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3.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2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9.xml" ContentType="application/vnd.openxmlformats-officedocument.drawing+xml"/>
  <Override PartName="/xl/drawings/drawing1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General" sheetId="1" state="visible" r:id="rId2"/>
    <sheet name="Firma" sheetId="2" state="visible" r:id="rId3"/>
    <sheet name="Retenciones1_0" sheetId="3" state="visible" r:id="rId4"/>
    <sheet name="Percepciones1_0" sheetId="4" state="visible" r:id="rId5"/>
    <sheet name="Guía1_0" sheetId="5" state="visible" r:id="rId6"/>
    <sheet name="Resumen Diario1_1" sheetId="6" state="visible" r:id="rId7"/>
    <sheet name="Comunicación de Baja1_0" sheetId="7" state="visible" r:id="rId8"/>
    <sheet name="Resumen de reversiones1_0" sheetId="8" state="visible" r:id="rId9"/>
    <sheet name="Factura2_0" sheetId="9" state="visible" r:id="rId10"/>
    <sheet name="Boleta2_0" sheetId="10" state="visible" r:id="rId11"/>
    <sheet name="NotaCredito2_0" sheetId="11" state="visible" r:id="rId12"/>
    <sheet name="NotaDebito2_0" sheetId="12" state="visible" r:id="rId13"/>
    <sheet name="LiquidacionCompra2_0" sheetId="13" state="visible" r:id="rId14"/>
    <sheet name="DAE-Adquirente2_0" sheetId="14" state="visible" r:id="rId15"/>
    <sheet name="DAE-Operador2_0" sheetId="15" state="visible" r:id="rId16"/>
    <sheet name="CDR-OSE-Comprobante" sheetId="16" state="visible" r:id="rId17"/>
    <sheet name="CDR-OSE-Resumen" sheetId="17" state="visible" r:id="rId18"/>
    <sheet name="Catálogos" sheetId="18" state="visible" r:id="rId19"/>
    <sheet name="CódigosRetorno" sheetId="19" state="visible" r:id="rId20"/>
    <sheet name="Listados" sheetId="20" state="visible" r:id="rId21"/>
    <sheet name="Parámetros" sheetId="21" state="visible" r:id="rId22"/>
    <sheet name="Control de Cambios" sheetId="22" state="visible" r:id="rId23"/>
  </sheets>
  <definedNames>
    <definedName function="false" hidden="true" localSheetId="18" name="_xlnm._FilterDatabase" vbProcedure="false">CódigosRetorno!$A$1:$B$1806</definedName>
    <definedName function="false" hidden="false" localSheetId="6" name="_xlnm.Print_Titles" vbProcedure="false">'Comunicación de Baja1_0'!$1:$2</definedName>
    <definedName function="false" hidden="true" localSheetId="21" name="_xlnm._FilterDatabase" vbProcedure="false">'Control de Cambios'!$A$2:$H$462</definedName>
    <definedName function="false" hidden="true" localSheetId="13" name="_xlnm._FilterDatabase" vbProcedure="false">'DAE-Adquirente2_0'!$K$1:$K$754</definedName>
    <definedName function="false" hidden="true" localSheetId="14" name="_xlnm._FilterDatabase" vbProcedure="false">'DAE-Operador2_0'!$K$1:$K$837</definedName>
    <definedName function="false" hidden="true" localSheetId="8" name="_xlnm._FilterDatabase" vbProcedure="false">Factura2_0!$A$1:$M$1009</definedName>
    <definedName function="false" hidden="false" localSheetId="1" name="_xlnm.Print_Titles" vbProcedure="false">Firma!$2:$2</definedName>
    <definedName function="false" hidden="true" localSheetId="12" name="_xlnm._FilterDatabase" vbProcedure="false">LiquidacionCompra2_0!$J$1:$K$411</definedName>
    <definedName function="false" hidden="false" localSheetId="7" name="_xlnm.Print_Titles" vbProcedure="false">'Resumen de reversiones1_0'!$1:$2</definedName>
    <definedName function="false" hidden="true" localSheetId="7" name="_xlnm._FilterDatabase" vbProcedure="false">'Resumen de reversiones1_0'!$J$1:$K$66</definedName>
    <definedName function="false" hidden="false" localSheetId="5" name="_xlnm.Print_Titles" vbProcedure="false">'Resumen Diario1_1'!$2:$2</definedName>
    <definedName function="false" hidden="true" localSheetId="5" name="_xlnm._FilterDatabase" vbProcedure="false">'Resumen Diario1_1'!$B$2:$M$150</definedName>
    <definedName function="false" hidden="true" localSheetId="2" name="_xlnm._FilterDatabase" vbProcedure="false">Retenciones1_0!$J$1:$K$144</definedName>
    <definedName function="false" hidden="false" name="Catalogo01" vbProcedure="false">#REF!</definedName>
    <definedName function="false" hidden="false" name="Catalogo02" vbProcedure="false">#REF!</definedName>
    <definedName function="false" hidden="false" name="Catalogo03" vbProcedure="false">#REF!</definedName>
    <definedName function="false" hidden="false" name="Catalogo04" vbProcedure="false">#REF!</definedName>
    <definedName function="false" hidden="false" name="Catalogo05" vbProcedure="false">#REF!</definedName>
    <definedName function="false" hidden="false" name="Catalogo06" vbProcedure="false">#REF!</definedName>
    <definedName function="false" hidden="false" name="Catalogo07" vbProcedure="false">#REF!</definedName>
    <definedName function="false" hidden="false" name="Catalogo08" vbProcedure="false">#REF!</definedName>
    <definedName function="false" hidden="false" name="Catalogo09" vbProcedure="false">#REF!</definedName>
    <definedName function="false" hidden="false" name="Catalogo10" vbProcedure="false">#REF!</definedName>
    <definedName function="false" hidden="false" name="Catalogo11" vbProcedure="false">#REF!</definedName>
    <definedName function="false" hidden="false" name="Catalogo12" vbProcedure="false">#REF!</definedName>
    <definedName function="false" hidden="false" name="Catalogo13" vbProcedure="false">#REF!</definedName>
    <definedName function="false" hidden="false" name="Catalogo14" vbProcedure="false">#REF!</definedName>
    <definedName function="false" hidden="false" name="Catalogo15" vbProcedure="false">#REF!</definedName>
    <definedName function="false" hidden="false" name="Catalogo16" vbProcedure="false">#REF!</definedName>
    <definedName function="false" hidden="false" name="Catalogo17" vbProcedure="false">#REF!</definedName>
    <definedName function="false" hidden="false" name="Catalogo18" vbProcedure="false">#REF!</definedName>
    <definedName function="false" hidden="false" name="Catalogo19" vbProcedure="false">#REF!</definedName>
    <definedName function="false" hidden="false" name="Catalogo20" vbProcedure="false">#REF!</definedName>
    <definedName function="false" hidden="false" name="Catalogo21" vbProcedure="false">#REF!</definedName>
    <definedName function="false" hidden="false" name="Catalogo22" vbProcedure="false">#REF!</definedName>
    <definedName function="false" hidden="false" name="Catalogo23" vbProcedure="false">#REF!</definedName>
    <definedName function="false" hidden="false" name="Catalogo24" vbProcedure="false">#REF!</definedName>
    <definedName function="false" hidden="false" name="Catálogo58" vbProcedure="false">#REF!</definedName>
    <definedName function="false" hidden="false" localSheetId="3" name="Catalogo51" vbProcedure="false">#REF!</definedName>
    <definedName function="false" hidden="false" localSheetId="3" name="Catalogo52" vbProcedure="false">#REF!</definedName>
    <definedName function="false" hidden="false" localSheetId="3" name="Catalogo53" vbProcedure="false">#REF!</definedName>
    <definedName function="false" hidden="false" localSheetId="3" name="Catalogo54" vbProcedure="false">#REF!</definedName>
    <definedName function="false" hidden="false" localSheetId="3" name="Catalogo55" vbProcedure="false">#REF!</definedName>
    <definedName function="false" hidden="false" localSheetId="3" name="Catalogo56" vbProcedure="false">#REF!</definedName>
    <definedName function="false" hidden="false" localSheetId="3" name="Catálogo57" vbProcedure="false">#REF!</definedName>
    <definedName function="false" hidden="false" localSheetId="4" name="_xlnm.Print_Titles" vbProcedure="false">guía1_0!#REF!</definedName>
    <definedName function="false" hidden="false" localSheetId="7" name="Catalogo51" vbProcedure="false">#REF!</definedName>
    <definedName function="false" hidden="false" localSheetId="7" name="Catalogo52" vbProcedure="false">#REF!</definedName>
    <definedName function="false" hidden="false" localSheetId="7" name="Catalogo53" vbProcedure="false">#REF!</definedName>
    <definedName function="false" hidden="false" localSheetId="7" name="Catalogo54" vbProcedure="false">#REF!</definedName>
    <definedName function="false" hidden="false" localSheetId="7" name="Catalogo55" vbProcedure="false">#REF!</definedName>
    <definedName function="false" hidden="false" localSheetId="7" name="Catalogo56" vbProcedure="false">#REF!</definedName>
    <definedName function="false" hidden="false" localSheetId="7" name="Catálogo57" vbProcedure="false">#REF!</definedName>
    <definedName function="false" hidden="false" localSheetId="17" name="Catalogo02" vbProcedure="false">Catálogos!$A$50:$B$54</definedName>
    <definedName function="false" hidden="false" localSheetId="17" name="Catalogo03" vbProcedure="false">Catálogos!$A$56:$B$60</definedName>
    <definedName function="false" hidden="false" localSheetId="17" name="Catalogo04" vbProcedure="false">Catálogos!$A$62:$B$66</definedName>
    <definedName function="false" hidden="false" localSheetId="17" name="Catalogo05" vbProcedure="false">Catálogos!$A$68:$C$80</definedName>
    <definedName function="false" hidden="false" localSheetId="17" name="Catalogo06" vbProcedure="false">Catálogos!$A$82:$B$90</definedName>
    <definedName function="false" hidden="false" localSheetId="17" name="Catalogo07" vbProcedure="false">Catálogos!$A$98:$B$119</definedName>
    <definedName function="false" hidden="false" localSheetId="17" name="Catalogo08" vbProcedure="false">Catálogos!$A$121:$B$126</definedName>
    <definedName function="false" hidden="false" localSheetId="17" name="Catalogo09" vbProcedure="false">Catálogos!$A$128:$B$140</definedName>
    <definedName function="false" hidden="false" localSheetId="17" name="Catalogo10" vbProcedure="false">Catálogos!$A$145:$B$150</definedName>
    <definedName function="false" hidden="false" localSheetId="17" name="Catalogo11" vbProcedure="false">Catálogos!$A$154:$B$161</definedName>
    <definedName function="false" hidden="false" localSheetId="17" name="Catalogo12" vbProcedure="false">Catálogos!$A$163:$B$176</definedName>
    <definedName function="false" hidden="false" localSheetId="17" name="Catalogo13" vbProcedure="false">Catálogos!$A$178:$B$182</definedName>
    <definedName function="false" hidden="false" localSheetId="17" name="Catalogo14" vbProcedure="false">Catálogos!$A$184:$B$197</definedName>
    <definedName function="false" hidden="false" localSheetId="17" name="Catalogo15" vbProcedure="false">Catálogos!$A$200:$B$243</definedName>
    <definedName function="false" hidden="false" localSheetId="17" name="Catalogo16" vbProcedure="false">Catálogos!$A$249:$B$253</definedName>
    <definedName function="false" hidden="false" localSheetId="17" name="Catalogo17" vbProcedure="false">Catálogos!$A$256:$B$268</definedName>
    <definedName function="false" hidden="false" localSheetId="17" name="Catalogo18" vbProcedure="false">Catálogos!$A$280:$B$284</definedName>
    <definedName function="false" hidden="false" localSheetId="17" name="Catalogo19" vbProcedure="false">Catálogos!$A$286:$B$291</definedName>
    <definedName function="false" hidden="false" localSheetId="17" name="Catalogo20" vbProcedure="false">Catálogos!$A$293:$B$304</definedName>
    <definedName function="false" hidden="false" localSheetId="17" name="Catalogo21" vbProcedure="false">Catálogos!$A$306:$B$314</definedName>
    <definedName function="false" hidden="false" localSheetId="17" name="Catalogo22" vbProcedure="false">Catálogos!$A$316:$C$321</definedName>
    <definedName function="false" hidden="false" localSheetId="17" name="Catalogo23" vbProcedure="false">Catálogos!$A$324:$B$327</definedName>
    <definedName function="false" hidden="false" localSheetId="17" name="Catalogo24" vbProcedure="false">Catálogos!$A$331:$B$364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<sst xmlns="http://schemas.openxmlformats.org/spreadsheetml/2006/main" count="33725" uniqueCount="8536">
  <si>
    <t xml:space="preserve">VALIDACIÓN / CONDICIÓN</t>
  </si>
  <si>
    <t xml:space="preserve">TIPO DE RETORNO</t>
  </si>
  <si>
    <t xml:space="preserve">CODIGO
 RETORNO</t>
  </si>
  <si>
    <t xml:space="preserve">DESCIPCIÖN DE CÓDIGO DE RETORNO</t>
  </si>
  <si>
    <t xml:space="preserve">LISTADOS</t>
  </si>
  <si>
    <t xml:space="preserve">Problema con el servicio de recepción de comprobantes</t>
  </si>
  <si>
    <t xml:space="preserve">ERROR</t>
  </si>
  <si>
    <t xml:space="preserve">0100</t>
  </si>
  <si>
    <t xml:space="preserve">-</t>
  </si>
  <si>
    <t xml:space="preserve">Problema con la autenticación del servicio (usuario y contraseña con los que se invoca el servicio)</t>
  </si>
  <si>
    <t xml:space="preserve">0109</t>
  </si>
  <si>
    <t xml:space="preserve">El sistema no puede responder su solicitud. (El servicio de autenticación no está disponible)</t>
  </si>
  <si>
    <t xml:space="preserve">El usuario que invoca el servicio no es emisor ni PSE</t>
  </si>
  <si>
    <t xml:space="preserve">0111</t>
  </si>
  <si>
    <t xml:space="preserve">No tiene el perfil para enviar comprobantes electronicos</t>
  </si>
  <si>
    <t xml:space="preserve">Contribuyentes asociados a los emisores</t>
  </si>
  <si>
    <t xml:space="preserve">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</si>
  <si>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 xml:space="preserve">0151</t>
  </si>
  <si>
    <t xml:space="preserve">El nombre del archivo ZIP es incorrecto</t>
  </si>
  <si>
    <t xml:space="preserve">El nombre del archivo enviado no tiene la estructura RRRRRRRRRRR-TT-AAAAMMDD-NNNN.zip o RRRRRRRRRRR-TT-AAAAMMDD-NNNN.ZIP
Donde: RRRRRRRRRR: Número de RUC, TT: Tipo de archivo (RA, RC o RR), AAAAMMDD: Fecha, NNNNN: Número</t>
  </si>
  <si>
    <t xml:space="preserve">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</si>
  <si>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 xml:space="preserve">0154</t>
  </si>
  <si>
    <t xml:space="preserve">El RUC del archivo no corresponde al RUC del usuario o el proveedor no esta autorizado a enviar comprobantes del contribuyente</t>
  </si>
  <si>
    <t xml:space="preserve">El archivo ZIP esta vacío</t>
  </si>
  <si>
    <t xml:space="preserve">0155</t>
  </si>
  <si>
    <t xml:space="preserve">El archivo ZIP esta vacio</t>
  </si>
  <si>
    <t xml:space="preserve">El archivo ZIP esta corrupto</t>
  </si>
  <si>
    <t xml:space="preserve">0156</t>
  </si>
  <si>
    <t xml:space="preserve">El archivo ZIP no tiene archivos</t>
  </si>
  <si>
    <t xml:space="preserve">0157</t>
  </si>
  <si>
    <t xml:space="preserve">El archivo ZIP no contiene comprobantes</t>
  </si>
  <si>
    <t xml:space="preserve">El archivo ZIP tiene más de un archivo</t>
  </si>
  <si>
    <t xml:space="preserve">0158</t>
  </si>
  <si>
    <t xml:space="preserve">El archivo ZIP contiene demasiados comprobantes para este tipo de envío</t>
  </si>
  <si>
    <t xml:space="preserve">El nombre del archivo XML no tiene la estructura RRRRRRRRRRR-01-SSSS-NNNNNNNN.xml o RRRRRRRRRRR-01-SSSS-NNNNNNNN.XML
(Donde: RRRRRRRRRR: RUC, SSSS: Serie, NNNNNNNN: Número)</t>
  </si>
  <si>
    <t xml:space="preserve">0159</t>
  </si>
  <si>
    <t xml:space="preserve">El nombre del archivo XML es incorrecto</t>
  </si>
  <si>
    <t xml:space="preserve">El archivo XML esta vacío</t>
  </si>
  <si>
    <t xml:space="preserve">0160</t>
  </si>
  <si>
    <t xml:space="preserve">El archivo XML esta vacio</t>
  </si>
  <si>
    <t xml:space="preserve">El nombre del archivo XML no coincide con el nombre del archivo ZIP</t>
  </si>
  <si>
    <t xml:space="preserve">0161</t>
  </si>
  <si>
    <t xml:space="preserve">No se puede leer (parsear) el archivo XML, incluye validación de XSD</t>
  </si>
  <si>
    <t xml:space="preserve">0306</t>
  </si>
  <si>
    <t xml:space="preserve">No se puede leer (parsear) el archivo XML</t>
  </si>
  <si>
    <t xml:space="preserve">ID del certificado del comprobante no corresponde con el ID del certificado del contribuyente o del PSE al que está afiliado el contribuyente </t>
  </si>
  <si>
    <t xml:space="preserve">2325</t>
  </si>
  <si>
    <t xml:space="preserve">El certificado usado no es el comunicado a SUNAT</t>
  </si>
  <si>
    <t xml:space="preserve">Certificados del emisor</t>
  </si>
  <si>
    <t xml:space="preserve">El certificado del contribuyente (RUC que invoca el servicio) del listado tiene fecha de baja menor a la fecha de emisión del comprobante</t>
  </si>
  <si>
    <t xml:space="preserve">2326</t>
  </si>
  <si>
    <t xml:space="preserve">El certificado usado se encuentra de baja</t>
  </si>
  <si>
    <t xml:space="preserve">El emisor del comprobante envía desde SEE-Desde los sistemas del contribuyente y no se encuentra autorizado a utilizar este sistema de emisión
Nota: No aplica para SEE-OSE</t>
  </si>
  <si>
    <t xml:space="preserve">1078</t>
  </si>
  <si>
    <t xml:space="preserve">El emisor no se encuentra autorizado a emitir en el SEE-Desde los sistemas del contribuyente</t>
  </si>
  <si>
    <t xml:space="preserve">La firma no coincide con el comprobante</t>
  </si>
  <si>
    <t xml:space="preserve">2335</t>
  </si>
  <si>
    <t xml:space="preserve">El documento electrónico ingresado ha sido alterado</t>
  </si>
  <si>
    <t xml:space="preserve"> DATO</t>
  </si>
  <si>
    <t xml:space="preserve">NIVEL</t>
  </si>
  <si>
    <t xml:space="preserve">CONDICIÓN INFORMÁTICA(1)</t>
  </si>
  <si>
    <t xml:space="preserve">TAG UBL</t>
  </si>
  <si>
    <t xml:space="preserve">Firma Digital</t>
  </si>
  <si>
    <t xml:space="preserve">Global</t>
  </si>
  <si>
    <t xml:space="preserve">                                                         </t>
  </si>
  <si>
    <t xml:space="preserve">ext:UBLExtensions/ext:UBLExtension/ext:ExtensionContent/ds:Signature/@Id</t>
  </si>
  <si>
    <t xml:space="preserve">No existe el Tag UBL</t>
  </si>
  <si>
    <t xml:space="preserve">2085</t>
  </si>
  <si>
    <t xml:space="preserve">El formato del Tag UBL es diferente a alfanumérico de hasta 3000 caracteres</t>
  </si>
  <si>
    <t xml:space="preserve">2084</t>
  </si>
  <si>
    <t xml:space="preserve">ext:UBLExtensions/ext:UBLExtension/ext:ExtensionContent/ds:Signature/@Id - No cumple con el estandar</t>
  </si>
  <si>
    <t xml:space="preserve">ext:UBLExtensions/ext:UBLExtension/ext:ExtensionContent/ds:Signature/ds:SignedInfo/ds:CanonicalizationMethod/@Algorithm</t>
  </si>
  <si>
    <t xml:space="preserve">2087</t>
  </si>
  <si>
    <t xml:space="preserve">El XML no contiene el tag ext:UBLExtensions/.../ds:Signature/ds:SignedInfo/ds:CanonicalizationMethod/@Algorithm</t>
  </si>
  <si>
    <t xml:space="preserve">2086</t>
  </si>
  <si>
    <t xml:space="preserve">ext:UBLExtensions/.../ds:Signature/ds:SignedInfo/ds:CanonicalizationMethod/@Algorithm - No cumple con el estandar</t>
  </si>
  <si>
    <t xml:space="preserve">ext:UBLExtensions/ext:UBLExtension/ext:ExtensionContent/ds:Signature/ds:SignedInfo/ds:SignatureMethod/@Algorithm</t>
  </si>
  <si>
    <t xml:space="preserve">2089</t>
  </si>
  <si>
    <t xml:space="preserve">El XML no contiene el tag ext:UBLExtensions/.../ds:Signature/ds:SignedInfo/ds:SignatureMethod/@Algorithm</t>
  </si>
  <si>
    <t xml:space="preserve">2088</t>
  </si>
  <si>
    <t xml:space="preserve">ext:UBLExtensions/.../ds:Signature/ds:SignedInfo/ds:SignatureMethod/@Algorithm - No cumple con el estandar</t>
  </si>
  <si>
    <t xml:space="preserve">ext:UBLExtensions/.../ds:Signature/ds:SignedInfo/ds:Reference/@URI</t>
  </si>
  <si>
    <t xml:space="preserve">2091</t>
  </si>
  <si>
    <t xml:space="preserve">El XML no contiene el tag ext:UBLExtensions/.../ds:Signature/ds:SignedInfo/ds:Reference/@URI</t>
  </si>
  <si>
    <t xml:space="preserve">El Tag UBL se encuentra vacío</t>
  </si>
  <si>
    <t xml:space="preserve">2090</t>
  </si>
  <si>
    <t xml:space="preserve">ext:UBLExtensions/.../ds:Signature/ds:SignedInfo/ds:Reference/@URI - Debe estar vacio para id</t>
  </si>
  <si>
    <t xml:space="preserve">ext:UBLExtensions/.../ds:Signature/ds:SignedInfo/ds:Reference/ds:Transform@Algorithm</t>
  </si>
  <si>
    <t xml:space="preserve">2093</t>
  </si>
  <si>
    <t xml:space="preserve">El XML no contiene el tag ext:UBLExtensions/.../ds:Signature/ds:SignedInfo/ds:Reference/ds:Transform@Algorithm</t>
  </si>
  <si>
    <t xml:space="preserve">2092</t>
  </si>
  <si>
    <t xml:space="preserve">ext:UBLExtensions/.../ds:Signature/ds:SignedInfo/.../ds:Transform@Algorithm - No cumple con el estandar</t>
  </si>
  <si>
    <t xml:space="preserve">ext:UBLExtensions/.../ds:Signature/ds:SignedInfo/ds:Reference/ds:DigestMethod/@Algorithm</t>
  </si>
  <si>
    <t xml:space="preserve">2095</t>
  </si>
  <si>
    <t xml:space="preserve">El XML no contiene el tag ext:UBLExtensions/.../ds:Signature/ds:SignedInfo/ds:Reference/ds:DigestMethod/@Algorithm</t>
  </si>
  <si>
    <t xml:space="preserve">2094</t>
  </si>
  <si>
    <t xml:space="preserve">ext:UBLExtensions/.../ds:Signature/ds:SignedInfo/ds:Reference/ds:DigestMethod/@Algorithm - No cumple con el estandar</t>
  </si>
  <si>
    <t xml:space="preserve">ext:UBLExtensions/.../ds:Signature/ds:SignedInfo/ds:Reference/ds:DigestValue</t>
  </si>
  <si>
    <t xml:space="preserve">2097</t>
  </si>
  <si>
    <t xml:space="preserve">El XML no contiene el tag ext:UBLExtensions/.../ds:Signature/ds:SignedInfo/ds:Reference/ds:DigestValue</t>
  </si>
  <si>
    <t xml:space="preserve">ext:UBLExtensions/.../ds:Signature/ds:SignatureValue</t>
  </si>
  <si>
    <t xml:space="preserve">2099</t>
  </si>
  <si>
    <t xml:space="preserve">El XML no contiene el tag ext:UBLExtensions/.../ds:Signature/ds:SignatureValue</t>
  </si>
  <si>
    <t xml:space="preserve">El Tag UBL no cumple con el formato de letras de A a Z, (mayúsculas o minúsculas), números, "+", "=", como mínimo 2 caracteres.</t>
  </si>
  <si>
    <t xml:space="preserve">2098</t>
  </si>
  <si>
    <t xml:space="preserve">ext:UBLExtensions/.../ds:Signature/ds:SignatureValue - No cumple con el estandar</t>
  </si>
  <si>
    <t xml:space="preserve">ext:UBLExtensions/.../ds:Signature/ds:KeyInfo/ds:X509Data/ds:X509Certificate</t>
  </si>
  <si>
    <t xml:space="preserve">2101</t>
  </si>
  <si>
    <t xml:space="preserve">El XML no contiene el tag ext:UBLExtensions/.../ds:Signature/ds:KeyInfo/ds:X509Data/ds:X509Certificate</t>
  </si>
  <si>
    <t xml:space="preserve">2100</t>
  </si>
  <si>
    <t xml:space="preserve">ext:UBLExtensions/.../ds:Signature/ds:KeyInfo/ds:X509Data/ds:X509Certificate - No cumple con el estandar</t>
  </si>
  <si>
    <t xml:space="preserve">/Invoice/cac:Signature</t>
  </si>
  <si>
    <t xml:space="preserve">/Invoice/cac:Signature/cbc:ID</t>
  </si>
  <si>
    <t xml:space="preserve">2076</t>
  </si>
  <si>
    <t xml:space="preserve">cac:Signature/cbc:ID - Falta el identificador de la firma</t>
  </si>
  <si>
    <t xml:space="preserve">2077</t>
  </si>
  <si>
    <t xml:space="preserve">El tag cac:Signature/cbc:ID debe contener informacion</t>
  </si>
  <si>
    <t xml:space="preserve">/Invoice/cac:Signature/cac:SignatoryParty/cac:PartyIdentification/cbc:ID</t>
  </si>
  <si>
    <t xml:space="preserve">2079</t>
  </si>
  <si>
    <t xml:space="preserve">El XML no contiene el tag cac:Signature/cac:SignatoryParty/cac:PartyIdentification/cbc:ID</t>
  </si>
  <si>
    <t xml:space="preserve">El Tag UBL debe ser igual al RUC del emisor o al RUC que se envía el comprobante</t>
  </si>
  <si>
    <t xml:space="preserve">2078</t>
  </si>
  <si>
    <t xml:space="preserve">cac:Signature/cac:SignatoryParty/cac:PartyIdentification/cbc:ID - Debe ser igual al RUC del emisor</t>
  </si>
  <si>
    <t xml:space="preserve">/Invoice/cac:Signature/cac:SignatoryParty/cac:PartyName/cbc:Name</t>
  </si>
  <si>
    <t xml:space="preserve">2081</t>
  </si>
  <si>
    <t xml:space="preserve">El XML no contiene el tag cac:Signature/cac:SignatoryParty/cac:PartyName/cbc:Name</t>
  </si>
  <si>
    <t xml:space="preserve">2080</t>
  </si>
  <si>
    <t xml:space="preserve">cac:Signature/cac:SignatoryParty/cac:PartyName/cbc:Name - No cumple con el estandar</t>
  </si>
  <si>
    <t xml:space="preserve">/Invoice/cac:Signature/cac:DigitalSignatureAttachment/cac:ExternalReference/cbc:URI</t>
  </si>
  <si>
    <t xml:space="preserve">2083</t>
  </si>
  <si>
    <t xml:space="preserve">El XML no contiene el tag cac:Signature/cac:DigitalSignatureAttachment/cac:ExternalReference/cbc:URI</t>
  </si>
  <si>
    <t xml:space="preserve">2082</t>
  </si>
  <si>
    <t xml:space="preserve">cac:Signature/cac:DigitalSignatureAttachment/cac:ExternalReference/cbc:URI - No cumple con el estandar</t>
  </si>
  <si>
    <t xml:space="preserve">N°</t>
  </si>
  <si>
    <t xml:space="preserve">CONDICIÓN INFORMÁTICA</t>
  </si>
  <si>
    <t xml:space="preserve">TIPO Y LONGITUD</t>
  </si>
  <si>
    <t xml:space="preserve">FORMATO</t>
  </si>
  <si>
    <t xml:space="preserve">TIPO DE
 RETORNO</t>
  </si>
  <si>
    <t xml:space="preserve">CODIGO RETORNO</t>
  </si>
  <si>
    <t xml:space="preserve">MENSAJE DE RETORNO</t>
  </si>
  <si>
    <t xml:space="preserve">&lt;&lt;&lt; REVISAR HOJA "GENERAL" &gt;&gt;&gt;</t>
  </si>
  <si>
    <t xml:space="preserve">Datos de la percepción</t>
  </si>
  <si>
    <t xml:space="preserve">Versión del UBL</t>
  </si>
  <si>
    <t xml:space="preserve">M</t>
  </si>
  <si>
    <t xml:space="preserve">an3</t>
  </si>
  <si>
    <t xml:space="preserve">2.0</t>
  </si>
  <si>
    <t xml:space="preserve">/Retention/cbc:UBLVersionID</t>
  </si>
  <si>
    <t xml:space="preserve">El Tag UBL está vacío</t>
  </si>
  <si>
    <t xml:space="preserve">2111</t>
  </si>
  <si>
    <t xml:space="preserve">El valor del Tag UBL es diferente a "2.0"</t>
  </si>
  <si>
    <t xml:space="preserve">2110</t>
  </si>
  <si>
    <t xml:space="preserve">Versión de la estructura del documento</t>
  </si>
  <si>
    <t xml:space="preserve">1.0</t>
  </si>
  <si>
    <t xml:space="preserve">/Retention/cbc:CustomizationID</t>
  </si>
  <si>
    <t xml:space="preserve">2113</t>
  </si>
  <si>
    <t xml:space="preserve">El valor del Tag UBL es diferente a "1.0"</t>
  </si>
  <si>
    <t xml:space="preserve">2112</t>
  </si>
  <si>
    <t xml:space="preserve">Firma digital</t>
  </si>
  <si>
    <t xml:space="preserve">an..3000</t>
  </si>
  <si>
    <t xml:space="preserve">/Retention/ext:UBLExtensions/ext:UBLExtension/ext:ExtensionContent/ds:Signature
/Retention/cac:Signature</t>
  </si>
  <si>
    <t xml:space="preserve">&lt;&lt;&lt; REVISAR HOJA "FIRMA" &gt;&gt;&gt;</t>
  </si>
  <si>
    <t xml:space="preserve">Numeración, conformada por serie y número correlativo</t>
  </si>
  <si>
    <t xml:space="preserve">an..13</t>
  </si>
  <si>
    <t xml:space="preserve">&lt;Serie&gt;-&lt;Número&gt;</t>
  </si>
  <si>
    <t xml:space="preserve">/Retention/cbc:ID</t>
  </si>
  <si>
    <t xml:space="preserve">El valor del Tag UBL es diferente al nombre del archivo</t>
  </si>
  <si>
    <t xml:space="preserve">1049</t>
  </si>
  <si>
    <t xml:space="preserve">El formato del Tag UBL no tiene el formato:
- [R][A-Z0-9]{3}-[0-9]{1,8}
- [0-9]{1,4}-[0-9]{1,8}</t>
  </si>
  <si>
    <t xml:space="preserve">1001</t>
  </si>
  <si>
    <t xml:space="preserve">Si la serie empieza con número, y el valor del Tag UBL se encuentra en el listado con indicador de estado igual a 2
Si la serie NO empieza con número, y el valor del Tag UBL se encuentra en el listado con indicador de estado igual a 1 o 2 </t>
  </si>
  <si>
    <t xml:space="preserve">1033</t>
  </si>
  <si>
    <t xml:space="preserve">Comprobantes de pago electronicos</t>
  </si>
  <si>
    <t xml:space="preserve">Si la serie empieza con número,  el Tag UBL no se encuentra en el listado</t>
  </si>
  <si>
    <t xml:space="preserve">3207</t>
  </si>
  <si>
    <t xml:space="preserve">Autorizaciones de comprobantes contingencia</t>
  </si>
  <si>
    <t xml:space="preserve">Autorizaciones de comprobantes físicos</t>
  </si>
  <si>
    <t xml:space="preserve">Fecha de emisión</t>
  </si>
  <si>
    <t xml:space="preserve">an10</t>
  </si>
  <si>
    <t xml:space="preserve">YYYY-MM-DD</t>
  </si>
  <si>
    <t xml:space="preserve">/Retention/cbc:IssueDate</t>
  </si>
  <si>
    <t xml:space="preserve">Si serie del documento no inicia con número:
La diferencia entre la fecha de recepción del XML y el valor del Tag UBL es mayor al límite del listado 
</t>
  </si>
  <si>
    <t xml:space="preserve">2600</t>
  </si>
  <si>
    <t xml:space="preserve">Parámetros (004)</t>
  </si>
  <si>
    <t xml:space="preserve">Hora de emisión</t>
  </si>
  <si>
    <t xml:space="preserve">C</t>
  </si>
  <si>
    <t xml:space="preserve">/Retention/cbc:IssueTime</t>
  </si>
  <si>
    <t xml:space="preserve">&lt;&lt;&lt; SIN VALIDACIÓN &gt;&gt;&gt;</t>
  </si>
  <si>
    <t xml:space="preserve">Datos del emisor electrónico</t>
  </si>
  <si>
    <t xml:space="preserve">Número de documento de identidad del emisor</t>
  </si>
  <si>
    <t xml:space="preserve">n11</t>
  </si>
  <si>
    <t xml:space="preserve">/Retention/cac:AgentParty/cac:PartyIdentification/cbc:ID</t>
  </si>
  <si>
    <t xml:space="preserve">El valor del Tag UBL es diferente al RUC del nombre del XML</t>
  </si>
  <si>
    <t xml:space="preserve">1034</t>
  </si>
  <si>
    <t xml:space="preserve">No existe ind_padrón igual a "03" en el listado para el valor del Tag UBL</t>
  </si>
  <si>
    <t xml:space="preserve">2617</t>
  </si>
  <si>
    <t xml:space="preserve">Padrones de contribuyentes</t>
  </si>
  <si>
    <t xml:space="preserve">Tipo de documento de Identidad del emisor</t>
  </si>
  <si>
    <t xml:space="preserve">n1</t>
  </si>
  <si>
    <t xml:space="preserve">(Catálogo N.° 06)</t>
  </si>
  <si>
    <t xml:space="preserve">/Retention/cac:AgentParty/cac:PartyIdentification/cbc:ID@schemeID</t>
  </si>
  <si>
    <t xml:space="preserve">No existe el Tag UBL o es vacio</t>
  </si>
  <si>
    <t xml:space="preserve">2678</t>
  </si>
  <si>
    <t xml:space="preserve">El valor del Tag UBL es diferente a 6</t>
  </si>
  <si>
    <t xml:space="preserve">2511</t>
  </si>
  <si>
    <t xml:space="preserve">Nombre comercial del emisor</t>
  </si>
  <si>
    <t xml:space="preserve">an..1500</t>
  </si>
  <si>
    <t xml:space="preserve">/Retention/cac:AgentParty/cac:PartyName/cbc:Name</t>
  </si>
  <si>
    <t xml:space="preserve">Si el Tag UBL existe, el formato del Tag UBL es diferente a alfanumérico de hasta 1500 caracteres (se considera cualquier carácter incluido espacio, no se permite ningún otro "whitespace character": salto de línea, tab, fin de línea, etc.)</t>
  </si>
  <si>
    <t xml:space="preserve">OBSERV</t>
  </si>
  <si>
    <t xml:space="preserve">2901</t>
  </si>
  <si>
    <t xml:space="preserve">Apellidos y nombres, denominación o razón social</t>
  </si>
  <si>
    <t xml:space="preserve">/Retention/cac:AgentParty/cac:PartyLegalEntity/cbc:RegistrationName</t>
  </si>
  <si>
    <t xml:space="preserve">1037</t>
  </si>
  <si>
    <t xml:space="preserve">1038</t>
  </si>
  <si>
    <t xml:space="preserve">Domicilio fiscal del emisor electrónico</t>
  </si>
  <si>
    <t xml:space="preserve">Ubigeo</t>
  </si>
  <si>
    <t xml:space="preserve">an6</t>
  </si>
  <si>
    <t xml:space="preserve">(Catálogo N.° 13)</t>
  </si>
  <si>
    <t xml:space="preserve">/Retention/cac:AgentParty/cac:PostalAddress/cbc:ID</t>
  </si>
  <si>
    <t xml:space="preserve">Si el Tag UBL existe, el valor del Tag UBL no está en el listado</t>
  </si>
  <si>
    <t xml:space="preserve">2917</t>
  </si>
  <si>
    <t xml:space="preserve">Parámetros (016)</t>
  </si>
  <si>
    <t xml:space="preserve">Dirección completa y detallada</t>
  </si>
  <si>
    <t xml:space="preserve">an..100</t>
  </si>
  <si>
    <t xml:space="preserve">/Retention/cac:AgentParty/cac:PostalAddress/cbc:StreetName</t>
  </si>
  <si>
    <t xml:space="preserve">Si el Tag UBL existe, el formato del Tag UBL es diferente a alfanumérico de hasta 100 caracteres  (se considera cualquier carácter incluido espacio, no se permite ningún otro "whitespace character": salto de línea, tab, fin de línea, etc.)</t>
  </si>
  <si>
    <t xml:space="preserve">2916</t>
  </si>
  <si>
    <t xml:space="preserve">Urbanización</t>
  </si>
  <si>
    <t xml:space="preserve">an..30</t>
  </si>
  <si>
    <t xml:space="preserve">/Retention/cac:AgentParty/cac:PostalAddress/cbc:CitySubdivisionName</t>
  </si>
  <si>
    <t xml:space="preserve">Si el Tag UBL existe, el formato del Tag UBL es diferente a alfanumérico de hasta 30 caracteres  (se considera cualquier carácter incluido espacio, no se permite ningún otro "whitespace character": salto de línea, tab, fin de línea, etc.)</t>
  </si>
  <si>
    <t xml:space="preserve">2902</t>
  </si>
  <si>
    <t xml:space="preserve">Provincia</t>
  </si>
  <si>
    <t xml:space="preserve">/Retention/cac:AgentParty/cac:PostalAddress/cbc:CityName</t>
  </si>
  <si>
    <t xml:space="preserve">2903</t>
  </si>
  <si>
    <t xml:space="preserve">Departamento</t>
  </si>
  <si>
    <t xml:space="preserve">/Retention/cac:AgentParty/cac:PostalAddress/cbc:CountrySubentity</t>
  </si>
  <si>
    <t xml:space="preserve">2904</t>
  </si>
  <si>
    <t xml:space="preserve">Distrito</t>
  </si>
  <si>
    <t xml:space="preserve">/Retention/cac:AgentParty/cac:PostalAddress/cbc:District</t>
  </si>
  <si>
    <t xml:space="preserve">2905</t>
  </si>
  <si>
    <t xml:space="preserve">Código del país de la dirección</t>
  </si>
  <si>
    <t xml:space="preserve">a2</t>
  </si>
  <si>
    <t xml:space="preserve">(Catálogo N.° 04)</t>
  </si>
  <si>
    <t xml:space="preserve">/Retention/cac:AgentParty/cac:PostalAddress/cac:Country/cbc:IdentificationCode</t>
  </si>
  <si>
    <t xml:space="preserve">Si el Tag UBL existe, el valor es diferente a "PE"</t>
  </si>
  <si>
    <t xml:space="preserve">2548</t>
  </si>
  <si>
    <t xml:space="preserve">Información del proveedor</t>
  </si>
  <si>
    <t xml:space="preserve">Número de documento de identidad del proveedor</t>
  </si>
  <si>
    <t xml:space="preserve">/Retention/cac:ReceiverParty/cac:PartyIdentification/cbc:ID</t>
  </si>
  <si>
    <t xml:space="preserve">El valor del Tag UBL esta vacío</t>
  </si>
  <si>
    <t xml:space="preserve">2723</t>
  </si>
  <si>
    <t xml:space="preserve">El formato del Tag UBL es diferente a numérico de 11 dígitos</t>
  </si>
  <si>
    <t xml:space="preserve">2724</t>
  </si>
  <si>
    <t xml:space="preserve">El valor del Tag UBL es igual al "Número de documento de identidad del emisor"</t>
  </si>
  <si>
    <t xml:space="preserve">2620</t>
  </si>
  <si>
    <t xml:space="preserve">El valor del Tag UBL no está en el listado</t>
  </si>
  <si>
    <t xml:space="preserve">2621</t>
  </si>
  <si>
    <t xml:space="preserve">Contribuyentes</t>
  </si>
  <si>
    <t xml:space="preserve">Si ind_padrón es igual a "01", "02", "03" o "10" en el listado para el valor del Tag UBL</t>
  </si>
  <si>
    <t xml:space="preserve">4091</t>
  </si>
  <si>
    <t xml:space="preserve">Tipo de documento de Identidad del proveedor</t>
  </si>
  <si>
    <t xml:space="preserve">/Retention/cac:ReceiverParty/cac:PartyIdentification/cbc:ID@schemeID</t>
  </si>
  <si>
    <t xml:space="preserve">2516</t>
  </si>
  <si>
    <t xml:space="preserve">Nombre comercial del proveedor</t>
  </si>
  <si>
    <t xml:space="preserve">/Retention/cac:ReceiverParty/cac:PartyName/cbc:Name</t>
  </si>
  <si>
    <t xml:space="preserve">2906</t>
  </si>
  <si>
    <t xml:space="preserve">/Retention/cac:ReceiverParty/cac:PartyLegalEntity/cbc:RegistrationName</t>
  </si>
  <si>
    <t xml:space="preserve">2134</t>
  </si>
  <si>
    <t xml:space="preserve">2133</t>
  </si>
  <si>
    <t xml:space="preserve">Domicilio fiscal del proveedor</t>
  </si>
  <si>
    <t xml:space="preserve">/Retention/cac:ReceiverParty/cac:PostalAddress/cbc:ID</t>
  </si>
  <si>
    <t xml:space="preserve">/Retention/cac:ReceiverParty/cac:PostalAddress/cbc:StreetName</t>
  </si>
  <si>
    <t xml:space="preserve">2918</t>
  </si>
  <si>
    <t xml:space="preserve">/Retention/cac:ReceiverParty/cac:PostalAddress/cbc:CitySubdivisionName</t>
  </si>
  <si>
    <t xml:space="preserve">2907</t>
  </si>
  <si>
    <t xml:space="preserve">/Retention/cac:ReceiverParty/cac:PostalAddress/cbc:CityName</t>
  </si>
  <si>
    <t xml:space="preserve">2908</t>
  </si>
  <si>
    <t xml:space="preserve">/Retention/cac:ReceiverParty/cac:PostalAddress/cbc:CountrySubentity</t>
  </si>
  <si>
    <t xml:space="preserve">2909</t>
  </si>
  <si>
    <t xml:space="preserve">/Retention/cac:ReceiverParty/cac:PostalAddress/cbc:District</t>
  </si>
  <si>
    <t xml:space="preserve">2910</t>
  </si>
  <si>
    <t xml:space="preserve">/Retention/cac:ReceiverParty/cac:PostalAddress/cac:Country/cbc:IdentificationCode</t>
  </si>
  <si>
    <t xml:space="preserve">Datos de la retención del CRE</t>
  </si>
  <si>
    <t xml:space="preserve">Código del régimen de retención</t>
  </si>
  <si>
    <t xml:space="preserve">n2</t>
  </si>
  <si>
    <t xml:space="preserve">(Catálogo N.° 23)</t>
  </si>
  <si>
    <t xml:space="preserve">/Retention/sac:SUNATRetentionSystemCode</t>
  </si>
  <si>
    <t xml:space="preserve">2618</t>
  </si>
  <si>
    <t xml:space="preserve">Catálogo
(023)</t>
  </si>
  <si>
    <t xml:space="preserve">Tasa de retención</t>
  </si>
  <si>
    <t xml:space="preserve">an..4</t>
  </si>
  <si>
    <t xml:space="preserve">n(1,2)</t>
  </si>
  <si>
    <t xml:space="preserve">/Retention/sac:SUNATRetentionPercent</t>
  </si>
  <si>
    <t xml:space="preserve">El valor del Tag UBL es diferente a la Tasa de retención del listado para el "Código del regimen de retención"</t>
  </si>
  <si>
    <t xml:space="preserve">2619</t>
  </si>
  <si>
    <t xml:space="preserve">Observaciones</t>
  </si>
  <si>
    <t xml:space="preserve">an..250</t>
  </si>
  <si>
    <t xml:space="preserve">/Retention/cbc:Note</t>
  </si>
  <si>
    <t xml:space="preserve">Importe total retenido</t>
  </si>
  <si>
    <t xml:space="preserve">an..15</t>
  </si>
  <si>
    <t xml:space="preserve">n(12,2)</t>
  </si>
  <si>
    <t xml:space="preserve">/Retention/cbc:TotalInvoiceAmount</t>
  </si>
  <si>
    <t xml:space="preserve">El formato del Tag UBL es diferente a decimal positivo de 12 enteros y 2 decimales o es cero (0)</t>
  </si>
  <si>
    <t xml:space="preserve">2669</t>
  </si>
  <si>
    <t xml:space="preserve">El valor de Tag UBL es diferente a la suma de "Importe retenido", sin considerar los tipos de documentos “07” y “20”.</t>
  </si>
  <si>
    <t xml:space="preserve">2628</t>
  </si>
  <si>
    <t xml:space="preserve">Moneda del importe total retenido</t>
  </si>
  <si>
    <t xml:space="preserve">(Catálogo N.° 02)</t>
  </si>
  <si>
    <t xml:space="preserve">/Retention/cbc:TotalInvoiceAmount@currencyID</t>
  </si>
  <si>
    <t xml:space="preserve">El valor del Tag UBL es diferente "PEN"</t>
  </si>
  <si>
    <t xml:space="preserve">2728</t>
  </si>
  <si>
    <t xml:space="preserve">Importe total Pagado</t>
  </si>
  <si>
    <t xml:space="preserve">/Retention/sac:SUNATTotalPaid</t>
  </si>
  <si>
    <t xml:space="preserve">2730</t>
  </si>
  <si>
    <t xml:space="preserve">El valor de Tag UBL es diferente a la suma de "Importe total a pagar"  más el "Monto de redondeo del importe total pagado", sin considerar los tipos de documentos “07” y “20”</t>
  </si>
  <si>
    <t xml:space="preserve">2629</t>
  </si>
  <si>
    <t xml:space="preserve">Moneda del importe total pagado</t>
  </si>
  <si>
    <t xml:space="preserve">/Retention/sac:SUNATTotalPaid@currencyID</t>
  </si>
  <si>
    <t xml:space="preserve">2732</t>
  </si>
  <si>
    <t xml:space="preserve">Monto de redondeo del importe total pagado</t>
  </si>
  <si>
    <t xml:space="preserve">/Retention/cbc:PayableRoundingAmount</t>
  </si>
  <si>
    <t xml:space="preserve">Si existe el tag UBL, el valor absoluto es mayor a 1</t>
  </si>
  <si>
    <t xml:space="preserve">3303</t>
  </si>
  <si>
    <t xml:space="preserve">/Retention/cbc:PayableRoundingAmount@currencyID</t>
  </si>
  <si>
    <t xml:space="preserve">Si el Tag UBL existe, el valor del Tag UBL es diferente a "PEN"</t>
  </si>
  <si>
    <t xml:space="preserve">3304</t>
  </si>
  <si>
    <t xml:space="preserve">Dato del comprobante relacionado</t>
  </si>
  <si>
    <t xml:space="preserve">Tipo de documento relacionado</t>
  </si>
  <si>
    <t xml:space="preserve">Ítem</t>
  </si>
  <si>
    <t xml:space="preserve">an2</t>
  </si>
  <si>
    <t xml:space="preserve">(Catálogo N.° 01)</t>
  </si>
  <si>
    <t xml:space="preserve">/Retention/sac:SUNATRetentionDocumentReference/cbc:ID@schemeID</t>
  </si>
  <si>
    <t xml:space="preserve">2691</t>
  </si>
  <si>
    <t xml:space="preserve">El valor del Tag UBL es diferente a "01", "12", "07", "08", "20"</t>
  </si>
  <si>
    <t xml:space="preserve">2692</t>
  </si>
  <si>
    <t xml:space="preserve">Serie y número del documento relacionado</t>
  </si>
  <si>
    <t xml:space="preserve">/Retention/sac:SUNATRetentionDocumentReference/cbc:ID</t>
  </si>
  <si>
    <t xml:space="preserve">2693</t>
  </si>
  <si>
    <t xml:space="preserve">Si "Tipo de documento relacionado" es "12", el formato del Tag UBL es diferente a:
- [a-zA-Z0-9-]{1,20}(-[0-9]{1,20})</t>
  </si>
  <si>
    <t xml:space="preserve">2694</t>
  </si>
  <si>
    <t xml:space="preserve">Si "Tipo de documento relacionado" es diferente a "12", el formato del Tag UBL es diferente a:
(E001|((F|R)[A-Z0-9]{3})|([0-9]{4}))-(?!0+$)([0-9]{1,8})</t>
  </si>
  <si>
    <t xml:space="preserve">Fecha de emisión documento relacionado</t>
  </si>
  <si>
    <t xml:space="preserve">an..10</t>
  </si>
  <si>
    <t xml:space="preserve">/Retention/sac:SUNATRetentionDocumentReference/cbc:IssueDate</t>
  </si>
  <si>
    <t xml:space="preserve">Si el “Código del régimen de retención” es “02” (TASA 6%) y el valor del Tag UBL es mayor al 28/02/2014</t>
  </si>
  <si>
    <t xml:space="preserve">2985</t>
  </si>
  <si>
    <t xml:space="preserve">Importe total del documento relacionado</t>
  </si>
  <si>
    <t xml:space="preserve">/Retention/sac:SUNATRetentionDocumentReference/cbc:TotalInvoiceAmount</t>
  </si>
  <si>
    <t xml:space="preserve">2696</t>
  </si>
  <si>
    <t xml:space="preserve">Tipo de moneda del documento relacionado</t>
  </si>
  <si>
    <t xml:space="preserve">/Retention/sac:SUNATRetentionDocumentReference/cbc:TotalInvoiceAmount@currencyID</t>
  </si>
  <si>
    <t xml:space="preserve">Datos del pago (3)</t>
  </si>
  <si>
    <t xml:space="preserve">Fecha de pago</t>
  </si>
  <si>
    <t xml:space="preserve">/Retention/sac:SUNATRetentionDocumentReference/cac:Payment/cbc:PaidDate</t>
  </si>
  <si>
    <t xml:space="preserve">Si "Tipo de documento relacionado" es diferente a "07", no existe el Tag UBL</t>
  </si>
  <si>
    <t xml:space="preserve">2737</t>
  </si>
  <si>
    <t xml:space="preserve">Si el Tag UBL existe, el valor del Tag UBL es de mes/año (periodo) diferente a otra fecha de pago en /Retention</t>
  </si>
  <si>
    <t xml:space="preserve">2661</t>
  </si>
  <si>
    <t xml:space="preserve">Si el Tag UBL existe y la "Fecha de emisión del documento relacionado" es del mismo mes/año (periodo) de la "Fecha de emisión", el valor del Tag UBL es menor a "Fecha de emisión del documento relacionado"</t>
  </si>
  <si>
    <t xml:space="preserve">2625</t>
  </si>
  <si>
    <t xml:space="preserve">Si el Tag UBL existe y la "Fecha de emisión del documento relacionado" es del mismo mes/año (periodo) de la "Fecha de emisión", el valor del Tag UBL es mayor a "Fecha de emisión"</t>
  </si>
  <si>
    <t xml:space="preserve">Si el Tag UBL existe y la "Fecha de emisión del documento relacionado" es de diferente mes/año (periodo) de la "Fecha de emisión", el valor del Tag UBL es menor al primer día del mes de "Fecha de emisión"</t>
  </si>
  <si>
    <t xml:space="preserve">Si el Tag UBL existe y la "Fecha de emisión del documento relacionado" es de diferente mes/año (periodo) de la "Fecha de emisión", el valor del Tag UBL es mayor a "Fecha de emisión"</t>
  </si>
  <si>
    <t xml:space="preserve">Número de pago</t>
  </si>
  <si>
    <t xml:space="preserve">n..9</t>
  </si>
  <si>
    <t xml:space="preserve">/Retention/sac:SUNATRetentionDocumentReference/cac:Payment/cbc:ID</t>
  </si>
  <si>
    <t xml:space="preserve">Si "Tipo de documento relacionado" es diferente a "07", no existe el Tag UBL o es vacío</t>
  </si>
  <si>
    <t xml:space="preserve">2733</t>
  </si>
  <si>
    <t xml:space="preserve">Si "Tipo de documento relacionado" es diferente a "07", el formato del Tag UBL es diferente a numérico de hasta 9 dígitos</t>
  </si>
  <si>
    <t xml:space="preserve">2734</t>
  </si>
  <si>
    <t xml:space="preserve">Si "Tipo de documento relacionado" es diferente a "07", el "Número de documento relacionado" concatenado con el valor del Tag, se repite en /Retention</t>
  </si>
  <si>
    <t xml:space="preserve">2626</t>
  </si>
  <si>
    <t xml:space="preserve">Importe del pago sin retención</t>
  </si>
  <si>
    <t xml:space="preserve">/Retention/sac:SUNATRetentionDocumentReference/cac:Payment/cbc:PaidAmount</t>
  </si>
  <si>
    <t xml:space="preserve">2735</t>
  </si>
  <si>
    <t xml:space="preserve">Si "Tipo de documento relacionado" es diferente a "07", el formato del Tag UBL es diferente a decimal positivo de 12 enteros y 2 decimales o es cero (0)</t>
  </si>
  <si>
    <t xml:space="preserve">2736</t>
  </si>
  <si>
    <t xml:space="preserve">Moneda del importe del pago sin retención</t>
  </si>
  <si>
    <t xml:space="preserve">/Retention/sac:SUNATRetentionDocumentReference/cac:Payment/cbc:PaidAmount@currencyID</t>
  </si>
  <si>
    <t xml:space="preserve">Si "Tipo de documento relacionado" es diferente a "07", el valor del Tag UBL es diferente al "Tipo de moneda del documento relacionado"</t>
  </si>
  <si>
    <t xml:space="preserve">2622</t>
  </si>
  <si>
    <t xml:space="preserve">Datos de la retención (4)</t>
  </si>
  <si>
    <t xml:space="preserve">Importe retenido</t>
  </si>
  <si>
    <t xml:space="preserve">/Retention/sac:SUNATRetentionDocumentReference/sac:SUNATRetentionInformation/sac:SUNATRetentionAmount</t>
  </si>
  <si>
    <t xml:space="preserve">Si el Tag UBL existe, el formato del Tag UBL es diferente a decimal positivo de 12 enteros y 2 decimales o es cero (0)</t>
  </si>
  <si>
    <t xml:space="preserve">2740</t>
  </si>
  <si>
    <t xml:space="preserve">Si "Tipo de moneda del documento relacionado" es "PEN" y el Tag UBL existe, el valor del Tag UBL es diferente a "Importe de pago sin retención" multiplicado por "Tasa de retención" con una tolerancia de más/menos uno (1)</t>
  </si>
  <si>
    <t xml:space="preserve">2623</t>
  </si>
  <si>
    <t xml:space="preserve">Si "Tipo de moneda del documento relacionado" es diferente "PEN" y el Tag UBL existe, el valor del Tag UBL es diferente a "Importe de pago sin retención" multiplicado por "Tasa de retención" multiplicado por "Tipo de cambio" con una tolerancia de más/menos uno (1)</t>
  </si>
  <si>
    <t xml:space="preserve">Moneda de importe retenido</t>
  </si>
  <si>
    <t xml:space="preserve">/Retention/sac:SUNATRetentionDocumentReference/sac:SUNATRetentionInformation/sac:SUNATRetentionAmount@currencyID</t>
  </si>
  <si>
    <t xml:space="preserve">2742</t>
  </si>
  <si>
    <t xml:space="preserve">Fecha de retención</t>
  </si>
  <si>
    <t xml:space="preserve">/Retention/sac:SUNATRetentionDocumentReference/sac:SUNATRetentionInformation/sac:SUNATRetentionDate</t>
  </si>
  <si>
    <t xml:space="preserve">Importe total a pagar (neto)</t>
  </si>
  <si>
    <t xml:space="preserve">/Retention/sac:SUNATRetentionDocumentReference/sac:SUNATRetentionInformation/sac:SUNATNetTotalPaid</t>
  </si>
  <si>
    <t xml:space="preserve">2746</t>
  </si>
  <si>
    <t xml:space="preserve">Si "Tipo de moneda del documento relacionado" es "PEN" y el Tag UBL existe, el valor del Tag UBL es diferente a "Importe del pago sin retención" menos "Importe retenido" con una tolerancia de más/menos uno (1)</t>
  </si>
  <si>
    <t xml:space="preserve">Si "Tipo de moneda del documento relacionado" es diferente "PEN" y el Tag UBL existe, el valor del Tag UBL es diferente a "Importe del pago sin retención" multiplicado por "Tipo de cambio" menos  "Importe retenido" con una tolerancia de más/menos uno (1)</t>
  </si>
  <si>
    <t xml:space="preserve">Moneda del importe total a pagar (neto)</t>
  </si>
  <si>
    <t xml:space="preserve">/Retention/sac:SUNATRetentionDocumentReference/sac:SUNATRetentionInformation/sac:SUNATNetTotalPaid@currencyID</t>
  </si>
  <si>
    <t xml:space="preserve">2748</t>
  </si>
  <si>
    <t xml:space="preserve">Datos del tipo de cambio (5)</t>
  </si>
  <si>
    <t xml:space="preserve">Moneda de referencia para el Tipo de Cambio</t>
  </si>
  <si>
    <t xml:space="preserve">/Retention/sac:SUNATRetentionDocumentReference/sac:SUNATRetentionInformation/cac:ExchangeRate/cbc:SourceCurrencyCode</t>
  </si>
  <si>
    <t xml:space="preserve">Si "Tipo de documento relacionado" es diferente a "07" y "Tipo de moneda del documento relacionado" es diferente "PEN", no existe el Tag UBL</t>
  </si>
  <si>
    <t xml:space="preserve">2719</t>
  </si>
  <si>
    <t xml:space="preserve">Si "Tipo de documento relacionado" es diferente a "07", el valor del Tag UBL es diferente "Tipo de moneda del documento relacionado"</t>
  </si>
  <si>
    <t xml:space="preserve">2749</t>
  </si>
  <si>
    <t xml:space="preserve">Moneda objetivo para la Tasa de Cambio</t>
  </si>
  <si>
    <t xml:space="preserve">/Retention/sac:SUNATRetentionDocumentReference/sac:SUNATRetentionInformation/cac:ExchangeRate/cbc:TargetCurrencyCode</t>
  </si>
  <si>
    <t xml:space="preserve">Si "Tipo de documento relacionado" es diferente a "07", el valor del Tag UBL es diferente "PEN"</t>
  </si>
  <si>
    <t xml:space="preserve">2715</t>
  </si>
  <si>
    <t xml:space="preserve">Factor aplicado a la moneda de origen para calcular la moneda de destino (Tipo de cambio)</t>
  </si>
  <si>
    <t xml:space="preserve">an..11</t>
  </si>
  <si>
    <t xml:space="preserve">n(4,6)</t>
  </si>
  <si>
    <t xml:space="preserve">/Retention/sac:SUNATRetentionDocumentReference/sac:SUNATRetentionInformation/cac:ExchangeRate/cbc:CalculationRate</t>
  </si>
  <si>
    <t xml:space="preserve">2721</t>
  </si>
  <si>
    <t xml:space="preserve">Si el Tag UBL existe, el formato del Tag UBL es diferente a decimal positivo de 4 enteros y 6 decimales o es cero (0)</t>
  </si>
  <si>
    <t xml:space="preserve">2716</t>
  </si>
  <si>
    <t xml:space="preserve">Fecha de cambio</t>
  </si>
  <si>
    <t xml:space="preserve">/Retention/sac:SUNATRetentionDocumentReference/sac:SUNATRetentionInformation/cac:ExchangeRate/cbc:Date</t>
  </si>
  <si>
    <t xml:space="preserve">2722</t>
  </si>
  <si>
    <t xml:space="preserve">/Perception/cbc:UBLVersionID</t>
  </si>
  <si>
    <t xml:space="preserve">/Perception/cbc:CustomizationID</t>
  </si>
  <si>
    <t xml:space="preserve">/Perception/cbc:ID</t>
  </si>
  <si>
    <t xml:space="preserve">El formato del Tag UBL no tiene el formato:
- [P][A-Z0-9]{3}-[0-9]{1,8}
- [0-9]{1,4}-[0-9]{1,8}</t>
  </si>
  <si>
    <t xml:space="preserve">Listado de comprobantes de pago electrónicos</t>
  </si>
  <si>
    <t xml:space="preserve">/Perception/cbc:IssueDate</t>
  </si>
  <si>
    <t xml:space="preserve">Si serie del documento no inicia con número:
La diferencia entre la fecha de recepción del XML y el valor del Tag UBL es mayor al límite del listado
</t>
  </si>
  <si>
    <t xml:space="preserve">/Perception/cbc:IssueTime</t>
  </si>
  <si>
    <t xml:space="preserve">Indicador de emisión excepcional</t>
  </si>
  <si>
    <t xml:space="preserve">/Perception/sac:ExceptionalIndicator</t>
  </si>
  <si>
    <t xml:space="preserve">Si existe el TAG, el valor es diferente de '01'. </t>
  </si>
  <si>
    <t xml:space="preserve">3322</t>
  </si>
  <si>
    <t xml:space="preserve">/Perception/cac:AgentParty/cac:PartyIdentification/cbc:ID</t>
  </si>
  <si>
    <t xml:space="preserve">No existe ind_padrón igual a "01" o “02” en el listado para el valor del Tag UBL.</t>
  </si>
  <si>
    <t xml:space="preserve">4285</t>
  </si>
  <si>
    <t xml:space="preserve">/Perception/cac:AgentParty/cac:PartyIdentification/cbc:ID@schemeID</t>
  </si>
  <si>
    <t xml:space="preserve">/Perception/cac:AgentParty/cac:PartyName/cbc:Name</t>
  </si>
  <si>
    <t xml:space="preserve">/Perception/cac:AgentParty/cac:PartyLegalEntity/cbc:RegistrationName</t>
  </si>
  <si>
    <t xml:space="preserve">/Perception/cac:AgentParty/cac:PostalAddress/cbc:ID</t>
  </si>
  <si>
    <t xml:space="preserve">/Perception/cac:AgentParty/cac:PostalAddress/cbc:StreetName</t>
  </si>
  <si>
    <t xml:space="preserve">Si el Tag UBL existe, el formato del Tag UBL es diferente a alfanumérico de hasta 100 caracteres (se considera cualquier carácter incluido espacio, no se permite ningún otro "whitespace character": salto de línea, tab, fin de línea, etc.)</t>
  </si>
  <si>
    <t xml:space="preserve">/Perception/cac:AgentParty/cac:PostalAddress/cbc:CitySubdivisionName</t>
  </si>
  <si>
    <t xml:space="preserve">Si el Tag UBL existe, el formato del Tag UBL es diferente a alfanumérico de hasta 30 caracteres (se considera cualquier carácter incluido espacio, no se permite ningún otro "whitespace character": salto de línea, tab, fin de línea, etc.)</t>
  </si>
  <si>
    <t xml:space="preserve">/Perception/cac:AgentParty/cac:PostalAddress/cbc:CityName</t>
  </si>
  <si>
    <t xml:space="preserve">/Perception/cac:AgentParty/cac:PostalAddress/cbc:CountrySubentity</t>
  </si>
  <si>
    <t xml:space="preserve">/Perception/cac:AgentParty/cac:PostalAddress/cbc:District</t>
  </si>
  <si>
    <t xml:space="preserve">/Perception/cac:AgentParty/cac:PostalAddress/cac:Country/cbc:IdentificationCode</t>
  </si>
  <si>
    <t xml:space="preserve">Información del cliente</t>
  </si>
  <si>
    <t xml:space="preserve">Número de documento de identidad del cliente</t>
  </si>
  <si>
    <t xml:space="preserve">/Perception/cac:ReceiverParty/cac:PartyIdentification/cbc:ID</t>
  </si>
  <si>
    <t xml:space="preserve">El tag UBL esta vacío</t>
  </si>
  <si>
    <t xml:space="preserve">2679</t>
  </si>
  <si>
    <t xml:space="preserve">El formato del Tag UBL es diferente a alfanumérico de hasta 15 caracteres</t>
  </si>
  <si>
    <t xml:space="preserve">2680</t>
  </si>
  <si>
    <t xml:space="preserve">2604</t>
  </si>
  <si>
    <t xml:space="preserve">Si "Tipo de documento de identidad del cliente" es 6, el valor del Tag UBL no está en el listado</t>
  </si>
  <si>
    <t xml:space="preserve">2605</t>
  </si>
  <si>
    <t xml:space="preserve">Si ind_padron = "03" para el valor del Tag UBL en el listado</t>
  </si>
  <si>
    <t xml:space="preserve">4089</t>
  </si>
  <si>
    <t xml:space="preserve">Si ind_padron = "04" para el valor del Tag UBL en el listado</t>
  </si>
  <si>
    <t xml:space="preserve">4090</t>
  </si>
  <si>
    <t xml:space="preserve">Si ind_padron = "02" para el "Número de documento de identidad del emisor" en el listado y ind_padron = "02" para el valor del Tag UBL en el listado</t>
  </si>
  <si>
    <t xml:space="preserve">4086</t>
  </si>
  <si>
    <t xml:space="preserve">Tipo de documento de identidad del cliente</t>
  </si>
  <si>
    <t xml:space="preserve">/Perception/cac:ReceiverParty/cac:PartyIdentification/cbc:ID@schemeID</t>
  </si>
  <si>
    <t xml:space="preserve">El valor del Tag UBL es diferente al listado</t>
  </si>
  <si>
    <t xml:space="preserve">Parámetros (006)</t>
  </si>
  <si>
    <t xml:space="preserve">Nombre comercial del cliente</t>
  </si>
  <si>
    <t xml:space="preserve">/Perception/cac:ReceiverParty/cac:PartyName/cbc:Name</t>
  </si>
  <si>
    <t xml:space="preserve">2911</t>
  </si>
  <si>
    <t xml:space="preserve">/Perception/cac:ReceiverParty/cac:PartyLegalEntity/cbc:RegistrationName</t>
  </si>
  <si>
    <t xml:space="preserve">Domicilio fiscal del cliente</t>
  </si>
  <si>
    <t xml:space="preserve">/Perception/cac:ReceiverParty/cac:PostalAddress/cbc:ID</t>
  </si>
  <si>
    <t xml:space="preserve">/Perception/cac:ReceiverParty/cac:PostalAddress/cbc:StreetName</t>
  </si>
  <si>
    <t xml:space="preserve">2919</t>
  </si>
  <si>
    <t xml:space="preserve">/Perception/cac:ReceiverParty/cac:PostalAddress/cbc:CitySubdivisionName</t>
  </si>
  <si>
    <t xml:space="preserve">2912</t>
  </si>
  <si>
    <t xml:space="preserve">/Perception/cac:ReceiverParty/cac:PostalAddress/cbc:CityName</t>
  </si>
  <si>
    <t xml:space="preserve">2913</t>
  </si>
  <si>
    <t xml:space="preserve">/Perception/cac:ReceiverParty/cac:PostalAddress/cbc:CountrySubentity</t>
  </si>
  <si>
    <t xml:space="preserve">2914</t>
  </si>
  <si>
    <t xml:space="preserve">/Perception/cac:ReceiverParty/cac:PostalAddress/cbc:District</t>
  </si>
  <si>
    <t xml:space="preserve">2915</t>
  </si>
  <si>
    <t xml:space="preserve">/Perception/cac:ReceiverParty/cac:PostalAddress/cac:Country/cbc:IdentificationCode</t>
  </si>
  <si>
    <t xml:space="preserve">Datos de la percepción del CPE</t>
  </si>
  <si>
    <t xml:space="preserve">Código del régimen de percepción</t>
  </si>
  <si>
    <t xml:space="preserve">(Catálogo N.° 22)</t>
  </si>
  <si>
    <t xml:space="preserve">/Perception/sac:SUNATPerceptionSystemCode</t>
  </si>
  <si>
    <t xml:space="preserve">2602</t>
  </si>
  <si>
    <t xml:space="preserve">Catálogo
(022)</t>
  </si>
  <si>
    <r>
      <rPr>
        <sz val="9"/>
        <color rgb="FF000000"/>
        <rFont val="Calibri"/>
        <family val="2"/>
        <charset val="1"/>
      </rPr>
      <t xml:space="preserve">Si el valor del "Indicador de emisión excepcional" es "01" y el valor del tag es "01" (Percepción Venta Interna) y el regimen del documento relacionado es "02" (Percepción a la adquisición de combustible).
</t>
    </r>
    <r>
      <rPr>
        <b val="true"/>
        <sz val="9"/>
        <color rgb="FF000000"/>
        <rFont val="Calibri"/>
        <family val="2"/>
        <charset val="1"/>
      </rPr>
      <t xml:space="preserve">Validación no aplica para OSE</t>
    </r>
  </si>
  <si>
    <t xml:space="preserve">3327</t>
  </si>
  <si>
    <r>
      <rPr>
        <sz val="9"/>
        <color rgb="FF000000"/>
        <rFont val="Calibri"/>
        <family val="2"/>
        <charset val="1"/>
      </rPr>
      <t xml:space="preserve">Si el valor del "Indicador de emisión excepcional" es "01" y el valor del tag es "02" (Percepción a la adquisión de combustible) y el regimen del documento relacionado es "01" (Percepción Venta Interna).
</t>
    </r>
    <r>
      <rPr>
        <b val="true"/>
        <sz val="9"/>
        <color rgb="FF000000"/>
        <rFont val="Calibri"/>
        <family val="2"/>
        <charset val="1"/>
      </rPr>
      <t xml:space="preserve">
Validación no aplica para OSE</t>
    </r>
  </si>
  <si>
    <t xml:space="preserve">Porcentaje de percepción</t>
  </si>
  <si>
    <t xml:space="preserve">/Perception/sac:SUNATPerceptionPercent</t>
  </si>
  <si>
    <t xml:space="preserve">El valor del Tag UBL es diferente al  Porcentaje de percepción del listado para el "Código del régimen de percepción"</t>
  </si>
  <si>
    <t xml:space="preserve">2603</t>
  </si>
  <si>
    <t xml:space="preserve">/Perception/cbc:Note</t>
  </si>
  <si>
    <t xml:space="preserve">Importe total percibido</t>
  </si>
  <si>
    <t xml:space="preserve">/Perception/cbc:TotalInvoiceAmount</t>
  </si>
  <si>
    <t xml:space="preserve">El valor de Tag UBL es diferente a la suma de "Importe Percibido", sin considerar los tipos de documentos “07” y “40”</t>
  </si>
  <si>
    <t xml:space="preserve">2667</t>
  </si>
  <si>
    <t xml:space="preserve">Moneda del importe total percibido</t>
  </si>
  <si>
    <t xml:space="preserve">/Perception/cbc:TotalInvoiceAmount@currencyID</t>
  </si>
  <si>
    <t xml:space="preserve">2685</t>
  </si>
  <si>
    <t xml:space="preserve">Importe total cobrado</t>
  </si>
  <si>
    <t xml:space="preserve">/Perception/sac:SUNATTotalCashed</t>
  </si>
  <si>
    <t xml:space="preserve">2687</t>
  </si>
  <si>
    <t xml:space="preserve">El valor de Tag UBL es diferente a la suma de "Importe total a cobrar (neto)" más el "Monto de redondeo del importe total cobrado", sin considerar los tipos de documentos “07” y “40”</t>
  </si>
  <si>
    <t xml:space="preserve">2668</t>
  </si>
  <si>
    <t xml:space="preserve">Moneda del importe total cobrado</t>
  </si>
  <si>
    <t xml:space="preserve">/Perception/sac:SUNATTotalCashed@currencyID</t>
  </si>
  <si>
    <t xml:space="preserve">2690</t>
  </si>
  <si>
    <t xml:space="preserve">Monto de redondeo del importe total cobrado</t>
  </si>
  <si>
    <t xml:space="preserve">/Perception/cbc:PayableRoundingAmount</t>
  </si>
  <si>
    <t xml:space="preserve">/Perception/cbc:PayableRoundingAmount@currencyID</t>
  </si>
  <si>
    <t xml:space="preserve">/Perception/sac:SUNATPerceptionDocumentReference</t>
  </si>
  <si>
    <t xml:space="preserve">Si el valor del "Indicador de emisión excepcional" es "01" y existe más de un (01) documento relacionado.</t>
  </si>
  <si>
    <t xml:space="preserve">3323</t>
  </si>
  <si>
    <t xml:space="preserve">/Perception/sac:SUNATPerceptionDocumentReference/cbc:ID@schemeID</t>
  </si>
  <si>
    <t xml:space="preserve">El valor del Tag UBL es diferente a "01", "03", "12", "07", "08", "40"</t>
  </si>
  <si>
    <t xml:space="preserve">Si el valor del "Indicador de emisión excepcional" es "01", el valor del "Tipo de documento relacionado" es diferente de '01'.</t>
  </si>
  <si>
    <t xml:space="preserve">3324</t>
  </si>
  <si>
    <t xml:space="preserve">Serie y número correlativo del documento relacionado</t>
  </si>
  <si>
    <t xml:space="preserve">/Perception/sac:SUNATPerceptionDocumentReference/cbc:ID</t>
  </si>
  <si>
    <t xml:space="preserve">Si "Tipo de documento relacionado" es diferente a "12", el formato del Tag UBL es diferente a:
(E001|EB01|((F|P|B)[A-Z0-9]{3})|([0-9]{4}))-(?!0+$)([0-9]{1,8})</t>
  </si>
  <si>
    <t xml:space="preserve">Si el "Tipo de documento relacionado" es "01", "03", "07" o "08" y el Tag UBL empieza con "E001" o "EB01", el valor del Tag UBL no existe en el listado</t>
  </si>
  <si>
    <t xml:space="preserve">2609</t>
  </si>
  <si>
    <t xml:space="preserve">Si el "Tipo de documento relacionado" es "01", "07" o "08" y el Tag UBL empieza con "F", el valor del Tag UBL no existe en el listado</t>
  </si>
  <si>
    <t xml:space="preserve">Si el "Tipo de documento relacionado" es "01", "03", "07" o "08" y el Tag UBL empieza con un número, el valor del Tag UBL no existe en el listado</t>
  </si>
  <si>
    <t xml:space="preserve">3228</t>
  </si>
  <si>
    <t xml:space="preserve">Listado de autorizaciones de comprobantes de pago físicos</t>
  </si>
  <si>
    <r>
      <rPr>
        <sz val="9"/>
        <rFont val="Calibri"/>
        <family val="2"/>
        <charset val="1"/>
      </rPr>
      <t xml:space="preserve">Si no existe el "Indicador de emisión excepcional", </t>
    </r>
    <r>
      <rPr>
        <sz val="9"/>
        <color rgb="FF000000"/>
        <rFont val="Calibri"/>
        <family val="2"/>
        <charset val="1"/>
      </rPr>
      <t xml:space="preserve">el "Tipo de documento relacionado" es '01' y el valor del tag no empieza con número, el documento relacionado tiene 'Indicador de percepción' igual a "1" en el listado</t>
    </r>
  </si>
  <si>
    <t xml:space="preserve">3312</t>
  </si>
  <si>
    <t xml:space="preserve">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</si>
  <si>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 xml:space="preserve">3328</t>
  </si>
  <si>
    <t xml:space="preserve">Si el valor del "Indicador de emisión excepcional" es "01", el Tipo de documento relacionado es "01" y el valor del tag no empieza con número, el documento relacionado tiene "Forma de pago" igual a "Crédito" (tiene 'Indicador de forma de pago' igual a "1" en el listado)</t>
  </si>
  <si>
    <t xml:space="preserve">3325</t>
  </si>
  <si>
    <t xml:space="preserve">Si no existe el "Indicador de emisión excepcional", y el "Tipo de documento relacionado" es '01' y el valor del tag no empieza con número, el documento relacionado tiene "Forma de pago" igual a "Contado" (tiene 'Indicador de forma de pago' igual a "0" en el listado)</t>
  </si>
  <si>
    <t xml:space="preserve">3329</t>
  </si>
  <si>
    <r>
      <rPr>
        <sz val="9"/>
        <color rgb="FF000000"/>
        <rFont val="Calibri"/>
        <family val="2"/>
        <charset val="1"/>
      </rPr>
      <t xml:space="preserve">Si el valor del "Indicador de emisión excepcional" es "01", el Tipo de documento relacionado es "01" y la "Serie y número correlativo del documento relacionado" se encuentra referenciado en otro comprobante de percepción excepcional con estado activo.
</t>
    </r>
    <r>
      <rPr>
        <b val="true"/>
        <sz val="9"/>
        <color rgb="FF000000"/>
        <rFont val="Calibri"/>
        <family val="2"/>
        <charset val="1"/>
      </rPr>
      <t xml:space="preserve">
Validación no aplica para OSE</t>
    </r>
  </si>
  <si>
    <t xml:space="preserve">3326</t>
  </si>
  <si>
    <t xml:space="preserve">Fecha de emisión del documento relacionado</t>
  </si>
  <si>
    <t xml:space="preserve">/Perception/sac:SUNATPerceptionDocumentReference/cbc:IssueDate</t>
  </si>
  <si>
    <t xml:space="preserve">Si el "Tipo de documento relacionado" es "01", "03", "07" o "08" y la "Serie del documento relacionado" empieza con "E001" o "F" o "B", el valor del Tag UBL es diferente a la fecha de emisión del comprobante del listado</t>
  </si>
  <si>
    <t xml:space="preserve">2610</t>
  </si>
  <si>
    <t xml:space="preserve">/Perception/sac:SUNATPerceptionDocumentReference/cbc:TotalInvoiceAmount</t>
  </si>
  <si>
    <t xml:space="preserve">/Perception/sac:SUNATPerceptionDocumentReference/cbc:TotalInvoiceAmount@currencyID</t>
  </si>
  <si>
    <t xml:space="preserve">Fecha de cobro</t>
  </si>
  <si>
    <t xml:space="preserve">/Perception/sac:SUNATPerceptionDocumentReference/cac:Payment/cbc:PaidDate</t>
  </si>
  <si>
    <t xml:space="preserve">2702</t>
  </si>
  <si>
    <t xml:space="preserve">Si el Tag UBL existe, el valor del Tag UBL es de mes/año (periodo) diferente a otra "Fecha de cobro" en /Perception</t>
  </si>
  <si>
    <t xml:space="preserve">2659</t>
  </si>
  <si>
    <t xml:space="preserve">Si el Tag UBL existe, y la "fecha de emision documento relacionado" es del mismo mes/año (periodo) de la "fecha de emision", el valor del Tag UBL es menor a "Fecha de emisión documento relacionado"</t>
  </si>
  <si>
    <t xml:space="preserve">2612</t>
  </si>
  <si>
    <t xml:space="preserve">Si el Tag UBL existe, y la "fecha de emision documento relacionado" es del mismo mes/año (periodo) de la "fecha de emision", el valor del Tag UBL es mayor a "Fecha de emisión"</t>
  </si>
  <si>
    <t xml:space="preserve">Si el Tag UBL existe, y la "fecha de emision documento relacionado" es de diferente mes/año (periodo) de la "fecha de emision", el valor del Tag UBL es menor al primer día del mes de "fecha de emision"</t>
  </si>
  <si>
    <t xml:space="preserve">Si el Tag UBL existe, y la "fecha de emision documento relacionado" es de diferente mes/año (periodo) de la "fecha de emision", el valor del Tag UBL es mayor a "Fecha de emisión"</t>
  </si>
  <si>
    <t xml:space="preserve">Número de cobro</t>
  </si>
  <si>
    <t xml:space="preserve">/Perception/sac:SUNATPerceptionDocumentReference/cac:Payment/cbc:ID</t>
  </si>
  <si>
    <t xml:space="preserve">2697</t>
  </si>
  <si>
    <t xml:space="preserve">2698</t>
  </si>
  <si>
    <t xml:space="preserve">Si "Tipo de documento relacionado" es diferente a "07", la "Serie y número correlativo del documento relacionado" concatenado con el valor del Tag se repite en /Perception</t>
  </si>
  <si>
    <t xml:space="preserve">Importe de cobro sin percepción</t>
  </si>
  <si>
    <t xml:space="preserve">/Perception/sac:SUNATPerceptionDocumentReference/cac:Payment/cbc:PaidAmount</t>
  </si>
  <si>
    <t xml:space="preserve">2699</t>
  </si>
  <si>
    <t xml:space="preserve">2700</t>
  </si>
  <si>
    <t xml:space="preserve">Moneda del importe de cobro sin percepción</t>
  </si>
  <si>
    <t xml:space="preserve">/Perception/sac:SUNATPerceptionDocumentReference/cac:Payment/cbc:PaidAmount@currencyID</t>
  </si>
  <si>
    <t xml:space="preserve">2607</t>
  </si>
  <si>
    <t xml:space="preserve">Datos de la percepción (4)</t>
  </si>
  <si>
    <t xml:space="preserve">Importe percibido</t>
  </si>
  <si>
    <t xml:space="preserve">/Perception/sac:SUNATPerceptionDocumentReference/sac:SUNATPerceptionInformation/sac:SUNATPerceptionAmount</t>
  </si>
  <si>
    <t xml:space="preserve">2705</t>
  </si>
  <si>
    <t xml:space="preserve">Si "Tipo de moneda del documento relacionado" es "PEN" y el Tag UBL existe, el valor del Tag UBL es diferente a "Importe de cobro sin percepción" multiplicado por "Porcentaje de percepción" con una tolerancia de más/menos uno (1)</t>
  </si>
  <si>
    <t xml:space="preserve">2608</t>
  </si>
  <si>
    <t xml:space="preserve">Si "Tipo de moneda del documento relacionado" es diferente "PEN" y el Tag UBL existe, el valor del Tag UBL es diferente a "Importe de cobro sin percepción" multiplicado por "Porcentaje de percepción" multiplicado por "Tipo de cambio" con una tolerancia de más/menos uno (1)</t>
  </si>
  <si>
    <t xml:space="preserve">Moneda de importe percibido</t>
  </si>
  <si>
    <t xml:space="preserve">/Perception/sac:SUNATPerceptionDocumentReference/sac:SUNATPerceptionInformation/sac:SUNATPerceptionAmount@currencyID</t>
  </si>
  <si>
    <t xml:space="preserve">2707</t>
  </si>
  <si>
    <t xml:space="preserve">Fecha de percepción</t>
  </si>
  <si>
    <t xml:space="preserve">/Perception/sac:SUNATPerceptionDocumentReference/sac:SUNATPerceptionInformation/sac:SUNATPerceptionDate</t>
  </si>
  <si>
    <t xml:space="preserve">Importe total a cobrar (neto)</t>
  </si>
  <si>
    <t xml:space="preserve">/Perception/sac:SUNATPerceptionDocumentReference/sac:SUNATPerceptionInformation/sac:SUNATNetTotalCashed</t>
  </si>
  <si>
    <t xml:space="preserve">2711</t>
  </si>
  <si>
    <t xml:space="preserve">Si "Tipo de moneda del documento relacionado" es "PEN" y el Tag UBL existe, el valor del Tag UBL es diferente a "Importe de cobro sin percepción" más "Importe Percibido" con una tolerancia de más/menos uno (1)</t>
  </si>
  <si>
    <t xml:space="preserve">Si "Tipo de moneda del documento relacionado" es diferente "PEN" y el Tag UBL existe, el valor del Tag UBL es diferente a "Importe de cobro sin percepción" multiplicado por "Tipo de cambio" más "Importe Percibido" con una tolerancia de más/menos uno (1)</t>
  </si>
  <si>
    <t xml:space="preserve">Moneda del importe total a cobrar (neto)</t>
  </si>
  <si>
    <t xml:space="preserve">/Perception/sac:SUNATPerceptionDocumentReference/sac:SUNATPerceptionInformation/sac:SUNATNetTotalCashed@currencyID</t>
  </si>
  <si>
    <t xml:space="preserve">2713</t>
  </si>
  <si>
    <t xml:space="preserve">Moneda de origen para el tipo de cambio</t>
  </si>
  <si>
    <t xml:space="preserve">/Perception/sac:SUNATPerceptionDocumentReference/sac:SUNATPerceptionInformation/cac:ExchangeRate/cbc:SourceCurrencyCode</t>
  </si>
  <si>
    <t xml:space="preserve">Moneda de destino para el tipo de cambio </t>
  </si>
  <si>
    <t xml:space="preserve">/Perception/sac:SUNATPerceptionDocumentReference/sac:SUNATPerceptionInformation/cac:ExchangeRate/cbc:TargetCurrencyCode</t>
  </si>
  <si>
    <t xml:space="preserve">Si el tag existe y es diferente de PEN</t>
  </si>
  <si>
    <t xml:space="preserve">/Perception/sac:SUNATPerceptionDocumentReference/sac:SUNATPerceptionInformation/cac:ExchangeRate/cbc:CalculationRate</t>
  </si>
  <si>
    <t xml:space="preserve">Fecha de tipo de cambio</t>
  </si>
  <si>
    <t xml:space="preserve">/Perception/sac:SUNATPerceptionDocumentReference/sac:SUNATPerceptionInformation/cac:ExchangeRate/cbc:Date</t>
  </si>
  <si>
    <t xml:space="preserve">Datos de guía de remisión</t>
  </si>
  <si>
    <t xml:space="preserve">Version del UBL</t>
  </si>
  <si>
    <t xml:space="preserve">/DespatchAdvice/cbc:UBLVersionID</t>
  </si>
  <si>
    <t xml:space="preserve">No existe el Tag UBL o es vacío</t>
  </si>
  <si>
    <t xml:space="preserve">El valor del Tag UBL es diferente a "2.1"</t>
  </si>
  <si>
    <t xml:space="preserve">Version de la estructura del documento</t>
  </si>
  <si>
    <t xml:space="preserve">/DespatchAdvice/cbc:CustomizationID</t>
  </si>
  <si>
    <t xml:space="preserve">Numeracion, conformada por serie y Número correlativo</t>
  </si>
  <si>
    <t xml:space="preserve">T###-NNNNNNNN</t>
  </si>
  <si>
    <t xml:space="preserve">/DespatchAdvice/cbc:ID</t>
  </si>
  <si>
    <t xml:space="preserve">El formato del Tag UBL es diferente a:
- [T][A-Z0-9]{3}-[0-9]{1,8}</t>
  </si>
  <si>
    <t xml:space="preserve">El número de serie del Tag UBL es diferente al número de serie del archivo</t>
  </si>
  <si>
    <t xml:space="preserve">1035</t>
  </si>
  <si>
    <t xml:space="preserve">El número de comprobante del Tag UBL es diferente al número de comprobante del archivo</t>
  </si>
  <si>
    <t xml:space="preserve">1036</t>
  </si>
  <si>
    <t xml:space="preserve">El valor del Tag UBL existe en el listado</t>
  </si>
  <si>
    <t xml:space="preserve">4000</t>
  </si>
  <si>
    <t xml:space="preserve">Comprobantes de pagos electrónicos</t>
  </si>
  <si>
    <t xml:space="preserve">/DespatchAdvice/cbc:IssueDate</t>
  </si>
  <si>
    <t xml:space="preserve">La diferencia entre la fecha de recepción del XML y el valor del Tag UBL es mayor al límite del listado 
</t>
  </si>
  <si>
    <t xml:space="preserve">2108</t>
  </si>
  <si>
    <t xml:space="preserve">hh:mm:ss</t>
  </si>
  <si>
    <t xml:space="preserve">/DespatchAdvice/cbc:IssueTime</t>
  </si>
  <si>
    <t xml:space="preserve">Tipo de documento (Guia)</t>
  </si>
  <si>
    <t xml:space="preserve">/DespatchAdvice/cbc:DespatchAdviceTypeCode</t>
  </si>
  <si>
    <t xml:space="preserve">1050</t>
  </si>
  <si>
    <t xml:space="preserve">El valor del Tag UBL es diferente a "09"</t>
  </si>
  <si>
    <t xml:space="preserve">1051</t>
  </si>
  <si>
    <t xml:space="preserve">Observaciones (Texto)</t>
  </si>
  <si>
    <t xml:space="preserve">/DespatchAdvice/cbc:Note</t>
  </si>
  <si>
    <t xml:space="preserve">Si el Tag UBL existe, el formato del Tag UBL es diferente a alfanumérico hasta de 250 caracteres  o es vacío  (se considera cualquier carácter incluido espacio, no se permite ningún otro "whitespace character": salto de línea, tab, fin de línea, etc.)</t>
  </si>
  <si>
    <t xml:space="preserve">4186</t>
  </si>
  <si>
    <t xml:space="preserve">II</t>
  </si>
  <si>
    <t xml:space="preserve">Guía de Remisión de referencia (dada de baja por cambio de destinatario)</t>
  </si>
  <si>
    <t xml:space="preserve">/DespatchAdvice/cac:OrderReference/</t>
  </si>
  <si>
    <t xml:space="preserve">El Tag UBL se repite en /DespatchAdvice</t>
  </si>
  <si>
    <t xml:space="preserve">2753</t>
  </si>
  <si>
    <t xml:space="preserve">Serie y Número de documento</t>
  </si>
  <si>
    <t xml:space="preserve">T###-NNNNNNNN
EG01-NNNNNNNN</t>
  </si>
  <si>
    <t xml:space="preserve">/DespatchAdvice/cac:OrderReference/cbc:ID
</t>
  </si>
  <si>
    <t xml:space="preserve">El formato del Tag UBL es diferente a:
- [T][A-Z0-9]{3}-[0-9]{1,8}
- (EG01)-[0-9]{1,8}</t>
  </si>
  <si>
    <t xml:space="preserve">1055</t>
  </si>
  <si>
    <t xml:space="preserve">Código del tipo de documento</t>
  </si>
  <si>
    <t xml:space="preserve">/DespatchAdvice/cac:OrderReference/cbc:OrderTypeCode</t>
  </si>
  <si>
    <t xml:space="preserve">1056</t>
  </si>
  <si>
    <t xml:space="preserve">2755</t>
  </si>
  <si>
    <t xml:space="preserve">Tipo de documento (Descripción)</t>
  </si>
  <si>
    <t xml:space="preserve">an..50</t>
  </si>
  <si>
    <t xml:space="preserve">/DespatchAdvice/cac:OrderReference/cbc:OrderTypeCode@name</t>
  </si>
  <si>
    <t xml:space="preserve">Si existe, es diferente a alfanumérico de hasta 50 caracteres (se considera cualquier carácter incluido espacio, no se permite ningún otro "whitespace character": salto de línea, tab, fin de línea, etc.)</t>
  </si>
  <si>
    <t xml:space="preserve">4187</t>
  </si>
  <si>
    <t xml:space="preserve">III</t>
  </si>
  <si>
    <t xml:space="preserve">Número de DAM</t>
  </si>
  <si>
    <t xml:space="preserve">Número de documento</t>
  </si>
  <si>
    <t xml:space="preserve">an..20</t>
  </si>
  <si>
    <t xml:space="preserve">/DespatchAdvice/cac:AdditionalDocumentReference/cbc:ID</t>
  </si>
  <si>
    <r>
      <rPr>
        <sz val="9"/>
        <rFont val="Calibri"/>
        <family val="2"/>
        <charset val="1"/>
      </rPr>
      <t xml:space="preserve">Si "Código de tipo de documento" es 01, el formato del Tag UBL es diferente a:
- [0-9]{4}-[0-9]{2}-[0-9]{3}-[0-9]</t>
    </r>
    <r>
      <rPr>
        <b val="true"/>
        <sz val="9"/>
        <rFont val="Calibri"/>
        <family val="2"/>
        <charset val="1"/>
      </rPr>
      <t xml:space="preserve">{6}</t>
    </r>
  </si>
  <si>
    <t xml:space="preserve">2769</t>
  </si>
  <si>
    <t xml:space="preserve">Si "Código de tipo de documento" es 01 y "Motivo de traslado" es diferente a 08 y 09, existe el Tag UBL</t>
  </si>
  <si>
    <t xml:space="preserve">4191</t>
  </si>
  <si>
    <t xml:space="preserve">Código del tipo de documento relacionado</t>
  </si>
  <si>
    <t xml:space="preserve">(Catálogo N.° 21)</t>
  </si>
  <si>
    <t xml:space="preserve">/DespatchAdvice/cac:AdditionalDocumentReference/cbc:DocumentTypeCode</t>
  </si>
  <si>
    <t xml:space="preserve">1058</t>
  </si>
  <si>
    <t xml:space="preserve">Parámetros (020)</t>
  </si>
  <si>
    <t xml:space="preserve">IV</t>
  </si>
  <si>
    <t xml:space="preserve">Documento Relacionado (Numeración de manifiesto de carga)</t>
  </si>
  <si>
    <t xml:space="preserve">Si "Código de tipo de documento" es 04, el formato del Tag UBL es diferente a:
- [0-9]{3}-[0-9]{4}-[0-9]{4}</t>
  </si>
  <si>
    <t xml:space="preserve">1057</t>
  </si>
  <si>
    <t xml:space="preserve">Si "Código de tipo de documento" es 04 y "Motivo de traslado" es diferente a 08 y 09, existe el Tag UBL</t>
  </si>
  <si>
    <t xml:space="preserve">4192</t>
  </si>
  <si>
    <t xml:space="preserve">V</t>
  </si>
  <si>
    <t xml:space="preserve">Documento Relacionado (Número de Orden de entrega, Número de SCOP, numeración de detracción u OTROS)</t>
  </si>
  <si>
    <t xml:space="preserve">El formato del Tag UBL es diferente a alfanumérico de hasta 20 caracteres  (se considera cualquier carácter diferente a salto de línea)</t>
  </si>
  <si>
    <t xml:space="preserve">2756</t>
  </si>
  <si>
    <t xml:space="preserve">VI</t>
  </si>
  <si>
    <t xml:space="preserve">VII</t>
  </si>
  <si>
    <t xml:space="preserve">Datos del Remitente</t>
  </si>
  <si>
    <t xml:space="preserve">Número de documento de identidad del remitente</t>
  </si>
  <si>
    <t xml:space="preserve">/DespatchAdvice/cac:DespatchSupplierParty/cbc:CustomerAssignedAccountID</t>
  </si>
  <si>
    <t xml:space="preserve">El Tag UBL es diferente al RUC del nombre del XML</t>
  </si>
  <si>
    <t xml:space="preserve">Tipo de documento de identidad del remitente</t>
  </si>
  <si>
    <t xml:space="preserve">/DespatchAdvice/cac:DespatchSupplierParty/cbc:CustomerAssignedAccountID@schemeID</t>
  </si>
  <si>
    <t xml:space="preserve">El valor del Tag UBL es diferente a "6"</t>
  </si>
  <si>
    <t xml:space="preserve">Apellidos y nombres, denominacion o razon social del remitente</t>
  </si>
  <si>
    <t xml:space="preserve">/DespatchAdvice/cac:DespatchSupplierParty/cac:Party/cac:PartyLegalEntity/cbc:RegistrationName</t>
  </si>
  <si>
    <t xml:space="preserve">El formato del Tag UBL es diferente a alfanumérico de hasta 100 caracteres (se considera cualquier carácter incluido espacio, no se permite ningún otro "whitespace character": salto de línea, tab, fin de línea, etc.)</t>
  </si>
  <si>
    <t xml:space="preserve">4338</t>
  </si>
  <si>
    <t xml:space="preserve">VIII</t>
  </si>
  <si>
    <t xml:space="preserve">Datos del Destinatario</t>
  </si>
  <si>
    <t xml:space="preserve">Número de documento de identidad del destinatario</t>
  </si>
  <si>
    <t xml:space="preserve">n15</t>
  </si>
  <si>
    <t xml:space="preserve">n(15)</t>
  </si>
  <si>
    <t xml:space="preserve">/DespatchAdvice/cac:DeliveryCustomerParty/cbc:CustomerAssignedAccountID</t>
  </si>
  <si>
    <t xml:space="preserve">2757</t>
  </si>
  <si>
    <t xml:space="preserve">Si "Tipo de documento de identidad del destinatario" es "0" o "A", el formato del Tag UBL es diferente a alfanumérico de hasta 15 caracteres</t>
  </si>
  <si>
    <t xml:space="preserve">2758</t>
  </si>
  <si>
    <t xml:space="preserve">Si "Tipo de documento de identidad del destinatario" es "1", el formato del Tag UBL es diferente a numérico de 8 dígitos</t>
  </si>
  <si>
    <t xml:space="preserve">4207</t>
  </si>
  <si>
    <t xml:space="preserve">Si "Tipo de documento de identidad del destinatario" es "4" o "7", el formato del Tag UBL es diferente a alfanumérico de hasta 12 caracteres</t>
  </si>
  <si>
    <t xml:space="preserve">4208</t>
  </si>
  <si>
    <t xml:space="preserve">Si "Tipo de documento de identidad del destinatario" es "6", el formato del Tag UBL es diferente a numérico de 11 dígitos</t>
  </si>
  <si>
    <t xml:space="preserve">2017</t>
  </si>
  <si>
    <t xml:space="preserve">Si "Motivo de traslado" es 02, 04 o 18, el "Número de documento de identidad del remitente" es diferente al valor del Tag UBL</t>
  </si>
  <si>
    <t xml:space="preserve">2554</t>
  </si>
  <si>
    <t xml:space="preserve">Si "Motivo de traslado" es 01, 09 o 19, el "Número de documento de identidad del remitente" es igual al valor del Tag UBL</t>
  </si>
  <si>
    <t xml:space="preserve">2555</t>
  </si>
  <si>
    <t xml:space="preserve">Tipo de documento de identidad del destinatario</t>
  </si>
  <si>
    <t xml:space="preserve">/DespatchAdvice/cac:DeliveryCustomerParty/cbc:CustomerAssignedAccountID@schemeID</t>
  </si>
  <si>
    <t xml:space="preserve">2759</t>
  </si>
  <si>
    <t xml:space="preserve">2760</t>
  </si>
  <si>
    <t xml:space="preserve">Apellidos y nombres, denominacion o razon social del destinatario</t>
  </si>
  <si>
    <t xml:space="preserve">/DespatchAdvice/cac:DeliveryCustomerParty/cac:Party/cac:PartyLegalEntity/cbc:RegistrationName</t>
  </si>
  <si>
    <t xml:space="preserve">2761</t>
  </si>
  <si>
    <t xml:space="preserve">El formato del Tag UBL es diferente a alfanumérico de hasta 100 caracteres  (se considera cualquier carácter incluido espacio, no se permite ningún otro "whitespace character": salto de línea, tab, fin de línea, etc.)</t>
  </si>
  <si>
    <t xml:space="preserve">2762</t>
  </si>
  <si>
    <t xml:space="preserve">IX</t>
  </si>
  <si>
    <t xml:space="preserve">Datos del Proveedor (cuando se ingrese)</t>
  </si>
  <si>
    <t xml:space="preserve">n(11)</t>
  </si>
  <si>
    <t xml:space="preserve">/DespatchAdvice/cac:SellerSupplierParty/cbc:CustomerAssignedAccountID</t>
  </si>
  <si>
    <t xml:space="preserve">Si el Tag UBL existe, el formato del Tag UBL es diferente a numérico de 11 dígitos</t>
  </si>
  <si>
    <t xml:space="preserve">2764</t>
  </si>
  <si>
    <t xml:space="preserve">4050</t>
  </si>
  <si>
    <t xml:space="preserve">Si el Tag UBL existe, el Tag UBL tiene un estado diferente a activo (ind_estado diferente "00") en el listado "Contribuyentes"</t>
  </si>
  <si>
    <t xml:space="preserve">4051</t>
  </si>
  <si>
    <t xml:space="preserve">Si el Tag UBL existe, el Tag UBL tiene un indicador de condición diferente a habido (ind_condicion diferente "00") en el listado "Contribuyentes"</t>
  </si>
  <si>
    <t xml:space="preserve">4052</t>
  </si>
  <si>
    <t xml:space="preserve">El "Número de documento de identidad del remitente" es igual al Tag UBL o el "Número de documento de identidad del destinatario" es igual al Tag UBL</t>
  </si>
  <si>
    <t xml:space="preserve">4053</t>
  </si>
  <si>
    <t xml:space="preserve">Tipo de documento de identidad del proveedor</t>
  </si>
  <si>
    <t xml:space="preserve">/DespatchAdvice/cac:SellerSupplierParty/cbc:CustomerAssignedAccountID@schemeID</t>
  </si>
  <si>
    <t xml:space="preserve">2765</t>
  </si>
  <si>
    <t xml:space="preserve">2766</t>
  </si>
  <si>
    <t xml:space="preserve">Apellidos y nombres, denominacion o razon social del proveedor</t>
  </si>
  <si>
    <t xml:space="preserve">/DespatchAdvice/cac:SellerSupplierParty/cac:Party/cac:PartyLegalEntity/cbc:RegistrationName</t>
  </si>
  <si>
    <t xml:space="preserve">Si el Tag UBL existe, el formato del Tag UBL es diferente a alfanumérico de hasta 100 caracteres   (se considera cualquier carácter incluido espacio, no se permite ningún otro "whitespace character": salto de línea, tab, fin de línea, etc.)</t>
  </si>
  <si>
    <t xml:space="preserve">4189</t>
  </si>
  <si>
    <t xml:space="preserve">X</t>
  </si>
  <si>
    <t xml:space="preserve">Datos del envío</t>
  </si>
  <si>
    <t xml:space="preserve">Motivo del traslado</t>
  </si>
  <si>
    <t xml:space="preserve">(Catálogo N.° 20)</t>
  </si>
  <si>
    <t xml:space="preserve">/DespatchAdvice/cac:Shipment/cbc:HandlingCode</t>
  </si>
  <si>
    <t xml:space="preserve">1062</t>
  </si>
  <si>
    <t xml:space="preserve">1063</t>
  </si>
  <si>
    <t xml:space="preserve">Parámetros (021)</t>
  </si>
  <si>
    <t xml:space="preserve">Si el valor del Tag UBL es 09, y no existe "Código de tipo de documento relacionado" igual a 01</t>
  </si>
  <si>
    <t xml:space="preserve">2767</t>
  </si>
  <si>
    <t xml:space="preserve">Si el valor del Tag UBL es 08, y no existe "Código de tipo de documento relacionado" igual a 04 o 01</t>
  </si>
  <si>
    <t xml:space="preserve">2768</t>
  </si>
  <si>
    <t xml:space="preserve">Descripción de motivo de traslado</t>
  </si>
  <si>
    <t xml:space="preserve">/DespatchAdvice/cac:Shipment/cbc:Information</t>
  </si>
  <si>
    <t xml:space="preserve">Si "Motivo de traslado" es 13, no existe el Tag UBL o es vacío</t>
  </si>
  <si>
    <t xml:space="preserve">4055</t>
  </si>
  <si>
    <t xml:space="preserve">Si "Motivo de traslado" es 13, el formato del Tag UBL es diferente a alfanumérico de hasta 100 caracteres  (se considera cualquier carácter incluido espacio, no se permite ningún otro "whitespace character": salto de línea, tab, fin de línea, etc.)</t>
  </si>
  <si>
    <t xml:space="preserve">4190</t>
  </si>
  <si>
    <t xml:space="preserve">Indicador de Transbordo Programado</t>
  </si>
  <si>
    <t xml:space="preserve">Boolean</t>
  </si>
  <si>
    <t xml:space="preserve">true/false</t>
  </si>
  <si>
    <t xml:space="preserve">/DespatchAdvice/cac:Shipment/cbc:SplitConsignmentIndicator</t>
  </si>
  <si>
    <t xml:space="preserve">Peso bruto total de los guía</t>
  </si>
  <si>
    <t xml:space="preserve">n..16</t>
  </si>
  <si>
    <t xml:space="preserve">n(12,3) </t>
  </si>
  <si>
    <t xml:space="preserve">/DespatchAdvice/cac:Shipment/cbc:GrossWeightMeasure</t>
  </si>
  <si>
    <t xml:space="preserve">2880</t>
  </si>
  <si>
    <t xml:space="preserve">Si existe el Tag UBL, el formato del Tag UBL es diferente a decimal positivo de 12 enteros y 3 decimales</t>
  </si>
  <si>
    <t xml:space="preserve">4155</t>
  </si>
  <si>
    <t xml:space="preserve">Unidad de medida del peso bruto</t>
  </si>
  <si>
    <t xml:space="preserve">an4</t>
  </si>
  <si>
    <t xml:space="preserve">(Catálogo N.° 03)</t>
  </si>
  <si>
    <t xml:space="preserve">/DespatchAdvice/cac:Shipment/cbc:GrossWeightMeasure@unitCode</t>
  </si>
  <si>
    <t xml:space="preserve">Si "Peso bruto total de la guía" existe, no existe el atributo del Tag UBL</t>
  </si>
  <si>
    <t xml:space="preserve">2881</t>
  </si>
  <si>
    <t xml:space="preserve">Si "Peso bruto total de la guía" existe, el valor del Tag UBL es diferente a "KGM"</t>
  </si>
  <si>
    <t xml:space="preserve">4154</t>
  </si>
  <si>
    <t xml:space="preserve">Número de Bulltos o Pallets</t>
  </si>
  <si>
    <t xml:space="preserve">n..12</t>
  </si>
  <si>
    <t xml:space="preserve">/DespatchAdvice/cac:Shipment/cbc:TotalTransportHandlingUnitQuantity</t>
  </si>
  <si>
    <t xml:space="preserve">Si "Motivo de traslado" es 08, no existe el Tag UBL</t>
  </si>
  <si>
    <t xml:space="preserve">2771</t>
  </si>
  <si>
    <t xml:space="preserve">Si "Motivo de traslado" es 08, el formato del Tag UBL es diferente a numérico de hasta 12 dígitos</t>
  </si>
  <si>
    <t xml:space="preserve">2772</t>
  </si>
  <si>
    <t xml:space="preserve">Si "Motivo de traslado" es diferente 08, existe el Tag UBL</t>
  </si>
  <si>
    <t xml:space="preserve">4195</t>
  </si>
  <si>
    <t xml:space="preserve">Modalidad de Traslado</t>
  </si>
  <si>
    <t xml:space="preserve">(Catálogo N.° 18)</t>
  </si>
  <si>
    <t xml:space="preserve">/DespatchAdvice/cac:Shipment/cac:ShipmentStage/cbc:TransportModeCode</t>
  </si>
  <si>
    <t xml:space="preserve">1065</t>
  </si>
  <si>
    <t xml:space="preserve">2773</t>
  </si>
  <si>
    <t xml:space="preserve">Parámetros (022)</t>
  </si>
  <si>
    <t xml:space="preserve">Si el valor del Tag UBL es "02", no existe "Número de placa del vehículo"</t>
  </si>
  <si>
    <t xml:space="preserve">1067</t>
  </si>
  <si>
    <t xml:space="preserve">Si el valor del Tag UBL es "02", no existe "Número de documento de identidad del conductor"</t>
  </si>
  <si>
    <t xml:space="preserve">1068</t>
  </si>
  <si>
    <t xml:space="preserve">Si el valor del Tag UBL es "01", no existe "Número de RUC del transportista"</t>
  </si>
  <si>
    <t xml:space="preserve">1066</t>
  </si>
  <si>
    <t xml:space="preserve">Si el valor del Tag UBL es "02", existe "Número de RUC transportista"</t>
  </si>
  <si>
    <t xml:space="preserve">4159</t>
  </si>
  <si>
    <t xml:space="preserve">Fecha Inicio de traslado</t>
  </si>
  <si>
    <t xml:space="preserve">/DespatchAdvice/cac:Shipment/cac:ShipmentStage/cac:TransitPeriod/cbc:StartDate</t>
  </si>
  <si>
    <t xml:space="preserve">1069</t>
  </si>
  <si>
    <t xml:space="preserve">Fecha de entrega de bienes al transportista</t>
  </si>
  <si>
    <t xml:space="preserve">XI</t>
  </si>
  <si>
    <t xml:space="preserve">Transportista (Transporte Público)</t>
  </si>
  <si>
    <t xml:space="preserve">Número de RUC transportista</t>
  </si>
  <si>
    <t xml:space="preserve">/DespatchAdvice/cac:Shipment/cac:ShipmentStage/cac:CarrierParty/cac:PartyIdentification/cbc:ID</t>
  </si>
  <si>
    <t xml:space="preserve">Tipo de documento del transportista</t>
  </si>
  <si>
    <t xml:space="preserve">/DespatchAdvice/cac:Shipment/cac:ShipmentStage/cac:CarrierParty/cac:PartyIdentification/cbc:ID@schemeID</t>
  </si>
  <si>
    <t xml:space="preserve">Apellidos y Nombres o denominacion o razon social del transportista</t>
  </si>
  <si>
    <t xml:space="preserve">/DespatchAdvice/cac:Shipment/cac:ShipmentStage/cac:CarrierParty/cac:PartyName/cbc:Name</t>
  </si>
  <si>
    <t xml:space="preserve">XII</t>
  </si>
  <si>
    <t xml:space="preserve">VEHICULO (Transporte Privado)</t>
  </si>
  <si>
    <t xml:space="preserve">Número de placa del vehiculo</t>
  </si>
  <si>
    <t xml:space="preserve">an..8</t>
  </si>
  <si>
    <t xml:space="preserve">/DespatchAdvice/cac:Shipment/cac:ShipmentStage/cac:TransportMeans/cac:RoadTransport/cbc:LicensePlateID
</t>
  </si>
  <si>
    <t xml:space="preserve">XIII</t>
  </si>
  <si>
    <t xml:space="preserve">Vehiculos (Secundarios)</t>
  </si>
  <si>
    <t xml:space="preserve">Número de placa del vehículo</t>
  </si>
  <si>
    <t xml:space="preserve">/DespatchAdvice/cac:Shipment/cac:TransportHandlingUnit/cac:TransportEquipment/cbc:ID</t>
  </si>
  <si>
    <t xml:space="preserve">XIV</t>
  </si>
  <si>
    <t xml:space="preserve">CONDUCTOR (Transporte Privado)</t>
  </si>
  <si>
    <t xml:space="preserve">Número de documento de identidad del conductor</t>
  </si>
  <si>
    <t xml:space="preserve">/DespatchAdvice/cac:Shipment/cac:ShipmentStage/cac:DriverPerson/cbc:ID</t>
  </si>
  <si>
    <t xml:space="preserve">Tipo de documento de identidad del conductor</t>
  </si>
  <si>
    <t xml:space="preserve">/DespatchAdvice/cac:Shipment/cac:ShipmentStage/cac:DriverPerson/cbc:ID@schemeID</t>
  </si>
  <si>
    <t xml:space="preserve">XV</t>
  </si>
  <si>
    <t xml:space="preserve">Direccion punto de llegada</t>
  </si>
  <si>
    <t xml:space="preserve">Ubigeo de llegada</t>
  </si>
  <si>
    <t xml:space="preserve">an8</t>
  </si>
  <si>
    <t xml:space="preserve">/DespatchAdvice/cac:Shipment/cac:Delivery/cac:DeliveryAddress/cbc:ID</t>
  </si>
  <si>
    <t xml:space="preserve">2775</t>
  </si>
  <si>
    <t xml:space="preserve">El formato del Tag UBL es diferente a numérico de 6 dígitos</t>
  </si>
  <si>
    <t xml:space="preserve">2776</t>
  </si>
  <si>
    <t xml:space="preserve">4200</t>
  </si>
  <si>
    <t xml:space="preserve">Direccion completa y detallada de llegada</t>
  </si>
  <si>
    <t xml:space="preserve">/DespatchAdvice/cac:Shipment/cac:Delivery/cac:DeliveryAddress/cbc:StreetName</t>
  </si>
  <si>
    <t xml:space="preserve">2777</t>
  </si>
  <si>
    <t xml:space="preserve">2778</t>
  </si>
  <si>
    <t xml:space="preserve">XVI</t>
  </si>
  <si>
    <t xml:space="preserve">Datos del contenedor (Obligatorio si motivo es Importación)</t>
  </si>
  <si>
    <t xml:space="preserve">Número de Contenedor</t>
  </si>
  <si>
    <t xml:space="preserve">an..17</t>
  </si>
  <si>
    <t xml:space="preserve">/DespatchAdvice/cac:Shipment/cac:TransportHandlingUnit/cbc:ID</t>
  </si>
  <si>
    <t xml:space="preserve">XVII</t>
  </si>
  <si>
    <t xml:space="preserve">Direccion del punto de partida</t>
  </si>
  <si>
    <t xml:space="preserve">Ubigeo de partida</t>
  </si>
  <si>
    <t xml:space="preserve">/DespatchAdvice/cac:Shipment/cac:OriginAddress/cbc:ID</t>
  </si>
  <si>
    <t xml:space="preserve">Direccion completa y detallada de partida</t>
  </si>
  <si>
    <t xml:space="preserve">/DespatchAdvice/cac:Shipment/cac:OriginAddress/cbc:StreetName</t>
  </si>
  <si>
    <t xml:space="preserve">XVIII</t>
  </si>
  <si>
    <t xml:space="preserve">Puerto o Aeropuerto de embarque/desembarque cuando el motivo de traslado es importacion</t>
  </si>
  <si>
    <t xml:space="preserve">Código del Puerto</t>
  </si>
  <si>
    <t xml:space="preserve">/DespatchAdvice/cac:Shipment/cac:FirstArrivalPortLocation/cbc:ID</t>
  </si>
  <si>
    <t xml:space="preserve">XIX</t>
  </si>
  <si>
    <t xml:space="preserve">BIENES A TRANSPORTAR</t>
  </si>
  <si>
    <t xml:space="preserve">Número de orden del item</t>
  </si>
  <si>
    <t xml:space="preserve">n..3</t>
  </si>
  <si>
    <t xml:space="preserve">/DespatchAdvice/cac:DespatchLine/cbc:ID</t>
  </si>
  <si>
    <t xml:space="preserve">El formato del Tag UBL es diferente de numérico de hasta 3 dígitos</t>
  </si>
  <si>
    <t xml:space="preserve">2023</t>
  </si>
  <si>
    <t xml:space="preserve">El valor del Tag UBL se repite en el /DespatchAdvice</t>
  </si>
  <si>
    <t xml:space="preserve">2752</t>
  </si>
  <si>
    <t xml:space="preserve">/DespatchAdvice/cac:DespatchLine/cac:OrderLineReference/cbc:ID </t>
  </si>
  <si>
    <t xml:space="preserve">Cantidad del item</t>
  </si>
  <si>
    <t xml:space="preserve">an..23</t>
  </si>
  <si>
    <t xml:space="preserve">n(12,10)</t>
  </si>
  <si>
    <t xml:space="preserve">/DespatchAdvice/cac:DespatchLine/cbc:DeliveredQuantity</t>
  </si>
  <si>
    <t xml:space="preserve">2779</t>
  </si>
  <si>
    <t xml:space="preserve">El formato del Tag UBL es diferente de decimal positivo de 12 enteros y hasta 10 decimales</t>
  </si>
  <si>
    <t xml:space="preserve">2780</t>
  </si>
  <si>
    <t xml:space="preserve">Unidad de medida del item</t>
  </si>
  <si>
    <t xml:space="preserve">/DespatchAdvice/cac:DespatchLine/cbc:DeliveredQuantity@unitCode</t>
  </si>
  <si>
    <t xml:space="preserve">Descripcion detallada del ítem</t>
  </si>
  <si>
    <t xml:space="preserve">/DespatchAdvice/cac:DespatchLine/cac:Item/cbc:Name</t>
  </si>
  <si>
    <t xml:space="preserve">2781</t>
  </si>
  <si>
    <t xml:space="preserve">El formato del Tag UBL es diferente a alfanumérico de hasta 250 caracteres (se considera cualquier carácter, permite "whitespace character": espacio, salto de línea, fin de línea, tab, etc.)</t>
  </si>
  <si>
    <t xml:space="preserve">2782</t>
  </si>
  <si>
    <t xml:space="preserve">Código del item</t>
  </si>
  <si>
    <t xml:space="preserve">an..16</t>
  </si>
  <si>
    <t xml:space="preserve">/DespatchAdvice/cac:DespatchLine/cac:Item/cac:SellersItemIdentification/cbc:ID </t>
  </si>
  <si>
    <t xml:space="preserve">Si el Tag UBL existe, el formato del Tag UBL es diferente a alfanumérico de hasta 16 caracteres</t>
  </si>
  <si>
    <t xml:space="preserve">2783</t>
  </si>
  <si>
    <t xml:space="preserve">Código producto SUNAT</t>
  </si>
  <si>
    <t xml:space="preserve">/DespatchAdvice/cac:DespatchLine/cac:Item/cac:CommodityClassification/
cbc:ItemClassificationCode</t>
  </si>
  <si>
    <t xml:space="preserve">El ticket no existe</t>
  </si>
  <si>
    <t xml:space="preserve">0127</t>
  </si>
  <si>
    <t xml:space="preserve">Datos del resumen diario</t>
  </si>
  <si>
    <t xml:space="preserve">01</t>
  </si>
  <si>
    <t xml:space="preserve">Versión del UBL utilizado para establecer el formato XML</t>
  </si>
  <si>
    <t xml:space="preserve">"2.0"</t>
  </si>
  <si>
    <t xml:space="preserve">/SummaryDocuments/cbc:UBLVersionID</t>
  </si>
  <si>
    <t xml:space="preserve">2075</t>
  </si>
  <si>
    <t xml:space="preserve">El valor del Tag UBL es diferente de "2.0"</t>
  </si>
  <si>
    <t xml:space="preserve">2074</t>
  </si>
  <si>
    <t xml:space="preserve">02</t>
  </si>
  <si>
    <t xml:space="preserve">"1.1"</t>
  </si>
  <si>
    <t xml:space="preserve">/SummaryDocuments/cbc:CustomizationID</t>
  </si>
  <si>
    <t xml:space="preserve">El valor del Tag UBL es diferente de "1.1"</t>
  </si>
  <si>
    <t xml:space="preserve">2072</t>
  </si>
  <si>
    <t xml:space="preserve">03</t>
  </si>
  <si>
    <t xml:space="preserve">Identificador del resumen</t>
  </si>
  <si>
    <t xml:space="preserve">[R][C]-[0-9]{8}-[0-9]{1,5}</t>
  </si>
  <si>
    <t xml:space="preserve">/SummaryDocuments/cbc:ID</t>
  </si>
  <si>
    <t xml:space="preserve">2220</t>
  </si>
  <si>
    <t xml:space="preserve">El valor del Tag UBL ya ha sido presentado anteriormente</t>
  </si>
  <si>
    <t xml:space="preserve">2223</t>
  </si>
  <si>
    <t xml:space="preserve">04</t>
  </si>
  <si>
    <t xml:space="preserve">Fecha de generación del resumen</t>
  </si>
  <si>
    <t xml:space="preserve">/SummaryDocuments/cbc:IssueDate</t>
  </si>
  <si>
    <t xml:space="preserve">El valor del Tag UBL es diferente a la fecha del nombre del archivo</t>
  </si>
  <si>
    <t xml:space="preserve">2346</t>
  </si>
  <si>
    <t xml:space="preserve">El valor del Tag UBL es mayor que el día de hoy</t>
  </si>
  <si>
    <t xml:space="preserve">2236</t>
  </si>
  <si>
    <t xml:space="preserve">05</t>
  </si>
  <si>
    <t xml:space="preserve">Fecha de emisión de los documentos</t>
  </si>
  <si>
    <t xml:space="preserve">/SummaryDocuments/cbc:ReferenceDate</t>
  </si>
  <si>
    <t xml:space="preserve">El valor del Tag UBL es mayor a la "Fecha de generación del resumen"</t>
  </si>
  <si>
    <t xml:space="preserve">2671</t>
  </si>
  <si>
    <t xml:space="preserve">06</t>
  </si>
  <si>
    <t xml:space="preserve">07</t>
  </si>
  <si>
    <t xml:space="preserve">Emisor</t>
  </si>
  <si>
    <t xml:space="preserve">Nodo</t>
  </si>
  <si>
    <t xml:space="preserve">/SummaryDocuments/cac:AccountingSupplierParty</t>
  </si>
  <si>
    <t xml:space="preserve">07.1</t>
  </si>
  <si>
    <t xml:space="preserve">Número de RUC</t>
  </si>
  <si>
    <t xml:space="preserve">/SummaryDocuments/cac:AccountingSupplierParty/cbc:CustomerAssignedAccountID</t>
  </si>
  <si>
    <t xml:space="preserve">No existe el Tag UBL o es vacío o el valor del Tagl UBL es diferente al RUC del nombre del archivo</t>
  </si>
  <si>
    <t xml:space="preserve">El valor del Tag UBL se encuentra en el padrón de obligados a emitir a través de SEE-OSE 
Validación no aplica para OSE</t>
  </si>
  <si>
    <t xml:space="preserve">/SummaryDocuments/cac:AccountingSupplierParty/cbc:AdditionalAccountID</t>
  </si>
  <si>
    <t xml:space="preserve">2219</t>
  </si>
  <si>
    <t xml:space="preserve">El valor del Tag UBL es diferente a 6 (RUC)</t>
  </si>
  <si>
    <t xml:space="preserve">2218</t>
  </si>
  <si>
    <t xml:space="preserve">07.2</t>
  </si>
  <si>
    <t xml:space="preserve">Apellidos y nombres o denominación o razón social</t>
  </si>
  <si>
    <t xml:space="preserve">/SummaryDocuments/cac:AccountingSupplierParty/cac:Party/cac:PartyLegalEntity/cbc:RegistrationName</t>
  </si>
  <si>
    <t xml:space="preserve">2229</t>
  </si>
  <si>
    <t xml:space="preserve">2228</t>
  </si>
  <si>
    <t xml:space="preserve">Linea de documento</t>
  </si>
  <si>
    <t xml:space="preserve">/SummaryDocuments/sac:SummaryDocumentsLine</t>
  </si>
  <si>
    <t xml:space="preserve">08</t>
  </si>
  <si>
    <t xml:space="preserve">Número de fila</t>
  </si>
  <si>
    <t xml:space="preserve">Item</t>
  </si>
  <si>
    <t xml:space="preserve">n..5</t>
  </si>
  <si>
    <t xml:space="preserve">/SummaryDocuments/sac:SummaryDocumentsLine/cbc:LineID </t>
  </si>
  <si>
    <t xml:space="preserve">El formato del Tag UBL es numérico hasta 5 dígitos</t>
  </si>
  <si>
    <t xml:space="preserve">2238</t>
  </si>
  <si>
    <t xml:space="preserve">El valor del Tag UBL es menor a 1</t>
  </si>
  <si>
    <t xml:space="preserve">2239</t>
  </si>
  <si>
    <t xml:space="preserve">El valor del Tag UBL no puede repetirse en /SummaryDocuments</t>
  </si>
  <si>
    <t xml:space="preserve">09</t>
  </si>
  <si>
    <t xml:space="preserve">Boleta de venta</t>
  </si>
  <si>
    <t xml:space="preserve">Serie y número de correlativo del documento</t>
  </si>
  <si>
    <t xml:space="preserve">an…13</t>
  </si>
  <si>
    <t xml:space="preserve">/SummaryDocuments/sac:SummaryDocumentsLine/cbc:ID</t>
  </si>
  <si>
    <t xml:space="preserve">2512</t>
  </si>
  <si>
    <t xml:space="preserve">Si "Tipo de documento" es 03, 07 o 08, el formato del Tag UBL es diferente:
- ([B][A-Z0-9]{3})-(?!0+$)([0-9]{1,8})
- [0-9]{1,4}-[0-9]{1,8}</t>
  </si>
  <si>
    <t xml:space="preserve">2513</t>
  </si>
  <si>
    <t xml:space="preserve">Si el comprobante no existe en el listado y el 'Código de operacion del ítem' es '2' o '3'
</t>
  </si>
  <si>
    <t xml:space="preserve">2663</t>
  </si>
  <si>
    <t xml:space="preserve">Si "Tipo de documento" es 03, 07 o 08 y la serie empieza con número,  el Tag UBL no se encuentra en el listado</t>
  </si>
  <si>
    <t xml:space="preserve">4204</t>
  </si>
  <si>
    <t xml:space="preserve">Comprobante físico no se encuentra autorizado como comprobante de contingencia</t>
  </si>
  <si>
    <t xml:space="preserve">Tipo de Comprobante</t>
  </si>
  <si>
    <t xml:space="preserve">/SummaryDocuments/sac:SummaryDocumentsLine/cbc:DocumentTypeCode</t>
  </si>
  <si>
    <t xml:space="preserve">El Tag UBL es vacío</t>
  </si>
  <si>
    <t xml:space="preserve">2242</t>
  </si>
  <si>
    <t xml:space="preserve">El valor del Tag UBL es diferente a 03, 07, 08</t>
  </si>
  <si>
    <t xml:space="preserve">2241</t>
  </si>
  <si>
    <t xml:space="preserve">Si el comprobante existe en el listado: 
el comprobante tiene el estado igual a (0 ó 2) </t>
  </si>
  <si>
    <t xml:space="preserve">2987</t>
  </si>
  <si>
    <t xml:space="preserve">Comprobantes de pago electrónico</t>
  </si>
  <si>
    <t xml:space="preserve">Si el comprobante existe en el listado y el 'Código de operación del ítem' es '1'</t>
  </si>
  <si>
    <t xml:space="preserve">2282</t>
  </si>
  <si>
    <t xml:space="preserve">Si la 'Serie del documento' no inicia con número y el 'Código de operación del ítem' es igual a '3': 
La diferencia entre la fecha de recepción del resumen y la 'Fecha de emisión de los documentos' es mayor 7 días</t>
  </si>
  <si>
    <t xml:space="preserve">2957</t>
  </si>
  <si>
    <t xml:space="preserve">El 'Tipo de Comprobante', 'Serie y número de correlativo del documento' y 'Código de operación del ítem' se repite en otra línea /SummaryDocumentsLine</t>
  </si>
  <si>
    <t xml:space="preserve">3094</t>
  </si>
  <si>
    <t xml:space="preserve">El comprobante es adicionado y modificado en el mismo envio</t>
  </si>
  <si>
    <t xml:space="preserve">3095</t>
  </si>
  <si>
    <t xml:space="preserve">El comprobante es modificado y anulado en el mismo envio</t>
  </si>
  <si>
    <t xml:space="preserve">3096</t>
  </si>
  <si>
    <t xml:space="preserve">Adquirente o usuario</t>
  </si>
  <si>
    <t xml:space="preserve">/SummaryDocuments/sac:SummaryDocumentsLine/cac:AccountingCustomerParty</t>
  </si>
  <si>
    <t xml:space="preserve">Si el campo 'Importe total de la venta' es mayor a 700 nuevos soles y no existe el tag
</t>
  </si>
  <si>
    <t xml:space="preserve">2514</t>
  </si>
  <si>
    <t xml:space="preserve">Número de documento de Identidad</t>
  </si>
  <si>
    <t xml:space="preserve">an20</t>
  </si>
  <si>
    <t xml:space="preserve">/SummaryDocuments/sac:SummaryDocumentsLine/cac:AccountingCustomerParty/cbc:CustomerAssignedAccountID</t>
  </si>
  <si>
    <t xml:space="preserve">Si existe tag de "Adquiriente o usuario", no existe el Tag UBL</t>
  </si>
  <si>
    <t xml:space="preserve">2014</t>
  </si>
  <si>
    <t xml:space="preserve">Si existe tag de "Adquiriente o usuario" y "Tipo de documento de identidad del adquiriente" es "6", el formato del Tag UBL es diferente a numérico de 11 dígitos</t>
  </si>
  <si>
    <t xml:space="preserve">Si existe tag de "Adquiriente o usuario" y "Tipo de documento de identidad del adquiriente" es "1", el formato del Tag UBL es diferente a numérico de 8 dígitos</t>
  </si>
  <si>
    <t xml:space="preserve">Si existe tag de "Adquiriente o usuario", el formato del Tag UBL es diferente a alfanumérico  de 1 a 20 caracteres (se permite el guión)</t>
  </si>
  <si>
    <t xml:space="preserve">2018</t>
  </si>
  <si>
    <t xml:space="preserve">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</si>
  <si>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 xml:space="preserve">Tipo de documento de Identidad</t>
  </si>
  <si>
    <t xml:space="preserve">/SummaryDocuments/sac:SummaryDocumentsLine/cac:AccountingCustomerParty/cbc:AdditionalAccountID</t>
  </si>
  <si>
    <t xml:space="preserve">2015</t>
  </si>
  <si>
    <t xml:space="preserve">Si existe tag de "Adquiriente o usuario", el valor del Tag UBL es diferente al listado y guión (-)</t>
  </si>
  <si>
    <t xml:space="preserve">2016</t>
  </si>
  <si>
    <t xml:space="preserve">Comprobante de referencia</t>
  </si>
  <si>
    <t xml:space="preserve">/SummaryDocuments/sac:SummaryDocumentsLine/cac:BillingReference</t>
  </si>
  <si>
    <t xml:space="preserve">Si existe el nodo y el tipo de comprobante es diferente de '07' y '08'</t>
  </si>
  <si>
    <t xml:space="preserve">2582</t>
  </si>
  <si>
    <t xml:space="preserve">Serie y número de documento de la boleta de venta que modifica</t>
  </si>
  <si>
    <t xml:space="preserve">/SummaryDocuments/sac:SummaryDocumentsLine/cac:BillingReference/cac:InvoiceDocumentReference/cbc:ID</t>
  </si>
  <si>
    <t xml:space="preserve">Si "Tipo de documento" es '07' o '08' y 'Tipo de operación' es diferente de '3', el Tag UBL es vacio</t>
  </si>
  <si>
    <t xml:space="preserve">2524</t>
  </si>
  <si>
    <t xml:space="preserve">Si "Tipo de documento que modifica" es '12', '16' o '55' y 'Tipo de operación' es diferente de '3', el formato del Tag UBL es diferente a:
- [a-zA-Z0-9-]{1,20}-[a-zA-Z0-9-]{1,20}</t>
  </si>
  <si>
    <t xml:space="preserve">2920</t>
  </si>
  <si>
    <t xml:space="preserve">Si "Tipo de documento que modifica" es '03' y 'Tipo de operación' es diferente de '3', el formato del Tag UBL es diferente a:
- ([B][A-Z0-9]{3})-(?!0+$)([0-9]{1,8})
- (EB01)-[0-9]{1,8}
- [0-9]{1,4}-[0-9]{1,8}</t>
  </si>
  <si>
    <t xml:space="preserve">Tipo de documento que modifica</t>
  </si>
  <si>
    <t xml:space="preserve">/SummaryDocuments/sac:SummaryDocumentsLine/cac:BillingReference/cac:InvoiceDocumentReference/cbc:DocumentTypeCode</t>
  </si>
  <si>
    <t xml:space="preserve">Si "Tipo de documento" es '07' o '08' y 'Tipo de operación' es diferente de '3', no existe el Tag UBL</t>
  </si>
  <si>
    <t xml:space="preserve">2583</t>
  </si>
  <si>
    <t xml:space="preserve">Si "Tipo de documento" es '07' o '08' y 'Tipo de operación' es diferente de '3', el valor del Tag UBL es diferente a '03', '12', '16' y '55'</t>
  </si>
  <si>
    <t xml:space="preserve">Si "Tipo de documento que modifica" es "03" y "Serie del documento que modifica" empieza con número, el comprobante de referencia  UBL no se encuentra en el listado</t>
  </si>
  <si>
    <t xml:space="preserve">2988</t>
  </si>
  <si>
    <t xml:space="preserve">Si "Tipo del documento del documento que modifica" es "03" y "Serie del documento que modifica" empieza con B, el comprobante de referencia  no se encuentra en el listado</t>
  </si>
  <si>
    <t xml:space="preserve">2989</t>
  </si>
  <si>
    <t xml:space="preserve">Si "Tipo del documento del documento que modifica" es "03" y "Serie del documento que modifica" empieza con B, el comprobante de referencia se encuentra en el listado con estado "Anulado" o "Rechazado"</t>
  </si>
  <si>
    <t xml:space="preserve">2990</t>
  </si>
  <si>
    <t xml:space="preserve">Informacion de percepcion</t>
  </si>
  <si>
    <t xml:space="preserve">/SummaryDocuments/sac:SummaryDocumentsLine/sac:SUNATPerceptionSummaryDocumentReference</t>
  </si>
  <si>
    <t xml:space="preserve">Si existe nodo y el tipo de comprobante no es boleta (diferente de 03) o es una operación de modificación (cac:Status/cbc:ConditionCode = 2)</t>
  </si>
  <si>
    <t xml:space="preserve">2986</t>
  </si>
  <si>
    <t xml:space="preserve">Si existe  informacion de percepcion y "Tipo de documento de identidad del adquiriente" es 6 y el "Numero de documento de identidad del adquiriente"  no está en el listado</t>
  </si>
  <si>
    <t xml:space="preserve">Si existe  informacion de percepcion y existe ind_padron = "03" en el listado para el "Número de documento de identidad del adquiriente" de la misma línea (/SummaryDocuments/sac:SummaryDocumentsLine/cac:AccountingCustomerParty/cbc:CustomerAssignedAccountID)</t>
  </si>
  <si>
    <t xml:space="preserve">Si existe  informacion de percepcion y existe ind_padron = "04" en el listado para el "Número de documento de identidad del adquiriente" de la misma línea (/SummaryDocuments/sac:SummaryDocumentsLine/cac:AccountingCustomerParty/cbc:CustomerAssignedAccountID)</t>
  </si>
  <si>
    <t xml:space="preserve">Si existe  informacion de percepcion, y existe ind_padron = "02" en el listado para el "Número de documento de identidad del adquiriente" de la misma línea, y existe ind_padron = "02" en el listado para el "Número de RUC" del emisor</t>
  </si>
  <si>
    <t xml:space="preserve">Regimen de percepción</t>
  </si>
  <si>
    <t xml:space="preserve">/SummaryDocuments/sac:SummaryDocumentsLine/sac:SUNATPerceptionSummaryDocumentReference/sac:SUNATPerceptionSystemCode</t>
  </si>
  <si>
    <t xml:space="preserve">2517</t>
  </si>
  <si>
    <t xml:space="preserve">Parámetros (019)</t>
  </si>
  <si>
    <t xml:space="preserve">Tasa de la percepción</t>
  </si>
  <si>
    <t xml:space="preserve">n(12,3)</t>
  </si>
  <si>
    <t xml:space="preserve">/SummaryDocuments/sac:SummaryDocumentsLine/sac:SUNATPerceptionSummaryDocumentReference/sac:SUNATPerceptionPercent</t>
  </si>
  <si>
    <t xml:space="preserve">El valor del Tag UBL es diferente a la tasa del listado para el "Regimen de percepción"</t>
  </si>
  <si>
    <t xml:space="preserve">2891</t>
  </si>
  <si>
    <t xml:space="preserve">Monto de la percepción</t>
  </si>
  <si>
    <t xml:space="preserve">/SummaryDocuments/sac:SummaryDocumentsLine/sac:SUNATPerceptionSummaryDocumentReference/cbc:TotalInvoiceAmount</t>
  </si>
  <si>
    <t xml:space="preserve">El formato del Tag UBL es diferente a númerico de 12 enteros y 2 decimales</t>
  </si>
  <si>
    <t xml:space="preserve">2893</t>
  </si>
  <si>
    <t xml:space="preserve">El valor del Tag UBL es menor o igual a cero (0)</t>
  </si>
  <si>
    <t xml:space="preserve">Si el valor del Tag es mayor a cero y  no existe ind_padrón igual a "01" o “02” en el listado para el "Numero de RUC" del emisor</t>
  </si>
  <si>
    <t xml:space="preserve">2601</t>
  </si>
  <si>
    <t xml:space="preserve">Padrones de Contribuyentes</t>
  </si>
  <si>
    <t xml:space="preserve">Si "Tipo de moneda del comprobante" es "PEN" y el Tag UBL existe, el valor del Tag UBL es diferente a "/SummaryDocuments/sac:SummaryDocumentsLine/sac:SUNATPerceptionSummaryDocumentReference/cbc:TaxableAmount" multiplicado por "Tasa de percepción" con una tolerancia de más/menos uno (1)</t>
  </si>
  <si>
    <t xml:space="preserve">A3</t>
  </si>
  <si>
    <t xml:space="preserve">/SummaryDocuments/sac:SummaryDocumentsLine/sac:SUNATPerceptionSummaryDocumentReference/cbc:TotalInvoiceAmount@currencyID</t>
  </si>
  <si>
    <t xml:space="preserve">El valor de la propiedad no existe o es diferente "PEN"</t>
  </si>
  <si>
    <t xml:space="preserve">Monto total a cobrar incluida la percepción</t>
  </si>
  <si>
    <t xml:space="preserve">/SummaryDocuments/sac:SummaryDocumentsLine/sac:SUNATPerceptionSummaryDocumentReference/sac:SUNATTotalCashed</t>
  </si>
  <si>
    <t xml:space="preserve">2895</t>
  </si>
  <si>
    <t xml:space="preserve">Si "Tipo de moneda del comprobante" es "PEN" y el Tag UBL existe, el valor del Tag UBL es diferente a "/SummaryDocuments/sac:SummaryDocumentsLine/sac:TotalAmount" más "Monto de la percepción" con una tolerancia de más/menos uno (1)</t>
  </si>
  <si>
    <t xml:space="preserve">/SummaryDocuments/sac:SummaryDocumentsLine/sac:SUNATPerceptionSummaryDocumentReference/sac:SUNATTotalCashed@currencyID</t>
  </si>
  <si>
    <t xml:space="preserve">Base imponible percepción</t>
  </si>
  <si>
    <t xml:space="preserve">/SummaryDocuments/sac:SummaryDocumentsLine/sac:SUNATPerceptionSummaryDocumentReference/cbc:TaxableAmount</t>
  </si>
  <si>
    <t xml:space="preserve">2897</t>
  </si>
  <si>
    <t xml:space="preserve">Código de operación del ítem</t>
  </si>
  <si>
    <t xml:space="preserve">(Catálogo N.° 19)</t>
  </si>
  <si>
    <t xml:space="preserve">/SummaryDocuments/sac:SummaryDocumentsLine/cac:Status/cbc:ConditionCode</t>
  </si>
  <si>
    <t xml:space="preserve">2522</t>
  </si>
  <si>
    <t xml:space="preserve">2896</t>
  </si>
  <si>
    <t xml:space="preserve">Parámetros (018)</t>
  </si>
  <si>
    <t xml:space="preserve">Importe total de la venta
Tipo de moneda del Comprobante</t>
  </si>
  <si>
    <t xml:space="preserve">/SummaryDocuments/sac:SummaryDocumentsLine/sac:TotalAmount</t>
  </si>
  <si>
    <t xml:space="preserve">El formato del Tag UBL es diferente de decimal de 12 enteros y hasta 2 decimales o menor a cero</t>
  </si>
  <si>
    <t xml:space="preserve">2251</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</si>
  <si>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</si>
  <si>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 xml:space="preserve">4027</t>
  </si>
  <si>
    <t xml:space="preserve">/SummaryDocuments/sac:SummaryDocumentsLine/sac:TotalAmount@currencyID (Tipo de moneda del comprobante)</t>
  </si>
  <si>
    <t xml:space="preserve">Si existe algún atributo currencyID en la misma línea  /SummaryDocuments/sac:SummaryDocumentsLine/ con valor diferente a "Tipo de moneda del comprobante" (excepto las monedas contenidas en el tag sac:SUNATPerceptionSummaryDocumentReference/)</t>
  </si>
  <si>
    <t xml:space="preserve">2071</t>
  </si>
  <si>
    <t xml:space="preserve">Operaciones gravadas </t>
  </si>
  <si>
    <t xml:space="preserve">/SummaryDocuments/sac:SummaryDocumentsLine/sac:BillingPayment</t>
  </si>
  <si>
    <t xml:space="preserve">Solo de corresponder. Sumatoria de valor de venta de las operaciones gravadas con IGV
sac:SummaryDocumentsLine/sac:BillingPayment/cbc:InstructionID[text()='01']</t>
  </si>
  <si>
    <t xml:space="preserve">Total valor de venta</t>
  </si>
  <si>
    <t xml:space="preserve">/SummaryDocuments/sac:SummaryDocumentsLine/sac:BillingPayment/cbc:PaidAmount</t>
  </si>
  <si>
    <t xml:space="preserve">2255</t>
  </si>
  <si>
    <t xml:space="preserve">El formato del Tag UBL es diferente de decimal positivo de 12 enteros y hasta 2 decimales y diferente de cero</t>
  </si>
  <si>
    <t xml:space="preserve">2254</t>
  </si>
  <si>
    <t xml:space="preserve">Códigos de tipo de valor de venta</t>
  </si>
  <si>
    <t xml:space="preserve">(Catálogo N.° 11)</t>
  </si>
  <si>
    <t xml:space="preserve">/SummaryDocuments/sac:SummaryDocumentsLine/sac:BillingPayment/cbc:InstructionID</t>
  </si>
  <si>
    <t xml:space="preserve">2257</t>
  </si>
  <si>
    <t xml:space="preserve">El Tag UBL no existe en el listado</t>
  </si>
  <si>
    <t xml:space="preserve">2256</t>
  </si>
  <si>
    <t xml:space="preserve">Parámetros (017)</t>
  </si>
  <si>
    <t xml:space="preserve">El valor del Tag UBL se repite en el /SummaryDocuments/sac:SummaryDocumentsLine</t>
  </si>
  <si>
    <t xml:space="preserve">2357</t>
  </si>
  <si>
    <t xml:space="preserve">Operaciones exoneradas</t>
  </si>
  <si>
    <t xml:space="preserve">Solo de corresponder. Sumatoria de valor de venta de las operaciones exoneradas con IGV
sac:SummaryDocumentsLine/sac:BillingPayment/cbc:InstructionID[text()='02']</t>
  </si>
  <si>
    <t xml:space="preserve">Operaciones inafectas</t>
  </si>
  <si>
    <t xml:space="preserve">Solo de corresponder. Sumatoria de valor de venta de las operaciones inafectas con IGV
sac:SummaryDocumentsLine/sac:BillingPayment/cbc:InstructionID[text()='03']</t>
  </si>
  <si>
    <t xml:space="preserve">Operaciones Gratuitas</t>
  </si>
  <si>
    <t xml:space="preserve">sac:SummaryDocumentsLine/sac:BillingPayment/cbc:InstructionID[text()='05']</t>
  </si>
  <si>
    <t xml:space="preserve">Total Valor Venta</t>
  </si>
  <si>
    <t xml:space="preserve">Operaciones Exportación</t>
  </si>
  <si>
    <t xml:space="preserve">sac:SummaryDocumentsLine/sac:BillingPayment/cbc:InstructionID[text()='04']</t>
  </si>
  <si>
    <t xml:space="preserve">Sumatoria otros cargos del item</t>
  </si>
  <si>
    <t xml:space="preserve">/SummaryDocuments/sac:SummaryDocumentsLine/cac:AllowanceCharge</t>
  </si>
  <si>
    <t xml:space="preserve">Indicador de cargo</t>
  </si>
  <si>
    <t xml:space="preserve">an..5</t>
  </si>
  <si>
    <t xml:space="preserve">/SummaryDocuments/sac:SummaryDocumentsLine/cac:AllowanceCharge/cbc:ChargeIndicator</t>
  </si>
  <si>
    <t xml:space="preserve">El valor del Tag UBL es diferente de "true"</t>
  </si>
  <si>
    <t xml:space="preserve">2263</t>
  </si>
  <si>
    <t xml:space="preserve">2411</t>
  </si>
  <si>
    <t xml:space="preserve">Importe total</t>
  </si>
  <si>
    <t xml:space="preserve">/SummaryDocuments/sac:SummaryDocumentsLine/cac:AllowanceCharge/cbc:Amount</t>
  </si>
  <si>
    <t xml:space="preserve">2261</t>
  </si>
  <si>
    <t xml:space="preserve">El valor del Tag UBL es cero (0)</t>
  </si>
  <si>
    <t xml:space="preserve">2266</t>
  </si>
  <si>
    <t xml:space="preserve">IGV/IVAP</t>
  </si>
  <si>
    <t xml:space="preserve">/SummaryDocuments/sac:SummaryDocumentsLine/cac:TaxTotal</t>
  </si>
  <si>
    <t xml:space="preserve">Si no existe /SummaryDocuments/sac:SummaryDocumentsLine/cac:TaxTotal/cac:TaxSubtotal/cac:TaxCategory/cac:TaxScheme/cbc:ID = "1000" o "1016"</t>
  </si>
  <si>
    <t xml:space="preserve">2278</t>
  </si>
  <si>
    <t xml:space="preserve">Total IGV/IVAP</t>
  </si>
  <si>
    <t xml:space="preserve">/SummaryDocuments/sac:SummaryDocumentsLine/cac:TaxTotal/cbc:TaxAmount</t>
  </si>
  <si>
    <t xml:space="preserve">2048</t>
  </si>
  <si>
    <t xml:space="preserve">Si Código de tributo es "1000" y el valor del tag es mayor a 0 y el valor del tag es diferente de ("Total valor de venta - operaciones gravadas" + "Sumatoria ISC") x TASA VIGENTE A LA FECHA DE EMISION  con una tolerancia de +/-5</t>
  </si>
  <si>
    <t xml:space="preserve">4019</t>
  </si>
  <si>
    <t xml:space="preserve">Si Código de tributo es "1016" y el valor del tag es mayor a 0 y el valor del tag es diferente de ("Total valor de venta - operaciones gravadas") x TASA VIGENTE A LA FECHA DE EMISION  con una tolerancia de +/-5</t>
  </si>
  <si>
    <t xml:space="preserve">4302</t>
  </si>
  <si>
    <t xml:space="preserve">/SummaryDocuments/sac:SummaryDocumentsLine/cac:TaxTotal/cac:TaxSubtotal/cbc:TaxAmount</t>
  </si>
  <si>
    <t xml:space="preserve">El valor del Tag UBL es diferente al Tag anterior</t>
  </si>
  <si>
    <t xml:space="preserve">2344</t>
  </si>
  <si>
    <t xml:space="preserve">Código de tributo</t>
  </si>
  <si>
    <t xml:space="preserve">(Catálogo N.° 05)</t>
  </si>
  <si>
    <t xml:space="preserve">/SummaryDocuments/sac:SummaryDocumentsLine/cac:TaxTotal/cac:TaxSubtotal/cac:TaxCategory/cac:TaxScheme/cbc:ID</t>
  </si>
  <si>
    <t xml:space="preserve">2269</t>
  </si>
  <si>
    <t xml:space="preserve">2268</t>
  </si>
  <si>
    <t xml:space="preserve">Parámetros (005)</t>
  </si>
  <si>
    <t xml:space="preserve">2355</t>
  </si>
  <si>
    <t xml:space="preserve">Nombre de tributo</t>
  </si>
  <si>
    <t xml:space="preserve">/SummaryDocuments/sac:SummaryDocumentsLine/cac:TaxTotal/cac:TaxSubtotal/cac:TaxCategory/cac:TaxScheme/cbc:Name</t>
  </si>
  <si>
    <t xml:space="preserve">2271</t>
  </si>
  <si>
    <t xml:space="preserve">Si "Código de tributo" es 1000, el valor del Tag UBL es diferente a "IGV"</t>
  </si>
  <si>
    <t xml:space="preserve">2276</t>
  </si>
  <si>
    <t xml:space="preserve">Si "Código de tributo" es 1016, el valor del Tag UBL es diferente a "IVAP"</t>
  </si>
  <si>
    <t xml:space="preserve">3051</t>
  </si>
  <si>
    <t xml:space="preserve">Código internacional de tributo</t>
  </si>
  <si>
    <t xml:space="preserve">/SummaryDocuments/sac:SummaryDocumentsLine/cac:TaxTotal/cac:TaxSubtotal/cac:TaxCategory/cac:TaxScheme/cbc:TaxTypeCode</t>
  </si>
  <si>
    <t xml:space="preserve">ISC</t>
  </si>
  <si>
    <t xml:space="preserve">/SummaryDocuments/sac:SummaryDocumentsLine/cac:TaxTotal/cac:TaxSubtotal/cac:TaxCategory/cac:TaxScheme/cbc:ID = 2000</t>
  </si>
  <si>
    <t xml:space="preserve">Total ISC</t>
  </si>
  <si>
    <t xml:space="preserve">Si "Código de tributo" es 2000, el valor del Tag UBL es diferente a "ISC"</t>
  </si>
  <si>
    <t xml:space="preserve">2275</t>
  </si>
  <si>
    <t xml:space="preserve">Otros tributos</t>
  </si>
  <si>
    <t xml:space="preserve">/SummaryDocuments/sac:SummaryDocumentsLine/cac:TaxTotal/cac:TaxSubtotal/cac:TaxCategory/cac:TaxScheme/cbc:ID = 9999</t>
  </si>
  <si>
    <t xml:space="preserve">Total Otros tributos</t>
  </si>
  <si>
    <t xml:space="preserve">Impuesto a las bolsas plásticas</t>
  </si>
  <si>
    <t xml:space="preserve">/SummaryDocuments/sac:SummaryDocumentsLine/cac:TaxTotal/cac:TaxSubtotal/cac:TaxCategory/cac:TaxScheme/cbc:ID = 7152</t>
  </si>
  <si>
    <t xml:space="preserve">Total ICBPER</t>
  </si>
  <si>
    <t xml:space="preserve">Datos de la comunicación de baja</t>
  </si>
  <si>
    <t xml:space="preserve">/VoidedDocuments/cbc:UBLVersionID</t>
  </si>
  <si>
    <t xml:space="preserve">/VoidedDocuments/cbc:CustomizationID</t>
  </si>
  <si>
    <t xml:space="preserve">Identificador de la comunicación</t>
  </si>
  <si>
    <t xml:space="preserve">RA-&lt;Fecha&gt;-#####</t>
  </si>
  <si>
    <t xml:space="preserve">/VoidedDocuments/cbc:ID</t>
  </si>
  <si>
    <t xml:space="preserve">El ID del nombre del archivo es diferente al Tag UBL</t>
  </si>
  <si>
    <t xml:space="preserve">2324</t>
  </si>
  <si>
    <t xml:space="preserve">Fecha de generación de la comunicación</t>
  </si>
  <si>
    <t xml:space="preserve">/VoidedDocuments/cbc:IssueDate</t>
  </si>
  <si>
    <t xml:space="preserve">La fecha del nombre del archivo es diferente al tag UBL</t>
  </si>
  <si>
    <t xml:space="preserve">El valor del Tag UBL es mayor a la fecha de envío</t>
  </si>
  <si>
    <t xml:space="preserve">2301</t>
  </si>
  <si>
    <t xml:space="preserve">Fecha de generación del documento dado de baja</t>
  </si>
  <si>
    <t xml:space="preserve">/VoidedDocuments/cbc:ReferenceDate</t>
  </si>
  <si>
    <t xml:space="preserve">El valor del Tag UBL es mayor a "Fecha de generación de la comunicación"</t>
  </si>
  <si>
    <t xml:space="preserve">&lt;&lt;&lt; REVISAR HOJA GENERAL "FIRMA" &gt;&gt;&gt;</t>
  </si>
  <si>
    <t xml:space="preserve">/VoidedDocuments/cac:AccountingSupplierParty/cbc:CustomerAssignedAccountID</t>
  </si>
  <si>
    <t xml:space="preserve">El RUC del nombre del archivo es diferente al Tag UBL</t>
  </si>
  <si>
    <t xml:space="preserve">Tipo de Documento del Emisor</t>
  </si>
  <si>
    <t xml:space="preserve">/VoidedDocuments/cac:AccountingSupplierParty/cbc:AdditionalAccountID</t>
  </si>
  <si>
    <t xml:space="preserve">2288</t>
  </si>
  <si>
    <t xml:space="preserve">El valor del Tag UBL es diferente de "6" (RUC)</t>
  </si>
  <si>
    <t xml:space="preserve">2287</t>
  </si>
  <si>
    <t xml:space="preserve">/VoidedDocuments/cac:AccountingSupplierParty/cac:Party/cac:PartyLegalEntity/cbc:RegistrationName</t>
  </si>
  <si>
    <t xml:space="preserve">Datos de Línea</t>
  </si>
  <si>
    <t xml:space="preserve">Número de ítem</t>
  </si>
  <si>
    <t xml:space="preserve">/VoidedDocuments/sac:VoidedDocumentsLine/cbc:LineID</t>
  </si>
  <si>
    <t xml:space="preserve">2307</t>
  </si>
  <si>
    <t xml:space="preserve">2305</t>
  </si>
  <si>
    <t xml:space="preserve">2306</t>
  </si>
  <si>
    <t xml:space="preserve">El valor del Tag UBL se repite en el /VoidedDocuments</t>
  </si>
  <si>
    <t xml:space="preserve">Tipo de Documento</t>
  </si>
  <si>
    <t xml:space="preserve">/VoidedDocuments/sac:VoidedDocumentsLine/cbc:DocumentTypeCode</t>
  </si>
  <si>
    <t xml:space="preserve">2309</t>
  </si>
  <si>
    <t xml:space="preserve">El valor del Tag UBL es diferente a "01", "07", "08", "30", "34" y "42"</t>
  </si>
  <si>
    <t xml:space="preserve">2308</t>
  </si>
  <si>
    <t xml:space="preserve">Serie del documento dado de baja</t>
  </si>
  <si>
    <t xml:space="preserve">/VoidedDocuments/sac:VoidedDocumentsLine/sac:DocumentSerialID</t>
  </si>
  <si>
    <t xml:space="preserve">2311</t>
  </si>
  <si>
    <t xml:space="preserve">Si la 'Serie del documento dado de baja' empieza con 'S' y el 'Número de RUC' pertenece al 'SEE-Empresas supervisadas'
Nota: No aplica para SEE-OSE</t>
  </si>
  <si>
    <t xml:space="preserve">2581</t>
  </si>
  <si>
    <t xml:space="preserve">Si "Tipo de documento" es "01"  y el formato del Tag UBL es diferente a
- [F][A-Z0-9]{3}
- [0-9]{1,4}</t>
  </si>
  <si>
    <t xml:space="preserve">2310</t>
  </si>
  <si>
    <t xml:space="preserve">Si "Tipo de documento" es "30", "34" o "42"  y el formato del Tag UBL es diferente a
- [F][A-Z0-9]{3}</t>
  </si>
  <si>
    <t xml:space="preserve">Si "Tipo de documento" es "07" o "08" y el formato del Tag UBL es diferente a
- [F][A-Z0-9]{3}
- [0-9]{1,4}</t>
  </si>
  <si>
    <t xml:space="preserve">Número correlativo del documento dado de baja</t>
  </si>
  <si>
    <t xml:space="preserve">n..8</t>
  </si>
  <si>
    <t xml:space="preserve">/VoidedDocuments/sac:VoidedDocumentsLine/sac:DocumentNumberID</t>
  </si>
  <si>
    <t xml:space="preserve">2313</t>
  </si>
  <si>
    <t xml:space="preserve">El formato del Tag UBL es numérico de hasta 8 dígitos</t>
  </si>
  <si>
    <t xml:space="preserve">2312</t>
  </si>
  <si>
    <t xml:space="preserve">El "Tipo de documento" concatenado con "Serie del documento dado de baja" concatenado con el Tag UBL se repite en el /VoidedDocuments</t>
  </si>
  <si>
    <t xml:space="preserve">2348</t>
  </si>
  <si>
    <t xml:space="preserve">Si el 'Tipo de documento' es igual a '01', '07' o '08' y 'Serie del documento de baja' empieza con 'F' o número, el 'Tipo de documento' concatenado con 'Serie del documento dado de baja' concatenado con el Tag UBL no se encuentra en el listado</t>
  </si>
  <si>
    <t xml:space="preserve">2105</t>
  </si>
  <si>
    <t xml:space="preserve">Si el 'Tipo de documento' es igual a '30', '34' o '42' y 'Serie del documento de baja' empieza con 'F', el 'Tipo de documento' concatenado con 'Serie del documento dado de baja' concatenado con el Tag UBL no se encuentra en el listado</t>
  </si>
  <si>
    <t xml:space="preserve">El 'Tipo de documento' concatenado con 'Serie del documento dado de baja' concatenado con el Tag UBL se encuentra en el listado con estado 0</t>
  </si>
  <si>
    <t xml:space="preserve">2398</t>
  </si>
  <si>
    <t xml:space="preserve">El 'Tipo de documento' concatenado con 'Serie del documento dado de baja' concatenado con el Tag UBL se encuentra en el listado con estado 2</t>
  </si>
  <si>
    <t xml:space="preserve">2323</t>
  </si>
  <si>
    <t xml:space="preserve">Si la 'Serie del documento dado de baja' no inicia con número y la diferencia entre la fecha de recepción de la comunicación de baja y la fecha de emisión del documento dado de baja es mayor a 7 días</t>
  </si>
  <si>
    <t xml:space="preserve">Si el "Tipo de documento" es '01' (Factura); o, "Tipo de documento" es '07' o '08' y "Serie del documento de baja" empieza con "F" o número; la fecha de emisión del comprobante en el listado es diferente a la "Fecha de generación del documento dado de baja"</t>
  </si>
  <si>
    <t xml:space="preserve">2375</t>
  </si>
  <si>
    <t xml:space="preserve">Si el "Tipo de documento" es '30' o '34' o '42' y "Serie del documento de baja" empieza con "F", la fecha de emisión del comprobante en el listado es diferente a la "Fecha de generación del documento dado de baja"</t>
  </si>
  <si>
    <t xml:space="preserve">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</si>
  <si>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 xml:space="preserve">Motivo de baja</t>
  </si>
  <si>
    <t xml:space="preserve">/VoidedDocuments/sac:VoidedDocumentsLine/sac:VoidReasonDescription</t>
  </si>
  <si>
    <t xml:space="preserve">2315</t>
  </si>
  <si>
    <t xml:space="preserve">La longitud del Tag UBL es menor de 3 caracteres</t>
  </si>
  <si>
    <t xml:space="preserve">4203</t>
  </si>
  <si>
    <t xml:space="preserve">REST O XSL</t>
  </si>
  <si>
    <t xml:space="preserve">Datos del resumen de reversiones </t>
  </si>
  <si>
    <t xml:space="preserve">XSL</t>
  </si>
  <si>
    <t xml:space="preserve">RR-&lt;Fecha&gt;-#####</t>
  </si>
  <si>
    <t xml:space="preserve">REST</t>
  </si>
  <si>
    <t xml:space="preserve">El valor del Tag UBL es vacío</t>
  </si>
  <si>
    <t xml:space="preserve">El formato del Tag UBL es numérico positivo hasta 5 dígitos</t>
  </si>
  <si>
    <t xml:space="preserve">El valor del Tag UBL es diferente a "20" y "40"</t>
  </si>
  <si>
    <t xml:space="preserve">El valor del Tag UBL es diferente a '20', '40' y '04'
No aplica para SEE-OSE</t>
  </si>
  <si>
    <t xml:space="preserve">Si "Tipo de documento" es 20, el formato del Tag UBL es diferente a:
- [R][A-Z0-9]{3}
- [0-9]{1,4}</t>
  </si>
  <si>
    <t xml:space="preserve">2674</t>
  </si>
  <si>
    <t xml:space="preserve">Si "Tipo de documento" es 40, el formato del Tag UBL es diferente a:
- [P][A-Z0-9]{3}  
- [0-9]{1,4}</t>
  </si>
  <si>
    <t xml:space="preserve">2675</t>
  </si>
  <si>
    <t xml:space="preserve">Si 'Tipo de documento' es '04', el formato del Tag UBL es diferente a:
- [L][A-Z0-9]{3}  
- [0-9]{1,4}
Nota: No aplica para SEE-OSE</t>
  </si>
  <si>
    <t xml:space="preserve">2345</t>
  </si>
  <si>
    <t xml:space="preserve">Si 'Tipo de documento' es '04' y la 'Serie del documento dado de baja' no inicia con número y la diferencia entre la fecha de recepción del resumen de reversión  y la 'Fecha de generación del documento dado de baja' es mayor a 7 días
Nota: No aplica para SEE-OSE</t>
  </si>
  <si>
    <t xml:space="preserve">2958</t>
  </si>
  <si>
    <t xml:space="preserve">El "Tipo de documento" concatenado con "Serie del documento dado de baja" concatenado con el Tag UBL no se encuentra en el listado</t>
  </si>
  <si>
    <t xml:space="preserve">2750</t>
  </si>
  <si>
    <t xml:space="preserve">El 'Tipo de documento'  es '04' y  'Serie del documento dado de baja' concatenado con el Tag UBL se encuentra en el listado con estado '0'
Nota: No aplica para SEE-OSE</t>
  </si>
  <si>
    <t xml:space="preserve">El documento a dar de baja se encuentra rechazado</t>
  </si>
  <si>
    <t xml:space="preserve">El "Tipo de documento" concatenado con "Serie del documento dado de baja" concatenado con el Tag UBL se encuentra en el listado con estado 2</t>
  </si>
  <si>
    <t xml:space="preserve">2751</t>
  </si>
  <si>
    <t xml:space="preserve">Si 'Tipo de documento' es '04' y la 'Serie del documento dado de baja' concatenado con el Tag UBL tiene pagos registrados
Nota: No aplica para SEE-OSE</t>
  </si>
  <si>
    <t xml:space="preserve">2471</t>
  </si>
  <si>
    <t xml:space="preserve">CONDICIÓN INFORMÁTICA DEL CONCEPTO</t>
  </si>
  <si>
    <t xml:space="preserve">FORMATO / VALOR</t>
  </si>
  <si>
    <t xml:space="preserve">USO DEL CAMPO</t>
  </si>
  <si>
    <t xml:space="preserve">Datos de la Factura electrónica</t>
  </si>
  <si>
    <t xml:space="preserve">"2.1"</t>
  </si>
  <si>
    <t xml:space="preserve">/Invoice/cbc:UBLVersionID</t>
  </si>
  <si>
    <t xml:space="preserve">El valor del Tag UBL es diferente de "2.1"</t>
  </si>
  <si>
    <t xml:space="preserve">/Invoice/cbc:CustomizationID</t>
  </si>
  <si>
    <t xml:space="preserve">2073</t>
  </si>
  <si>
    <t xml:space="preserve">"PE:SUNAT"</t>
  </si>
  <si>
    <t xml:space="preserve">@schemeAgencyName</t>
  </si>
  <si>
    <t xml:space="preserve">0..1</t>
  </si>
  <si>
    <t xml:space="preserve">Si existe el atributo, el valor ingresado es diferente a 'PE:SUNAT'</t>
  </si>
  <si>
    <t xml:space="preserve">4256</t>
  </si>
  <si>
    <t xml:space="preserve">Numeración, conformada por serie y número correlativo </t>
  </si>
  <si>
    <t xml:space="preserve">/Invoice/cbc:ID</t>
  </si>
  <si>
    <t xml:space="preserve">El formato del Tag UBL no tiene el formato:
- [F][A-Z0-9]{3}-[0-9]{1,8}
- [0-9]{1,4}-[0-9]{1,8}</t>
  </si>
  <si>
    <t xml:space="preserve">Si la serie NO empieza con número, y el valor del Tag UBL se encuentra en el listado con indicador de estado igual a 1</t>
  </si>
  <si>
    <t xml:space="preserve">Si la serie empieza con número, y el valor del Tag UBL se encuentra en el listado con indicador de estado igual a 2
Si la serie NO empieza con número, y el valor del Tag UBL se encuentra en el listado con indicador de estado igual a 0 o 2 </t>
  </si>
  <si>
    <t xml:space="preserve">1032</t>
  </si>
  <si>
    <t xml:space="preserve">/Invoice/cbc:IssueDate</t>
  </si>
  <si>
    <t xml:space="preserve">Parámetros (004)
</t>
  </si>
  <si>
    <t xml:space="preserve">El valor del Tag UBL es mayor a dos días de la fecha de envío del comprobante</t>
  </si>
  <si>
    <t xml:space="preserve">2329</t>
  </si>
  <si>
    <t xml:space="preserve">/Invoice/cbc:IssueTime</t>
  </si>
  <si>
    <t xml:space="preserve">Tipo de documento</t>
  </si>
  <si>
    <t xml:space="preserve">/Invoice/cbc:InvoiceTypeCode</t>
  </si>
  <si>
    <t xml:space="preserve">1004</t>
  </si>
  <si>
    <t xml:space="preserve">El valor del Tag UBL es diferente al tipo de documento del archivo</t>
  </si>
  <si>
    <t xml:space="preserve">1003</t>
  </si>
  <si>
    <t xml:space="preserve">Catálogo
(001)</t>
  </si>
  <si>
    <t xml:space="preserve">@listAgencyName</t>
  </si>
  <si>
    <t xml:space="preserve">4251</t>
  </si>
  <si>
    <t xml:space="preserve">"Tipo de Documento"</t>
  </si>
  <si>
    <t xml:space="preserve">@listName</t>
  </si>
  <si>
    <t xml:space="preserve">Si existe el atributo, el valor ingresado es diferente a 'Tipo de Documento'</t>
  </si>
  <si>
    <t xml:space="preserve">4252</t>
  </si>
  <si>
    <t xml:space="preserve">"urn:pe:gob:sunat:cpe:see:gem:catalogos:catalogo01"</t>
  </si>
  <si>
    <t xml:space="preserve">@listURI</t>
  </si>
  <si>
    <t xml:space="preserve">Si existe el atributo, el valor ingresado es diferente a 'urn:pe:gob:sunat:cpe:see:gem:catalogos:catalogo01'</t>
  </si>
  <si>
    <t xml:space="preserve">4253</t>
  </si>
  <si>
    <t xml:space="preserve">Tipo de moneda  en la cual se emite la factura electrónica</t>
  </si>
  <si>
    <t xml:space="preserve">/Invoice/cbc:DocumentCurrencyCode</t>
  </si>
  <si>
    <t xml:space="preserve">2070</t>
  </si>
  <si>
    <t xml:space="preserve">El valor del Tag UBL es diferente al listado.</t>
  </si>
  <si>
    <t xml:space="preserve">3088</t>
  </si>
  <si>
    <t xml:space="preserve">Catálogo
(002)</t>
  </si>
  <si>
    <t xml:space="preserve">La moneda de los totales de línea y totales de comprobantes (excepto para los totales de Percepción y Detracción) es diferente al valor del Tag UBL</t>
  </si>
  <si>
    <t xml:space="preserve">"ISO 4217 Alpha"</t>
  </si>
  <si>
    <t xml:space="preserve">@listID</t>
  </si>
  <si>
    <t xml:space="preserve">Si existe el atributo, el valor ingresado es diferente a 'ISO 4217 Alpha'</t>
  </si>
  <si>
    <t xml:space="preserve">4254</t>
  </si>
  <si>
    <t xml:space="preserve">"Currency"</t>
  </si>
  <si>
    <t xml:space="preserve">Si existe el atributo, el valor ingresado es diferente a 'Currency'</t>
  </si>
  <si>
    <t xml:space="preserve">"United Nations Economic Commission for Europe"</t>
  </si>
  <si>
    <t xml:space="preserve">Si existe el atributo, el valor ingresado es diferente a 'United Nations Economic Commission for Europe'</t>
  </si>
  <si>
    <t xml:space="preserve">Tipo de+B33emite la factura electrónica</t>
  </si>
  <si>
    <t xml:space="preserve">/invoice/cbc:DueDate</t>
  </si>
  <si>
    <t xml:space="preserve">Datos de la Firma electrónica</t>
  </si>
  <si>
    <t xml:space="preserve">&lt;&lt;&lt; REVISAR HOJA FIRMA &gt;&gt;&gt;</t>
  </si>
  <si>
    <t xml:space="preserve">Datos del Emisor</t>
  </si>
  <si>
    <t xml:space="preserve"> </t>
  </si>
  <si>
    <t xml:space="preserve">/Invoice/cac:AccountingSupplierParty/cac:Party/cac:PartyIdentification/cbc:ID (Número de RUC)</t>
  </si>
  <si>
    <t xml:space="preserve">Existe más de un Tag UBL cac:AccountingSupplierParty/cac:Party/cac:PartyIdentification</t>
  </si>
  <si>
    <t xml:space="preserve">3089</t>
  </si>
  <si>
    <t xml:space="preserve">El valor del Tag UBL tiene un ind_estado diferente "00" en el listado</t>
  </si>
  <si>
    <t xml:space="preserve">2010</t>
  </si>
  <si>
    <t xml:space="preserve">El valor del Tag UBL tiene un ind_condicion igual a "12" en el listado</t>
  </si>
  <si>
    <t xml:space="preserve">2011</t>
  </si>
  <si>
    <t xml:space="preserve">Si 'Tipo de operación' es '0201 Exportación de Servicios – Prestación servicios realizados íntegramente en el país', no existe ind_padron igual a "05" en el listado para el valor del Tag UBL</t>
  </si>
  <si>
    <t xml:space="preserve">3097</t>
  </si>
  <si>
    <t xml:space="preserve">Padrones
Contribuyentes</t>
  </si>
  <si>
    <t xml:space="preserve">El valor del Tag UBL se encuentra en el padrón de obligados a emitir a través de SEE-OSE 
Validación no aplica para SEE-OSE</t>
  </si>
  <si>
    <t xml:space="preserve">Si 'Tipo de operación' es '2106 Venta nacional a turistas - Tax Free', no existe ind_padron igual a "14" en el listado para el valor del Tag UBL </t>
  </si>
  <si>
    <t xml:space="preserve">3281</t>
  </si>
  <si>
    <t xml:space="preserve">n1 </t>
  </si>
  <si>
    <t xml:space="preserve">"6"</t>
  </si>
  <si>
    <t xml:space="preserve">/Invoice/cac:AccountingSupplierParty/cac:Party/cac:PartyIdentification/cbc:ID@schemeID (Tipo de documento de identidad)</t>
  </si>
  <si>
    <t xml:space="preserve">No existe el atributo o es vacío</t>
  </si>
  <si>
    <t xml:space="preserve">1008</t>
  </si>
  <si>
    <t xml:space="preserve">1007</t>
  </si>
  <si>
    <t xml:space="preserve">"Documento de Identidad"</t>
  </si>
  <si>
    <t xml:space="preserve">@schemeName</t>
  </si>
  <si>
    <t xml:space="preserve">Si existe el atributo, el valor ingresado es diferente a 'Documento de Identidad'</t>
  </si>
  <si>
    <t xml:space="preserve">4255</t>
  </si>
  <si>
    <t xml:space="preserve">"urn:pe:gob:sunat:cpe:see:gem:catalogos:catalogo06"</t>
  </si>
  <si>
    <t xml:space="preserve">@schemeURI</t>
  </si>
  <si>
    <t xml:space="preserve">Si existe el atributo, el valor ingresado es diferente a 'urn:pe:gob:sunat:cpe:see:gem:catalogos:catalogo06'</t>
  </si>
  <si>
    <t xml:space="preserve">4257</t>
  </si>
  <si>
    <t xml:space="preserve">Nombre comercial</t>
  </si>
  <si>
    <t xml:space="preserve">/Invoice/cac:AccountingSupplierParty/cac:Party/cac:PartyName/cbc:Name</t>
  </si>
  <si>
    <t xml:space="preserve">Si existe el tag, el formato del Tag UBL es diferente a alfanumérico de hasta 1500 caracteres  (se considera cualquier carácter incluido espacio, no se permite ningún otro "whitespace character": salto de línea, tab, fin de línea, etc.)</t>
  </si>
  <si>
    <t xml:space="preserve">4092</t>
  </si>
  <si>
    <t xml:space="preserve">/Invoice/cac:AccountingSupplierParty/cac:Party/cac:PartyLegalEntity/cbc:RegistrationName</t>
  </si>
  <si>
    <t xml:space="preserve">El formato del Tag UBL es diferente a alfanumérico de hasta 1500 caracteres (se considera cualquier carácter incluido espacio, no se permite ningún otro "whitespace character": salto de línea, tab, fin de línea, etc.)</t>
  </si>
  <si>
    <t xml:space="preserve">Domicilio fiscal</t>
  </si>
  <si>
    <t xml:space="preserve">an..200</t>
  </si>
  <si>
    <t xml:space="preserve">/Invoice/cac:AccountingSupplierParty/cac:Party/cac:PartyLegalEntity/cac:RegistrationAddress/cac:AddressLine/cbc:Line
(Dirección completa y detallada)</t>
  </si>
  <si>
    <t xml:space="preserve">Si existe el tag, El formato del Tag UBL es diferente a alfanumérico de 3 a 200 caracteres (se considera cualquier carácter incluido espacio, no se permite ningún otro "whitespace character": salto de línea, tab, fin de línea, etc.)</t>
  </si>
  <si>
    <t xml:space="preserve">4094</t>
  </si>
  <si>
    <t xml:space="preserve">an..25</t>
  </si>
  <si>
    <t xml:space="preserve">/Invoice/cac:AccountingSupplierParty/cac:Party/cac:PartyLegalEntity/cac:RegistrationAddress/cbc:CitySubdivisionName (Urbanización)</t>
  </si>
  <si>
    <t xml:space="preserve">Si existe el tag, El formato del Tag UBL es diferente a alfanumérico de 1 a 25 caracteres (se considera cualquier carácter incluido espacio, no se permite ningún otro "whitespace character": salto de línea, tab, fin de línea, etc.)</t>
  </si>
  <si>
    <t xml:space="preserve">4095</t>
  </si>
  <si>
    <t xml:space="preserve">/Invoice/cac:AccountingSupplierParty/cac:Party/cac:PartyLegalEntity/cac:RegistrationAddress/cbc:CityName (Provincia)</t>
  </si>
  <si>
    <t xml:space="preserve">Si existe el tag, el formato del Tag UBL es diferente a alfanumérico de 1 a 30 caracteres (se considera cualquier carácter incluido espacio, no se permite ningún otro "whitespace character": salto de línea, tab, fin de línea, etc.)</t>
  </si>
  <si>
    <t xml:space="preserve">4096</t>
  </si>
  <si>
    <t xml:space="preserve">/Invoice/cac:AccountingSupplierParty/cac:Party/cac:PartyLegalEntity/cac:RegistrationAddress/cbc:ID (Código de ubigeo)</t>
  </si>
  <si>
    <t xml:space="preserve">4093</t>
  </si>
  <si>
    <t xml:space="preserve">Catálogo
(013)</t>
  </si>
  <si>
    <t xml:space="preserve">"PE:INEI"</t>
  </si>
  <si>
    <t xml:space="preserve">Si existe el atributo, el valor ingresado es diferente a 'PE:INEI'</t>
  </si>
  <si>
    <t xml:space="preserve">"Ubigeos"</t>
  </si>
  <si>
    <t xml:space="preserve">Si existe el atributo, el valor ingresado es diferente a 'Ubigeos'</t>
  </si>
  <si>
    <t xml:space="preserve">/Invoice/cac:AccountingSupplierParty/cac:Party/cac:PartyLegalEntity/cac:RegistrationAddress/cbc:CountrySubentity (Departamento)</t>
  </si>
  <si>
    <t xml:space="preserve">Si existe el tag, El formato del Tag UBL es diferente a alfanumérico de 1 a 30 caracteres (se considera cualquier carácter incluido espacio, no se permite ningún otro "whitespace character": salto de línea, tab, fin de línea, etc.)</t>
  </si>
  <si>
    <t xml:space="preserve">4097</t>
  </si>
  <si>
    <t xml:space="preserve">/Invoice/cac:AccountingSupplierParty/cac:Party/cac:PartyLegalEntity/cac:RegistrationAddress/cbc:District (Distrito)</t>
  </si>
  <si>
    <t xml:space="preserve">4098</t>
  </si>
  <si>
    <t xml:space="preserve">/Invoice/cac:AccountingSupplierParty/cac:Party/cac:PartyLegalEntity/cac:RegistrationAddress/cac:Country/cbc:IdentificationCode (Código de país)</t>
  </si>
  <si>
    <t xml:space="preserve">Si el Tag UBL existe, el valor del Tag UBL es diferente a PE</t>
  </si>
  <si>
    <t xml:space="preserve">4041</t>
  </si>
  <si>
    <t xml:space="preserve">Catálogo
(004)</t>
  </si>
  <si>
    <t xml:space="preserve">"ISO 3166-1"</t>
  </si>
  <si>
    <t xml:space="preserve">Si existe el atributo, el valor ingresado es diferente a 'ISO 3166-1'</t>
  </si>
  <si>
    <t xml:space="preserve">'"United Nations Economic Commission for Europe"</t>
  </si>
  <si>
    <t xml:space="preserve">"Country"</t>
  </si>
  <si>
    <t xml:space="preserve">Si existe el atributo, el valor ingresado es diferente a 'Country'</t>
  </si>
  <si>
    <t xml:space="preserve">Dirección del lugar en el que se entrega el bien. Dato exclusivo para ventas itinerantes.
- Dirección completa y detallada
- Urbanización
- Provincia
- Código de ubigeo
- Departamento
- Distrito
- Código de país</t>
  </si>
  <si>
    <t xml:space="preserve">/Invoice/cac:Delivery/cac:DeliveryLocation/cac:Address/cac:AddressLine/cbc:Line (Dirección completa y detallada)</t>
  </si>
  <si>
    <t xml:space="preserve">Si existe el tag, el formato del Tag UBL es diferente a alfanumérico de 3 a 200 caracteres (se considera cualquier carácter incluido espacio, no se permite ningún otro "whitespace character": salto de línea, tab, fin de línea, etc.)</t>
  </si>
  <si>
    <t xml:space="preserve">4236</t>
  </si>
  <si>
    <t xml:space="preserve">/Invoice/cac:Delivery/cac:DeliveryLocation/cac:Address/cbc:CitySubdivisionName (Urbanización)</t>
  </si>
  <si>
    <t xml:space="preserve">Si existe el tag, el formato del Tag UBL es diferente a alfanumérico de 1 a 25 caracteres (se considera cualquier carácter incluido espacio, no se permite ningún otro "whitespace character": salto de línea, tab, fin de línea, etc.)</t>
  </si>
  <si>
    <t xml:space="preserve">4238</t>
  </si>
  <si>
    <t xml:space="preserve">/Invoice/cac:Delivery/cac:DeliveryLocation/cac:Address/cbc:CityName (Provincia)</t>
  </si>
  <si>
    <t xml:space="preserve">4239</t>
  </si>
  <si>
    <t xml:space="preserve">/Invoice/cac:Delivery/cac:DeliveryLocation/cac:Address/cbc:ID (Código de ubigeo)</t>
  </si>
  <si>
    <t xml:space="preserve">4231</t>
  </si>
  <si>
    <t xml:space="preserve">/Invoice/cac:Delivery/cac:DeliveryLocation/cac:Address/cbc:CountrySubentity (Departamento)</t>
  </si>
  <si>
    <t xml:space="preserve">4240</t>
  </si>
  <si>
    <t xml:space="preserve">/Invoice/cac:Delivery/cac:DeliveryLocation/cac:Address/cbc:District (Distrito)</t>
  </si>
  <si>
    <t xml:space="preserve">4241</t>
  </si>
  <si>
    <t xml:space="preserve">/Invoice/cac:Delivery/cac:DeliveryLocation/cac:Address/cac:Country/cbc:IdentificationCode (Código de país)</t>
  </si>
  <si>
    <t xml:space="preserve">Si el Tag UBL existe y 'Tipo de operación' es diferente de '0201' y '0208', el valor del Tag UBL es diferente a 'PE'</t>
  </si>
  <si>
    <t xml:space="preserve">Código del pais del uso, explotación o aprovechamiento del servicio</t>
  </si>
  <si>
    <t xml:space="preserve">Si 'Tipo de operación' es '0201' o '0208', si el Tag UBL no existe o es vacio.</t>
  </si>
  <si>
    <t xml:space="preserve">3098</t>
  </si>
  <si>
    <t xml:space="preserve">Si 'Tipo de operación' es '0201' o '0208' y el Tag UBL existe, el valor es diferente al Catálogo 04  o el valor es igual a 'PE'</t>
  </si>
  <si>
    <t xml:space="preserve">3099</t>
  </si>
  <si>
    <t xml:space="preserve">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</si>
  <si>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 xml:space="preserve">n4</t>
  </si>
  <si>
    <t xml:space="preserve">/Invoice/cac:AccountingSupplierParty/cac:Party/cac:PartyLegalEntity/cac:RegistrationAddress/cbc:AddressTypeCode</t>
  </si>
  <si>
    <t xml:space="preserve">Si Serie del documento no inicia con número, no existe el Tag UBL o es vacío</t>
  </si>
  <si>
    <t xml:space="preserve">3030</t>
  </si>
  <si>
    <t xml:space="preserve">Si Serie del documento inicia con número, no existe el Tag UBL o es vacío</t>
  </si>
  <si>
    <t xml:space="preserve">4198</t>
  </si>
  <si>
    <t xml:space="preserve">Si Serie del documento no inicia con número y el Tag UBL es diferente de '0000', el valor del Tag UBL no está en el listado</t>
  </si>
  <si>
    <t xml:space="preserve">3239</t>
  </si>
  <si>
    <t xml:space="preserve">Establecimientos Anexos</t>
  </si>
  <si>
    <t xml:space="preserve">Si el Tag UBL existe y es diferente de vacío y es diferente de '0000' y Serie del documento inicia con número, el valor del Tag UBL no está en el listado</t>
  </si>
  <si>
    <t xml:space="preserve">4199</t>
  </si>
  <si>
    <t xml:space="preserve">Si el Tag UBL existe y es diferente de vacío, el valor del Tag es diferente a numérico de 4 dígitos.</t>
  </si>
  <si>
    <t xml:space="preserve">4242</t>
  </si>
  <si>
    <t xml:space="preserve">"Establecimientos anexos"</t>
  </si>
  <si>
    <t xml:space="preserve">Si existe el atributo, el valor ingresado es diferente a 'Establecimientos anexos'</t>
  </si>
  <si>
    <t xml:space="preserve">Datos del adquirente o usuario</t>
  </si>
  <si>
    <t xml:space="preserve">Tipo y número de documento del adquirente o usuario</t>
  </si>
  <si>
    <t xml:space="preserve">/Invoice/cac:AccountingCustomerParty/cac:Party/cac:PartyIdentification/cbc:ID (Número de documento)</t>
  </si>
  <si>
    <t xml:space="preserve">Existe más de un Tag UBL en el XML cac:AccountingCustomerParty/cac:Party/cac:PartyIdentification</t>
  </si>
  <si>
    <t xml:space="preserve">3090</t>
  </si>
  <si>
    <t xml:space="preserve">Si 'Tipo de documento del adquiriente o usuario' es '6', el formato del Tag UBL es diferente a numérico de 11 dígitos</t>
  </si>
  <si>
    <t xml:space="preserve">Si 'Tipo de documento del adquiriente o usuario' es '6', el valor del Tag UBL no está en el listado</t>
  </si>
  <si>
    <t xml:space="preserve">1083</t>
  </si>
  <si>
    <t xml:space="preserve">Si 'Tipo de documento del adquiriente o usuario' es '6', el valor del Tag UBL tiene un ind_estado diferente a 00 en el listado</t>
  </si>
  <si>
    <t xml:space="preserve">4013</t>
  </si>
  <si>
    <t xml:space="preserve">Si 'Tipo de documento del adquiriente o usuario' es '6', el valor del Tag UBL tiene un ind_condicion igual a '12' en el listado</t>
  </si>
  <si>
    <t xml:space="preserve">4014</t>
  </si>
  <si>
    <t xml:space="preserve">Si 'Tipo de documento del adquiriente o usuario' es '4' o '7' o '0' o 'A' o 'B' o 'C' o 'D' o 'E' o 'G', el formato del Tag UBL es diferente a alfanumérico de hasta 15 caracteres (se considera cualquier carácter, no permite 'whitespace character': espacio, salto de línea, fin de línea, tab, etc.)</t>
  </si>
  <si>
    <t xml:space="preserve">2802</t>
  </si>
  <si>
    <t xml:space="preserve">Si el 'Tipo de documento de identidad del adquiriente o usuario' es '1', el formato del Tag UBL es diferente de numérico de 8 dígitos</t>
  </si>
  <si>
    <t xml:space="preserve">2801</t>
  </si>
  <si>
    <t xml:space="preserve">an1</t>
  </si>
  <si>
    <t xml:space="preserve">/Invoice/cac:AccountingCustomerParty/cac:Party/cac:PartyIdentification/cbc:ID@schemeID (Tipo de documento de identidad)</t>
  </si>
  <si>
    <t xml:space="preserve">No existe el atributo</t>
  </si>
  <si>
    <t xml:space="preserve">Si 'Tipo de operación' es '0200' o '0201' o '0204', y no existe Leyenda con 'Código de leyenda' igual a '2008', el valor del Tag UBL es  '6' </t>
  </si>
  <si>
    <t xml:space="preserve">2800</t>
  </si>
  <si>
    <t xml:space="preserve">Si 'Tipo de operación' es '0200' o '0201' o '0202' o '0203' '0204' o '0205' '0206' o '0207' '0208' o '0401', y el valor del Tag UBL es diferente al listado y guion '-'</t>
  </si>
  <si>
    <t xml:space="preserve">Si 'Tipo de operación' es '0112 Venta Interna - Sustenta Gastos Deducibles Persona Natural', el valor del Tag UBL es diferente de '1' y '6'</t>
  </si>
  <si>
    <t xml:space="preserve">Si 'Tipo de operación' es '2106 Venta nacional a turistas - Tax Free', el valor del Tag UBL es diferente de '7', 'B' y 'G'.</t>
  </si>
  <si>
    <t xml:space="preserve">Si no es uno de los cuatro casos anteriores, el valor del Tag UBL es diferente de '6'</t>
  </si>
  <si>
    <t xml:space="preserve">Apellidos y nombres, denominación o razón social del adquirente o usuario </t>
  </si>
  <si>
    <t xml:space="preserve">/Invoice/cac:AccountingCustomerParty/cac:Party/cac:PartyLegalEntity/cbc:RegistrationName</t>
  </si>
  <si>
    <t xml:space="preserve">2021</t>
  </si>
  <si>
    <t xml:space="preserve">El formato del Tag UBL es diferente a alfanumérico de 3 hasta 1500 caracteres (se considera cualquier carácter incluido espacio, no se permite ningún otro "whitespace character": salto de línea, tab, fin de línea, etc.)</t>
  </si>
  <si>
    <t xml:space="preserve">2022</t>
  </si>
  <si>
    <t xml:space="preserve">Dirección del adquiriente o usuario</t>
  </si>
  <si>
    <t xml:space="preserve">/Invoice/cac:AccountingCustomerParty/cac:Party/cac:PartyLegalEntity/cac:RegistrationAddress/cac:AddressLine/cbc:Line
(Dirección completa y detallada)</t>
  </si>
  <si>
    <t xml:space="preserve">/Invoice/cac:AccountingCustomerParty/cac:Party/cac:PartyLegalEntity/cac:RegistrationAddress/cbc:CitySubdivisionName (Urbanización)</t>
  </si>
  <si>
    <t xml:space="preserve">/Invoice/cac:AccountingCustomerParty/cac:Party/cac:PartyLegalEntity/cac:RegistrationAddress/cbc:CityName (Provincia)</t>
  </si>
  <si>
    <t xml:space="preserve">/Invoice/cac:AccountingCustomerParty/cac:Party/cac:PartyLegalEntity/cac:RegistrationAddress/cbc:ID (Código de ubigeo)</t>
  </si>
  <si>
    <t xml:space="preserve">/Invoice/cac:AccountingCustomerParty/cac:Party/cac:PartyLegalEntity/cac:RegistrationAddress/cbc:CountrySubentity (Departamento)</t>
  </si>
  <si>
    <t xml:space="preserve">/Invoice/cac:AccountingCustomerParty/cac:Party/cac:PartyLegalEntity/cac:RegistrationAddress/cbc:District (Distrito)</t>
  </si>
  <si>
    <t xml:space="preserve">/Invoice/cac:AccountingCustomerParty/cac:Party/cac:PartyLegalEntity/cac:RegistrationAddress/cac:Country/cbc:IdentificationCode (Código de país)</t>
  </si>
  <si>
    <t xml:space="preserve">Tipo y número de documento de identidad de otros participantes asociados a la transacción 
Apellidos y nombres, denominación o razón social de otros participantes asociados a la transacción</t>
  </si>
  <si>
    <t xml:space="preserve">/Invoice/cac:AccountingCustomerParty/cac:Party/cac:PartyLegalEntity/cac:ShareholderParty/cac:Party/cac:PartyIdentification/cbc:ID (Número de documento)</t>
  </si>
  <si>
    <t xml:space="preserve">/Invoice/cac:AccountingCustomerParty/cac:Party/cac:PartyLegalEntity/cac:ShareholderParty/cac:Party/cac:PartyIdentification/cbc:ID@schemeID (Tipo de documento de identidad)</t>
  </si>
  <si>
    <t xml:space="preserve">/Invoice/cac:AccountingCustomerParty/cac:Party/cac:PartyLegalEntity/cac:ShareholderParty/cac:Party/cac:PartyLegalEntity/cbc:RegistrationName (Nombre)</t>
  </si>
  <si>
    <t xml:space="preserve">Información adicional - Datos del sujeto que realiza la operación por cuenta del adquirente o usuario</t>
  </si>
  <si>
    <t xml:space="preserve">Tipo y número de documento de identidad  del sujeto que realiza la operación por cuenta del adquirente o usuario</t>
  </si>
  <si>
    <t xml:space="preserve">/Invoice/cac:BuyerCustomerParty/cac:Party/cac:PartyIdentification/cbc:ID (Número de documento)</t>
  </si>
  <si>
    <t xml:space="preserve">/Invoice/cac:BuyerCustomerParty/cac:Party/cac:PartyIdentification/cbc:ID@schemeID (Tipo de documento de identidad)</t>
  </si>
  <si>
    <t xml:space="preserve">Información adicional - Documentos relacionados</t>
  </si>
  <si>
    <t xml:space="preserve">Tipo y numeración de la guía de remisión relacionada con la operación</t>
  </si>
  <si>
    <t xml:space="preserve">/Invoice/cac:DespatchDocumentReference/cbc:ID (Número de documento)</t>
  </si>
  <si>
    <r>
      <rPr>
        <sz val="9"/>
        <rFont val="Calibri"/>
        <family val="2"/>
        <charset val="1"/>
      </rPr>
      <t xml:space="preserve">Si el Tag UBL existe, el formato del Tag UBL es diferente a: 
- [T][</t>
    </r>
    <r>
      <rPr>
        <b val="true"/>
        <sz val="9"/>
        <color rgb="FFFF0000"/>
        <rFont val="Calibri"/>
        <family val="2"/>
        <charset val="1"/>
      </rPr>
      <t xml:space="preserve">A-Z</t>
    </r>
    <r>
      <rPr>
        <sz val="9"/>
        <rFont val="Calibri"/>
        <family val="2"/>
        <charset val="1"/>
      </rPr>
      <t xml:space="preserve">0-9]{3}-[0-9]{1,8}
- [0-9]{4}-[0-9]{1,8}
- [EG][0-9]{2}-[0-9]{1,8}
- [G][0-9]{3}-[0-9]{1,8}</t>
    </r>
  </si>
  <si>
    <t xml:space="preserve">4006</t>
  </si>
  <si>
    <t xml:space="preserve">El "Tipo de la guía de remisión relacionada" concatenada con el valor del Tag UBL se repite en el /Invoice</t>
  </si>
  <si>
    <t xml:space="preserve">2364</t>
  </si>
  <si>
    <t xml:space="preserve">/Invoice/cac:DespatchDocumentReference/cbc:DocumentTypeCode (Tipo de guía relacionada)</t>
  </si>
  <si>
    <t xml:space="preserve">Si existe el "Número de la guía de remisión relacionada", el formato del Tag UBL es diferente de '09' y '31'</t>
  </si>
  <si>
    <t xml:space="preserve">4005</t>
  </si>
  <si>
    <t xml:space="preserve">"Tipo de Documento "</t>
  </si>
  <si>
    <t xml:space="preserve">Tipo y número de otro documento  relacionado con la operación</t>
  </si>
  <si>
    <t xml:space="preserve">/Invoice/cac:AdditionalDocumentReference/cbc:ID (Número de documento)</t>
  </si>
  <si>
    <t xml:space="preserve">Si el Tag UBL existe, el formato del Tag UBL es diferente a alfanumérico de hasta 30 caracteres (se considera cualquier carácter, no permite "whitespace character": espacio, salto de línea, fin de línea, tab, etc.)</t>
  </si>
  <si>
    <t xml:space="preserve">4010</t>
  </si>
  <si>
    <t xml:space="preserve">El "Tipo de otro documento relacionado" concatenada con el valor del Tag UBL se repite en el /Invoice</t>
  </si>
  <si>
    <t xml:space="preserve">2365</t>
  </si>
  <si>
    <t xml:space="preserve">(Catálogo N.° 12)</t>
  </si>
  <si>
    <t xml:space="preserve">/Invoice/cac:AdditionalDocumentReference/cbc:DocumentTypeCode (Tipo de documento relacionado)</t>
  </si>
  <si>
    <t xml:space="preserve">Si existe el "Número de otro documento relacionado", el formato del Tag UBL es diferente de '02', '03', '04', '05', '06', '07', '08', '09', '99' </t>
  </si>
  <si>
    <t xml:space="preserve">4009</t>
  </si>
  <si>
    <t xml:space="preserve">Catálogo
(012)</t>
  </si>
  <si>
    <t xml:space="preserve">"Documento Relacionado"</t>
  </si>
  <si>
    <t xml:space="preserve">Si existe el atributo, el valor ingresado es diferente a 'Documento Relacionado'</t>
  </si>
  <si>
    <t xml:space="preserve">"urn:pe:gob:sunat:cpe:see:gem:catalogos:catalogo12"</t>
  </si>
  <si>
    <t xml:space="preserve">Si existe el atributo, el valor ingresado es diferente a 'urn:pe:gob:sunat:cpe:see:gem:catalogos:catalogo12'</t>
  </si>
  <si>
    <t xml:space="preserve">Datos del detalle o Ítem de la Factura</t>
  </si>
  <si>
    <t xml:space="preserve">Número de orden del Ítem</t>
  </si>
  <si>
    <t xml:space="preserve">/Invoice/cac:InvoiceLine/cbc:ID</t>
  </si>
  <si>
    <t xml:space="preserve">El formato del Tag UBL es diferente de numérico de hasta 3 dígitos; o, es igual cero.</t>
  </si>
  <si>
    <t xml:space="preserve">Existe otro cac:InvoiceLine con el mismo valor del Tag UBL (cbc:ID)</t>
  </si>
  <si>
    <t xml:space="preserve">Unidad de medida por ítem</t>
  </si>
  <si>
    <t xml:space="preserve">an..3</t>
  </si>
  <si>
    <t xml:space="preserve">/Invoice/cac:InvoiceLine/cbc:InvoicedQuantity@unitCode</t>
  </si>
  <si>
    <t xml:space="preserve">No existe el atributo del Tag UBL o es vacío</t>
  </si>
  <si>
    <t xml:space="preserve">2883</t>
  </si>
  <si>
    <t xml:space="preserve">Si existe el atributo, el valor es diferente al Catálogo N.° 03</t>
  </si>
  <si>
    <t xml:space="preserve">2936</t>
  </si>
  <si>
    <t xml:space="preserve">"UN/ECE rec 20"</t>
  </si>
  <si>
    <t xml:space="preserve">@unitCodeListID</t>
  </si>
  <si>
    <t xml:space="preserve">Si existe el atributo, el valor ingresado es diferente a 'UN/ECE rec 20'</t>
  </si>
  <si>
    <t xml:space="preserve">4258</t>
  </si>
  <si>
    <t xml:space="preserve">Catálogo
(003)</t>
  </si>
  <si>
    <t xml:space="preserve">@unitCodeListAgencyName</t>
  </si>
  <si>
    <t xml:space="preserve">4259</t>
  </si>
  <si>
    <t xml:space="preserve">Cantidad de unidades por ítem</t>
  </si>
  <si>
    <t xml:space="preserve">/Invoice/cac:InvoiceLine/cbc:InvoicedQuantity</t>
  </si>
  <si>
    <t xml:space="preserve">No existe el Tag UBL o es cero (0)</t>
  </si>
  <si>
    <t xml:space="preserve">2024</t>
  </si>
  <si>
    <t xml:space="preserve">2025</t>
  </si>
  <si>
    <t xml:space="preserve">Código de producto</t>
  </si>
  <si>
    <t xml:space="preserve">/Invoice/cac:InvoiceLine/cac:Item/cac:SellersItemIdentification/cbc:ID</t>
  </si>
  <si>
    <t xml:space="preserve">Si el tag existe, el formato del Tag UBL es diferente de alfanumérico de 1 a 30 carácteres (se considera cualquier carácter incluido espacio, no se permite ningún otro "whitespace character": salto de línea, tab, fin de línea, etc.)</t>
  </si>
  <si>
    <t xml:space="preserve">4269</t>
  </si>
  <si>
    <t xml:space="preserve">Codigo de producto SUNAT</t>
  </si>
  <si>
    <t xml:space="preserve">(Catálogo N.° 25)</t>
  </si>
  <si>
    <t xml:space="preserve">/Invoice/cac:InvoiceLine/cac:Item/cac:CommodityClassification/cbc:ItemClassificationCode</t>
  </si>
  <si>
    <t xml:space="preserve">Si 'Número de RUC' del emisor es obligado a enviar Código de producto (se encuentra en el listado con ind_padron = '12'), y no existe el Tag UBL y no existe el 'Código de producto GTIN'</t>
  </si>
  <si>
    <t xml:space="preserve">4331</t>
  </si>
  <si>
    <t xml:space="preserve">Si el tag existe, si el valor del Tag UBL no se encuentra en el listado</t>
  </si>
  <si>
    <t xml:space="preserve">4332</t>
  </si>
  <si>
    <t xml:space="preserve">Catálogo
(025)</t>
  </si>
  <si>
    <t xml:space="preserve">Si el tag existe y tiene una longitud de 8 posiciones, el valor del Tag UBL termina en 6 ceros ('000000') o termina en 4 ceros ('0000')</t>
  </si>
  <si>
    <t xml:space="preserve">4337</t>
  </si>
  <si>
    <t xml:space="preserve">Si 'Tipo de operación' es '0112 Venta Interna - Sustenta Gastos Deducibles Persona Natural', el comprobante no contiene ninguna línea con 'Código de producto SUNAT' con valor '84121901' o '80131501'</t>
  </si>
  <si>
    <t xml:space="preserve">3181</t>
  </si>
  <si>
    <t xml:space="preserve">"UNSPSC"</t>
  </si>
  <si>
    <t xml:space="preserve">Si existe el atributo, el valor ingresado es diferente a 'UNSPSC'</t>
  </si>
  <si>
    <t xml:space="preserve">"GS1 US"</t>
  </si>
  <si>
    <t xml:space="preserve">Si existe el atributo, el valor ingresado es diferente a 'GS1 US'</t>
  </si>
  <si>
    <t xml:space="preserve">"Item Classification"</t>
  </si>
  <si>
    <t xml:space="preserve">Si existe el atributo, el valor ingresado es diferente a 'Item Classification'</t>
  </si>
  <si>
    <t xml:space="preserve">Código de producto GTIN</t>
  </si>
  <si>
    <t xml:space="preserve">an..14</t>
  </si>
  <si>
    <t xml:space="preserve">/Invoice/cac:InvoiceLine/cac:Item/cac:StandardItemIdentification/cbc:ID (Código de producto GTIN)</t>
  </si>
  <si>
    <t xml:space="preserve">Si el atributo @schemeID del tag es GTIN-8, y la longitud  del Tag UBL es diferente de 8 caracteres</t>
  </si>
  <si>
    <t xml:space="preserve">4334</t>
  </si>
  <si>
    <t xml:space="preserve">Si el atributo @schemeID del tag es GTIN-12, y la longitud  del Tag UBL es diferente de 12 caracteres</t>
  </si>
  <si>
    <t xml:space="preserve">Si el atributo @schemeID del tag es GTIN-13, y la longitud  del Tag UBL es diferente de 13 caracteres</t>
  </si>
  <si>
    <t xml:space="preserve">Si el atributo @schemeID del tag es GTIN-14, y la longitud  del Tag UBL es diferente de 14 caracteres</t>
  </si>
  <si>
    <t xml:space="preserve">Si el tag existe y no existe el atributo @schemeID (Tipo de estructura GTIN)</t>
  </si>
  <si>
    <t xml:space="preserve">4333</t>
  </si>
  <si>
    <t xml:space="preserve">@schemeID (Tipo de estructura GTIN)</t>
  </si>
  <si>
    <t xml:space="preserve">Si existe el atributo, el valor ingresado es diferente a 'GTIN-8', 'GTIN-12', 'GTIN-13' y 'GTIN-14'</t>
  </si>
  <si>
    <t xml:space="preserve">4335</t>
  </si>
  <si>
    <t xml:space="preserve">Número de placa del vehículo automotor </t>
  </si>
  <si>
    <t xml:space="preserve">(Catálogo N.° 55)</t>
  </si>
  <si>
    <t xml:space="preserve">/Invoice/cac:InvoiceLine/cac:Item/cac:AdditionalItemProperty/cbc:Name</t>
  </si>
  <si>
    <t xml:space="preserve">Si existe el tag y es vacío</t>
  </si>
  <si>
    <t xml:space="preserve">4235</t>
  </si>
  <si>
    <t xml:space="preserve">/Invoice/cac:InvoiceLine/cac:Item/cac:AdditionalItemProperty/cbc:NameCode</t>
  </si>
  <si>
    <t xml:space="preserve">Catálogo
(055)</t>
  </si>
  <si>
    <t xml:space="preserve">"Propiedad del item"</t>
  </si>
  <si>
    <t xml:space="preserve">Si existe el atributo, el valor ingresado es diferente a 'Propiedad del item'</t>
  </si>
  <si>
    <t xml:space="preserve">"urn:pe:gob:sunat:cpe:see:gem:catalogos:catalogo55"</t>
  </si>
  <si>
    <t xml:space="preserve">Si existe el atributo, el valor ingresado es diferente a 'urn:pe:gob:sunat:cpe:see:gem:catalogos:catalogo55'</t>
  </si>
  <si>
    <t xml:space="preserve">/Invoice/cac:InvoiceLine/cac:Item/cac:AdditionalItemProperty/cbc:Value</t>
  </si>
  <si>
    <t xml:space="preserve">De existir 'Código del concepto' igual a '7000' y no existe el tag.</t>
  </si>
  <si>
    <t xml:space="preserve">3064</t>
  </si>
  <si>
    <t xml:space="preserve">Descripción detallada del servicio prestado, bien vendido o cedido en uso, indicando las características</t>
  </si>
  <si>
    <t xml:space="preserve">an..500</t>
  </si>
  <si>
    <t xml:space="preserve">/Invoice/cac:InvoiceLine/cac:Item/cbc:Description</t>
  </si>
  <si>
    <t xml:space="preserve">2026</t>
  </si>
  <si>
    <t xml:space="preserve">El formato del Tag UBL es diferente a alfanumérico de 1 hasta 500 caracteres (se considera cualquier carácter, permite "whitespace character": espacio, salto de línea, fin de línea, tab, etc.)</t>
  </si>
  <si>
    <t xml:space="preserve">2027</t>
  </si>
  <si>
    <t xml:space="preserve">Valor unitario por ítem</t>
  </si>
  <si>
    <t xml:space="preserve">/Invoice/cac:InvoiceLine/cac:Price/cbc:PriceAmount</t>
  </si>
  <si>
    <t xml:space="preserve">2068</t>
  </si>
  <si>
    <t xml:space="preserve">El formato del Tag UBL es diferente de decimal positivo de 12 enteros y hasta 10 decimales y diferente de cero</t>
  </si>
  <si>
    <t xml:space="preserve">2369</t>
  </si>
  <si>
    <t xml:space="preserve">Si existe en la línea un cac:TaxSubtotal con 'Código de tributo por línea' igual a '9996' cuyo 'Monto base' es mayor a cero (cbc:TaxableAmount &gt; 0), el valor del Tag UBL es mayor a 0 (cero)</t>
  </si>
  <si>
    <t xml:space="preserve">2640</t>
  </si>
  <si>
    <t xml:space="preserve">@currencyID</t>
  </si>
  <si>
    <t xml:space="preserve">Si existe el atributo, el valor del atributo es diferente al ingresado en 'Tipo de moneda'</t>
  </si>
  <si>
    <t xml:space="preserve">Precio de venta unitario por item
</t>
  </si>
  <si>
    <t xml:space="preserve">/Invoice/cac:InvoiceLine/cac:PricingReference/cac:AlternativeConditionPrice/cbc:PriceAmount (Valor)</t>
  </si>
  <si>
    <t xml:space="preserve">2028</t>
  </si>
  <si>
    <t xml:space="preserve">2367</t>
  </si>
  <si>
    <t xml:space="preserve">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</si>
  <si>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 xml:space="preserve">3270</t>
  </si>
  <si>
    <t xml:space="preserve">(Catálogo N.° 16)
"01"</t>
  </si>
  <si>
    <t xml:space="preserve">/Invoice/cac:InvoiceLine/cac:PricingReference/cac:AlternativeConditionPrice/cbc:PriceTypeCode (Código de precio)</t>
  </si>
  <si>
    <t xml:space="preserve">2410</t>
  </si>
  <si>
    <t xml:space="preserve">Catálogo
(016)</t>
  </si>
  <si>
    <t xml:space="preserve">Existe en el mismo ítem otro cac:AlternativeConditionPrice con el mismo valor del Tag UBL (cbc:PriceTypeCode)</t>
  </si>
  <si>
    <t xml:space="preserve">2409</t>
  </si>
  <si>
    <t xml:space="preserve">"Tipo de Precio"</t>
  </si>
  <si>
    <t xml:space="preserve">Si existe el atributo, el valor ingresado es diferente a 'Tipo de Precio'</t>
  </si>
  <si>
    <t xml:space="preserve">"urn:pe:gob:sunat:cpe:see:gem:catalogos:catalogo16"</t>
  </si>
  <si>
    <t xml:space="preserve">Si existe el atributo, el valor ingresado es diferente a 'urn:pe:gob:sunat:cpe:see:gem:catalogos:catalogo16'</t>
  </si>
  <si>
    <t xml:space="preserve">Valor referencial unitario por ítem en operaciones gratuitas (no onerosas)</t>
  </si>
  <si>
    <t xml:space="preserve">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</si>
  <si>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 xml:space="preserve">3224</t>
  </si>
  <si>
    <t xml:space="preserve">Si existe en la misma línea un cac:TaxSubtotal con 'Código de tributo por línea' igual a '9996' cuyo 'Monto base' es mayor a cero (cbc:TaxableAmount &gt; 0) (Operaciones gratuitas), y 'Código de precio' es diferente de '02' (Valor referencial en operaciones no onerosa).</t>
  </si>
  <si>
    <t xml:space="preserve">3234</t>
  </si>
  <si>
    <t xml:space="preserve">Si existe el atributo, el valor es diferente al ingresado en 'Tipo de moneda'</t>
  </si>
  <si>
    <t xml:space="preserve">(Catálogo N.° 16)
"02"</t>
  </si>
  <si>
    <t xml:space="preserve">Monto total de tributos del ítem</t>
  </si>
  <si>
    <t xml:space="preserve">/Invoice/cac:InvoiceLine/cac:TaxTotal/cbc:TaxAmount (Monto total de tributos del ítem)</t>
  </si>
  <si>
    <t xml:space="preserve">No existe el tag cac:InvoiceLine/cac:TaxTotal</t>
  </si>
  <si>
    <t xml:space="preserve">3195</t>
  </si>
  <si>
    <t xml:space="preserve">Si el Tag UBL existe, el formato del Tag UBL es diferente de decimal positivo de 12 enteros y hasta 2 decimales y diferente de cero </t>
  </si>
  <si>
    <t xml:space="preserve">3021</t>
  </si>
  <si>
    <t xml:space="preserve">Si el Tag UBL existe, el valor del Tag UBL es diferente a la sumatoria de 'Monto de tributo por línea' (cbc:TaxAmount)  de los tributos '1000', '1016', '2000', '7152' y '9999', con una tolerancia + -1</t>
  </si>
  <si>
    <t xml:space="preserve">3292</t>
  </si>
  <si>
    <t xml:space="preserve">Existe en el mismo ítem más de un tag cac:TaxTotal</t>
  </si>
  <si>
    <t xml:space="preserve">3026</t>
  </si>
  <si>
    <t xml:space="preserve">Afectación al IGV por ítem
Afectación al IVAP por ítem
</t>
  </si>
  <si>
    <t xml:space="preserve">/Invoice/cac:InvoiceLine/cac:TaxTotal/cac:TaxSubtotal/cbc:TaxableAmount (Monto base)</t>
  </si>
  <si>
    <t xml:space="preserve">3031</t>
  </si>
  <si>
    <t xml:space="preserve">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</si>
  <si>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3272</t>
  </si>
  <si>
    <t xml:space="preserve">Si no existe en la misma línea un cac:TaxSubtotal con 'Código de tributo por línea' igual a '2000' cuyo 'Monto base' es mayor a cero (cbc:TaxableAmount &gt; 0), el valor del tag es diferente del 'Valor de Venta por ítem'</t>
  </si>
  <si>
    <t xml:space="preserve">@currencyID (Moneda base)</t>
  </si>
  <si>
    <t xml:space="preserve">/Invoice/cac:InvoiceLine/cac:TaxTotal/cac:TaxSubtotal/cbc:TaxAmount (Monto de tributo por línea de IGV/IVAP)</t>
  </si>
  <si>
    <t xml:space="preserve">El formato del Tag UBL es diferente de decimal positivo de 12 enteros y hasta 2 decimales y diferente de cero </t>
  </si>
  <si>
    <t xml:space="preserve">2033</t>
  </si>
  <si>
    <t xml:space="preserve">Si 'Código de tributo por línea' es igual a '9995' o '9997' o '9998', el valor del tag UBL es diferente de 0</t>
  </si>
  <si>
    <t xml:space="preserve">3110</t>
  </si>
  <si>
    <t xml:space="preserve">Si 'Código de tributo por línea' es igual a '9996' cuyo 'Monto base' es mayor a 'seis centésimas' (cbc:TaxableAmount &gt; 0.06), y la 'Afectación al IGV o IVAP' es '11', '12', '13', '14', '15', '16' o '17', el valor del tag UBL es igual a 0</t>
  </si>
  <si>
    <t xml:space="preserve">3111</t>
  </si>
  <si>
    <r>
      <rPr>
        <sz val="9"/>
        <rFont val="Calibri"/>
        <family val="2"/>
        <charset val="1"/>
      </rPr>
      <t xml:space="preserve">Si 'Código de tributo por línea' es igual a '9996' cuyo 'Monto base' es mayor a cero (cbc:TaxableAmount &gt; 0), y la 'Afectación al IGV o IVAP' es  '21', '31', '32', '33', '34', '35', '36', </t>
    </r>
    <r>
      <rPr>
        <b val="true"/>
        <sz val="9"/>
        <rFont val="Calibri"/>
        <family val="2"/>
        <charset val="1"/>
      </rPr>
      <t xml:space="preserve">'37'</t>
    </r>
    <r>
      <rPr>
        <sz val="9"/>
        <rFont val="Calibri"/>
        <family val="2"/>
        <charset val="1"/>
      </rPr>
      <t xml:space="preserve"> o '40', el valor del tag UBL es diferente de 0</t>
    </r>
  </si>
  <si>
    <t xml:space="preserve">Si 'Código de tributo por línea' es igual a '1000' o '1016' y 
'Monto base' mayor a 'seis centésimas' (cbc:TaxableAmount &gt; 0.06), el valor del tag UBL es igual a 0</t>
  </si>
  <si>
    <t xml:space="preserve">Si 'Afectación al IGV o IVAP' es '10','11', '12', '13', '14', '15', '16' o '17', el valor del tag es diferente a la tasa del tributo por el monto base Imponible IGV/IVAP de la línea (con una tolerancia + - 1)</t>
  </si>
  <si>
    <t xml:space="preserve">3103</t>
  </si>
  <si>
    <t xml:space="preserve">an..9</t>
  </si>
  <si>
    <t xml:space="preserve">n(3,5)</t>
  </si>
  <si>
    <t xml:space="preserve">/Invoice/cac:InvoiceLine/cac:TaxTotal/cac:TaxSubtotal/cac:TaxCategory/cbc:Percent (Tasa del IGV o  Tasa del IVAP)</t>
  </si>
  <si>
    <t xml:space="preserve">Si el 'Código de tributo' es diferente de '7152' y no existe el Tag UBL</t>
  </si>
  <si>
    <t xml:space="preserve">2992</t>
  </si>
  <si>
    <t xml:space="preserve">Si el Tag UBL existe, el formato del Tag UBL es diferente de decimal positivo de 3 enteros y hasta 5 decimales y diferente de cero </t>
  </si>
  <si>
    <t xml:space="preserve">3102</t>
  </si>
  <si>
    <t xml:space="preserve">Si 'Código de tributo por línea' es igual a '9996' cuyo 'Monto base' es mayor a cero (cbc:TaxableAmount &gt; 0) y la 'Afectación al IGV o IVAP' es '11', '12', '13', '14', '15', '16' o '17, el valor del tag UBL es igual a 0</t>
  </si>
  <si>
    <t xml:space="preserve">2993</t>
  </si>
  <si>
    <t xml:space="preserve">Si 'Código de tributo por línea' es igual a '1000' o '1016', y  'Monto base' mayor a cero (cbc:TaxableAmount &gt; 0), el valor del tag UBL es igual a 0</t>
  </si>
  <si>
    <t xml:space="preserve">(Catálogo N.° 07)</t>
  </si>
  <si>
    <t xml:space="preserve">/Invoice/cac:InvoiceLine/cac:TaxTotal/cac:TaxSubtotal/cac:TaxCategory/cbc:TaxExemptionReasonCode (Afectación al IGV o IVAP cuando corresponda)</t>
  </si>
  <si>
    <t xml:space="preserve">Si 'Código de tributo por línea' es diferente a '2000' (ISC) o '9999' (Otros tributos), cuyo 'Monto base' es mayor a cero (cbc:TaxableAmount &gt; 0), y no existe el Tag UBL</t>
  </si>
  <si>
    <t xml:space="preserve">2371</t>
  </si>
  <si>
    <t xml:space="preserve">Si 'Código de tributo por línea' es igual a '2000' (ISC) o '9999' (Otros tributos), existe el tag UBL</t>
  </si>
  <si>
    <t xml:space="preserve">3050</t>
  </si>
  <si>
    <t xml:space="preserve">Si 'Código de tributo por línea' es diferente a '2000' (ISC) o '9999' (Otros tributos), cuyo 'Monto base' es mayor a cero (cbc:TaxableAmount &gt; 0), el valor del Tag UBL es diferente al listado según su código de tributo.</t>
  </si>
  <si>
    <t xml:space="preserve">2040</t>
  </si>
  <si>
    <t xml:space="preserve">Catálogo
(007)</t>
  </si>
  <si>
    <t xml:space="preserve">Si 'Tipo de operación' es exportación '0200', '0201', '0202', '0203', '0204', '0205', '0206', '0207' o '0208', el valor del tag UBL es diferente a '40'.</t>
  </si>
  <si>
    <t xml:space="preserve">2642</t>
  </si>
  <si>
    <t xml:space="preserve">Si 'Afectación al IGV o IVAP' es '17' y  'Monto base' es mayor a cero, y existe otra línea con 'Afectación al IGV o IVAP por ítem' diferente de '17' y 'Monto base' mayor a cero </t>
  </si>
  <si>
    <t xml:space="preserve">2644</t>
  </si>
  <si>
    <t xml:space="preserve">"Afectacion del IGV"</t>
  </si>
  <si>
    <t xml:space="preserve">Si existe el atributo, el valor ingresado es diferente a 'Afectacion del IGV'</t>
  </si>
  <si>
    <t xml:space="preserve">"urn:pe:gob:sunat:cpe:see:gem:catalogos:catalogo07"</t>
  </si>
  <si>
    <t xml:space="preserve">Si existe el atributo, el valor ingresado es diferente a 'urn:pe:gob:sunat:cpe:see:gem:catalogos:catalogo07'</t>
  </si>
  <si>
    <t xml:space="preserve">/Invoice/cac:InvoiceLine/cac:TaxTotal/cac:TaxSubtotal/cac:TaxCategory/cac:TaxScheme/cbc:ID (Código de tributo por línea)</t>
  </si>
  <si>
    <t xml:space="preserve">2037</t>
  </si>
  <si>
    <t xml:space="preserve">2036</t>
  </si>
  <si>
    <t xml:space="preserve">Catálogo
(005)</t>
  </si>
  <si>
    <t xml:space="preserve">Existe en el mismo ítem más de un cac:TaxSubtotal con el mismo valor del Tag UBL (cbc:ID)</t>
  </si>
  <si>
    <t xml:space="preserve">3067</t>
  </si>
  <si>
    <t xml:space="preserve">Si 'Tipo de operación' es diferente de '2100', '2101', '2102', '2103', '2104' y '0112', y no existe en el ítem un cac:TaxSubtotal con monto base mayor a cero (cbc:TaxableAmount &gt; 0) y cbc:ID con alguno de los siguientes valores: '1000', '1016', '9995', '9996', '9997' o '9998'</t>
  </si>
  <si>
    <t xml:space="preserve">3105</t>
  </si>
  <si>
    <t xml:space="preserve">En una línea sólo pueden existir las siguientes combinaciones de códigos de tributos con 'Monto base' mayor a cero (cbc:TaxableAmount  &gt; 0): 
- '1000', '2000' y/o '9999' 
- '1016' y '9999' 
- '9995' y 9999' 
- '9996', '2000' y/o '9999' 
- '9997', '2000 'y/o '9999' 
- '9998', '2000' y/o '9999'</t>
  </si>
  <si>
    <t xml:space="preserve">3223</t>
  </si>
  <si>
    <t xml:space="preserve">"Codigo de tributos"</t>
  </si>
  <si>
    <t xml:space="preserve">Si existe el atributo, el valor ingresado es diferente a 'Codigo de tributos'</t>
  </si>
  <si>
    <t xml:space="preserve">urn:pe:gob:sunat:cpe:see:gem:catalogos:catalogo05'</t>
  </si>
  <si>
    <t xml:space="preserve">Si existe el atributo, el valor ingresado es diferente a 'urn:pe:gob:sunat:cpe:see:gem:catalogos:catalogo05'</t>
  </si>
  <si>
    <t xml:space="preserve">an..6</t>
  </si>
  <si>
    <t xml:space="preserve">/Invoice/cac:InvoiceLine/cac:TaxTotal/cac:TaxSubtotal/cac:TaxCategory/cac:TaxScheme/cbc:Name (Nombre de tributo)</t>
  </si>
  <si>
    <t xml:space="preserve">2996</t>
  </si>
  <si>
    <t xml:space="preserve">Si el tag es diferente al 'Nombre del tributo' del listado según el 'Código de tributo por línea' (Catálogo 5)</t>
  </si>
  <si>
    <t xml:space="preserve">/Invoice/cac:InvoiceLine/cac:TaxTotal/cac:TaxSubtotal/cac:TaxCategory/cac:TaxScheme/cbc:TaxTypeCode (Código internacional de tributo)</t>
  </si>
  <si>
    <t xml:space="preserve">Si el tag es diferente al 'Código internacional del tributo' del listado según el 'Código de tributo por línea' (Catálogo 5)</t>
  </si>
  <si>
    <t xml:space="preserve">2377</t>
  </si>
  <si>
    <t xml:space="preserve">Sistema de ISC por ítem
Afectacion otros tributos por ítem</t>
  </si>
  <si>
    <t xml:space="preserve">/Invoice/cac:InvoiceLine/cac:TaxTotal/cac:TaxSubtotal/cbc:TaxAmount (Monto del tributo de la línea)</t>
  </si>
  <si>
    <t xml:space="preserve">Si  el 'Código de tributo por línea' es '2000' cuyo 'Monto base' es mayor a cero (cbc:TaxableAmount &gt; 0), el valor del tag es diferente a la tasa del tributo por el monto base ISC de la linea (con una tolerancia + - 1)</t>
  </si>
  <si>
    <t xml:space="preserve">3108</t>
  </si>
  <si>
    <t xml:space="preserve">Si el 'Código de tributo por línea' es '9999' cuyo 'Monto base' es mayor a cero (cbc:TaxableAmount &gt; 0), el valor del tag es diferente a la tasa del tributo por el monto base Otros tributos de la linea (con una tolerancia + - 1)</t>
  </si>
  <si>
    <t xml:space="preserve">3109</t>
  </si>
  <si>
    <t xml:space="preserve">/Invoice/cac:InvoiceLine/cac:TaxTotal/cac:TaxSubtotal/cac:TaxCategory/cbc:Percent (Tasa del tributo)</t>
  </si>
  <si>
    <t xml:space="preserve">Si 'Código de tributo por línea' es igual a '2000' cuyo 'Monto base' es mayor a cero (cbc:TaxableAmount &gt; 0), el valor del tag UBL es igual a 0</t>
  </si>
  <si>
    <t xml:space="preserve">3104</t>
  </si>
  <si>
    <t xml:space="preserve">(Catálogo N.° 08)</t>
  </si>
  <si>
    <t xml:space="preserve">/Invoice/cac:InvoiceLine/cac:TaxTotal/cac:TaxSubtotal/cac:TaxCategory/cbc:TierRange (Tipo de sistema de ISC)</t>
  </si>
  <si>
    <t xml:space="preserve">Si 'Código de tributo por línea' es '2000' (ISC) cuyo 'Monto base' es mayor a cero (cbc:TaxableAmount &gt; 0), no existe el Tag UBL</t>
  </si>
  <si>
    <t xml:space="preserve">2373</t>
  </si>
  <si>
    <t xml:space="preserve">Si 'Código de tributo por línea' es diferente '2000' (ISC), existe el Tag UBL</t>
  </si>
  <si>
    <t xml:space="preserve">3210</t>
  </si>
  <si>
    <t xml:space="preserve">Si 'Código de tributo por línea' es '2000' (ISC) cuyo 'Monto base' es mayor a cero (cbc:TaxableAmount &gt; 0), el valor del Tag UBL es diferente al listado</t>
  </si>
  <si>
    <t xml:space="preserve">2041</t>
  </si>
  <si>
    <t xml:space="preserve">Catálogo
(008)</t>
  </si>
  <si>
    <t xml:space="preserve">"urn:pe:gob:sunat:cpe:see:gem:catalogos:catalogo05"</t>
  </si>
  <si>
    <t xml:space="preserve">37-A</t>
  </si>
  <si>
    <t xml:space="preserve">Impuesto al consumo de bolsas de plástico por ítem
</t>
  </si>
  <si>
    <t xml:space="preserve">Si el 'Código de tributo por línea' es '7152' y 'Cantidad de bolsas plásticas' es mayor a cero (cbc:BaseUnitMeasure &gt; 0), el valor del tag es diferente al 'Monto unitario' (cbc:PerUnitAmount) por la 'Cantidad de bolsas de plástico' (cbc:BaseUnitMeasure)</t>
  </si>
  <si>
    <t xml:space="preserve">4318</t>
  </si>
  <si>
    <t xml:space="preserve">an5</t>
  </si>
  <si>
    <t xml:space="preserve">n5</t>
  </si>
  <si>
    <t xml:space="preserve">/Invoice/cac:InvoiceLine/cac:TaxTotal/cac:TaxSubtotal/cbc:BaseUnitMeasure (Cantidad de bolsas de plástico)</t>
  </si>
  <si>
    <t xml:space="preserve">El formato del Tag UBL es diferente de entero mayor o igual a cero, y de hasta 5 dígitos </t>
  </si>
  <si>
    <t xml:space="preserve">2892</t>
  </si>
  <si>
    <t xml:space="preserve">Si 'Código de tributo por línea' es igual a '7152' y no existe el Tag UBL</t>
  </si>
  <si>
    <t xml:space="preserve">3237</t>
  </si>
  <si>
    <t xml:space="preserve">Si el Tag UBL existe y el valor del Tag UBL es mayor a cero, el valor del tag es diferente de 'Cantidad de unidades por ítem'</t>
  </si>
  <si>
    <t xml:space="preserve">3236</t>
  </si>
  <si>
    <t xml:space="preserve">"NIU"</t>
  </si>
  <si>
    <t xml:space="preserve">@unitCode</t>
  </si>
  <si>
    <t xml:space="preserve">El valor del atributo es diferente de 'NIU'</t>
  </si>
  <si>
    <t xml:space="preserve">4320</t>
  </si>
  <si>
    <t xml:space="preserve">/Invoice/cac:InvoiceLine/cac:TaxTotal/cac:TaxSubtotal/cac:TaxCategory/cbc:PerUnitAmount (Monto unitario)</t>
  </si>
  <si>
    <t xml:space="preserve">Si 'Código de tributo por línea' es igual a '7152' y 'Cantidad de bolsas de plástico' es mayor a cero (cbc:BaseUnitMeasure &gt; 0), el valor del tag UBL es igual a cero</t>
  </si>
  <si>
    <t xml:space="preserve">3238</t>
  </si>
  <si>
    <t xml:space="preserve">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</si>
  <si>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 xml:space="preserve">4237</t>
  </si>
  <si>
    <t xml:space="preserve">Valor de venta por ítem</t>
  </si>
  <si>
    <t xml:space="preserve"> n(12,2)</t>
  </si>
  <si>
    <t xml:space="preserve">/Invoice/cac:InvoiceLine/cbc:LineExtensionAmount</t>
  </si>
  <si>
    <t xml:space="preserve">2370</t>
  </si>
  <si>
    <t xml:space="preserve">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</si>
  <si>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 xml:space="preserve">3271</t>
  </si>
  <si>
    <t xml:space="preserve">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</si>
  <si>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 xml:space="preserve">Cargo/descuento por ítem</t>
  </si>
  <si>
    <t xml:space="preserve">"true" / "false"</t>
  </si>
  <si>
    <t xml:space="preserve">/Invoice/cac:InvoiceLine/cac:Allowancecharge/cbc:ChargeIndicator (Indicador de cargo/descuento)</t>
  </si>
  <si>
    <t xml:space="preserve">Si valor del tag es diferente de 'true' para 'código de motivo de cargo' igual a '47' y '48'</t>
  </si>
  <si>
    <t xml:space="preserve">3114</t>
  </si>
  <si>
    <t xml:space="preserve">Si valor del tag es diferente 'false' para 'Código de motivo de descuento' igual a '00' y '01'</t>
  </si>
  <si>
    <t xml:space="preserve">(Catálogo N.° 53)</t>
  </si>
  <si>
    <t xml:space="preserve">/Invoice/cac:InvoiceLine/cac:Allowancecharge/cbc:AllowanceChargeReasonCode (Código de cargo/descuento)</t>
  </si>
  <si>
    <t xml:space="preserve">3073</t>
  </si>
  <si>
    <t xml:space="preserve">El valor del tag es distinto al Catálogo 53</t>
  </si>
  <si>
    <t xml:space="preserve">2954</t>
  </si>
  <si>
    <t xml:space="preserve">Catálogo
(053)</t>
  </si>
  <si>
    <t xml:space="preserve">El valor del tag es diferente de '00', '01', '47' y '48'</t>
  </si>
  <si>
    <t xml:space="preserve">4268</t>
  </si>
  <si>
    <t xml:space="preserve">"Cargo/descuento"</t>
  </si>
  <si>
    <t xml:space="preserve">Si existe el atributo, el valor ingresado es diferente a 'Cargo/descuento'</t>
  </si>
  <si>
    <t xml:space="preserve">"urn:pe:gob:sunat:cpe:see:gem:catalogos:catalogo53"</t>
  </si>
  <si>
    <t xml:space="preserve">Si existe el atributo, el valor ingresado es diferente a 'urn:pe:gob:sunat:cpe:see:gem:catalogos:catalogo53'</t>
  </si>
  <si>
    <t xml:space="preserve">/Invoice/cac:InvoiceLine/cac:Allowancecharge/cbc:MultiplierFactorNumeric (Factor de cargo/descuento)</t>
  </si>
  <si>
    <t xml:space="preserve">Si el Tag UBL existe, el formato del Tag UBL es diferente de decimal positivo de 3 enteros y hasta 5 decimales y diferente de cero</t>
  </si>
  <si>
    <t xml:space="preserve">3052</t>
  </si>
  <si>
    <t xml:space="preserve">/Invoice/cac:InvoiceLine/cac:Allowancecharge/cbc:Amount (Monto de cargo/descuento)</t>
  </si>
  <si>
    <t xml:space="preserve">2955</t>
  </si>
  <si>
    <t xml:space="preserve">Si existe el tag 'Código de motivo de cargo/descuento' y existe 'Factor de cargo/descuento' con monto mayor a cero, el importe difiere del resultado de multiplicar 'Monto base del cargo/descuento' por el 'Factor de cargo/descuento', con una tolerancia + - 1.</t>
  </si>
  <si>
    <t xml:space="preserve">3290</t>
  </si>
  <si>
    <t xml:space="preserve">/Invoice/cac:InvoiceLine/cac:Allowancecharge/cbc:BaseAmount (Monto base del cargo/descuento)</t>
  </si>
  <si>
    <t xml:space="preserve">3053</t>
  </si>
  <si>
    <t xml:space="preserve">Totales de la Factura</t>
  </si>
  <si>
    <t xml:space="preserve">Monto total de tributos</t>
  </si>
  <si>
    <t xml:space="preserve">/Invoice/cac:TaxTotal/cbc:TaxAmount</t>
  </si>
  <si>
    <t xml:space="preserve">No existe el tag /Invoice/cac:TaxTotal</t>
  </si>
  <si>
    <t xml:space="preserve">2956</t>
  </si>
  <si>
    <t xml:space="preserve">3020</t>
  </si>
  <si>
    <t xml:space="preserve">Si el Tag UBL existe, el valor del Tag UBL es diferente de la sumatoria de 'Monto de la sumatoria' (cbc:TaxAmount) de los  tributos '1000', '1016', '2000', '7152' y '9999',  con una tolerancia + - 1</t>
  </si>
  <si>
    <t xml:space="preserve">3294</t>
  </si>
  <si>
    <t xml:space="preserve">Existe a nivel global más de un tag cac:TaxTotal</t>
  </si>
  <si>
    <t xml:space="preserve">3024</t>
  </si>
  <si>
    <t xml:space="preserve">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</si>
  <si>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 xml:space="preserve">2638</t>
  </si>
  <si>
    <t xml:space="preserve">41
42
43
</t>
  </si>
  <si>
    <t xml:space="preserve">Total valor de venta - exportación
Total valor de venta - operaciones inafectas
Total valor de venta - operaciones exoneradas
</t>
  </si>
  <si>
    <t xml:space="preserve">/Invoice/cac:TaxTotal/cac:TaxSubtotal/cbc:TaxableAmount (Total valor de venta)</t>
  </si>
  <si>
    <t xml:space="preserve">3003</t>
  </si>
  <si>
    <t xml:space="preserve">2999</t>
  </si>
  <si>
    <t xml:space="preserve">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</si>
  <si>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 xml:space="preserve">3273</t>
  </si>
  <si>
    <t xml:space="preserve">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</si>
  <si>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 xml:space="preserve">3275</t>
  </si>
  <si>
    <t xml:space="preserve">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</si>
  <si>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 xml:space="preserve">3274</t>
  </si>
  <si>
    <t xml:space="preserve">Si existe 'Código de leyenda' igual a '2001', no existe el ‘Total valor de venta de operaciones exoneradas’ (cbc:TaxableAmount con 'Código de tributo' igual a '9997') o existe con valor igual a 0 (cero) </t>
  </si>
  <si>
    <t xml:space="preserve">3283</t>
  </si>
  <si>
    <t xml:space="preserve">Catálogo
(052)</t>
  </si>
  <si>
    <t xml:space="preserve">Si existe 'Código de leyenda' igual a '2002', no existe el ‘Total valor de venta de operaciones exoneradas’ (cbc:TaxableAmount con 'Código de tributo' igual a '9997') o existe con valor igual a 0 (cero) </t>
  </si>
  <si>
    <t xml:space="preserve">3284</t>
  </si>
  <si>
    <t xml:space="preserve">Si existe 'Código de leyenda' igual a '2003', no existe el ‘Total valor de venta de operaciones exoneradas’ (cbc:TaxableAmount con 'Código de tributo' igual a '9997') o existe con valor igual a 0 (cero) </t>
  </si>
  <si>
    <t xml:space="preserve">3285</t>
  </si>
  <si>
    <t xml:space="preserve">Si existe 'Código de leyenda' igual a '2008', no existe el ‘Total valor de venta de operaciones exoneradas’ (cbc:TaxableAmount con 'Código de tributo' igual a '9997') o existe con valor igual a 0 (cero) </t>
  </si>
  <si>
    <t xml:space="preserve">3289</t>
  </si>
  <si>
    <t xml:space="preserve">"0.00"</t>
  </si>
  <si>
    <t xml:space="preserve">/Invoice/cac:TaxTotal/cac:TaxSubtotal/cbc:TaxAmount (Importe del tributo)</t>
  </si>
  <si>
    <t xml:space="preserve">Si el Tag UBL existe, el valor del Tag Ubl es diferente de 0 (cero), cuando el 'Código de tributo' es '9995', '9997' y '9998'</t>
  </si>
  <si>
    <t xml:space="preserve">3000</t>
  </si>
  <si>
    <t xml:space="preserve">/Invoice/cac:TaxTotal/cac:TaxSubtotal/cac:TaxCategory/cac:TaxScheme/cbc:ID (Código de tributo)</t>
  </si>
  <si>
    <t xml:space="preserve">3059</t>
  </si>
  <si>
    <t xml:space="preserve">El valor del Tag UBL es diferente al código del tributo del listado</t>
  </si>
  <si>
    <t xml:space="preserve">3007</t>
  </si>
  <si>
    <t xml:space="preserve">Existe a nivel global  más de un cac:TaxSubtotal con el mismo valor del Tag UBL (cbc:ID)</t>
  </si>
  <si>
    <t xml:space="preserve">3068</t>
  </si>
  <si>
    <t xml:space="preserve">Si 'Tipo de operación' es de exportación '0200' o '0201' o '0202' o '0203' o '0204' o '0205' o '0206' o '0207' o '0208' y existe un ID '9997' o '9998' a nivel global</t>
  </si>
  <si>
    <t xml:space="preserve">3107</t>
  </si>
  <si>
    <t xml:space="preserve">/Invoice/cac:TaxTotal/cac:TaxSubtotal/cac:TaxCategory/cac:TaxScheme/cbc:Name (Nombre de tributo)</t>
  </si>
  <si>
    <t xml:space="preserve">2054</t>
  </si>
  <si>
    <t xml:space="preserve">Si el tag es diferente al 'Nombre del tributo' del listado según el 'Código de tributo' (Catálogo 5)</t>
  </si>
  <si>
    <t xml:space="preserve">2964</t>
  </si>
  <si>
    <t xml:space="preserve">/Invoice/cac:TaxTotal/cac:TaxSubtotal/cac:TaxCategory/cac:TaxScheme/cbc:TaxTypeCode (Código internacional de tributo)</t>
  </si>
  <si>
    <t xml:space="preserve">2052</t>
  </si>
  <si>
    <t xml:space="preserve">Si el tag es diferente al 'Código internacional del tributo' del listado según el 'Código de tributo' (Catálogo 5)</t>
  </si>
  <si>
    <t xml:space="preserve">2961</t>
  </si>
  <si>
    <t xml:space="preserve">44
45</t>
  </si>
  <si>
    <t xml:space="preserve">Total valor de venta - operaciones gratuitas
Sumatoria de tributos de operaciones gratuitas</t>
  </si>
  <si>
    <t xml:space="preserve">/Invoice/cac:TaxTotal/cac:TaxSubtotal/cbc:TaxableAmount (Total valor de venta - operaciones gratuitas)</t>
  </si>
  <si>
    <t xml:space="preserve">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</si>
  <si>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 xml:space="preserve">3276</t>
  </si>
  <si>
    <t xml:space="preserve">Si 'Código de tributo' es '9996' (Gratuita) y existe una línea con 'Valor referencial unitario por ítem en operaciones gratuitas (no onerosas)' ('Código de precio' igual a '02') con monto mayor a cero, el valor del Tag UBL es igual a 0 (cero)</t>
  </si>
  <si>
    <t xml:space="preserve">2641</t>
  </si>
  <si>
    <t xml:space="preserve">Si 'Código de tributo' es '9996' (Gratuita) y 'Código de leyenda' es '1002', el valor del Tag UBL es igual a 0 (cero)</t>
  </si>
  <si>
    <t xml:space="preserve">2416</t>
  </si>
  <si>
    <t xml:space="preserve">/Invoice/cac:TaxTotal/cac:TaxSubtotal/cbc:TaxAmount (Sumatoria de tributos de operaciones gratuitas)</t>
  </si>
  <si>
    <t xml:space="preserve">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</si>
  <si>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3302</t>
  </si>
  <si>
    <t xml:space="preserve">46
47</t>
  </si>
  <si>
    <t xml:space="preserve">Total valor de venta - operaciones gravadas (IGV/IVAP)
Sumatoria de IGV/IVAP</t>
  </si>
  <si>
    <t xml:space="preserve">/Invoice/cac:TaxTotal/cac:TaxSubtotal/cbc:TaxableAmount  (Total valor de venta operaciones gravadas)</t>
  </si>
  <si>
    <t xml:space="preserve">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</si>
  <si>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 xml:space="preserve">3277</t>
  </si>
  <si>
    <t xml:space="preserve">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</si>
  <si>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 xml:space="preserve">3293</t>
  </si>
  <si>
    <t xml:space="preserve">/Invoice/cac:TaxTotal/cac:TaxSubtotal/cbc:TaxAmount (Monto de la sumatoria de IGV/IVAP según corresponda)</t>
  </si>
  <si>
    <r>
      <rPr>
        <sz val="9"/>
        <rFont val="Calibri"/>
        <family val="2"/>
        <charset val="1"/>
      </rP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charset val="1"/>
      </rPr>
      <t xml:space="preserve">menos los 'anticipos ISC' (Codigo 20)</t>
    </r>
    <r>
      <rPr>
        <sz val="9"/>
        <rFont val="Calibri"/>
        <family val="2"/>
        <charset val="1"/>
      </rPr>
      <t xml:space="preserve"> por la tasa vigente al IGV a la fecha de emisión, con una tolerancia + - 1</t>
    </r>
  </si>
  <si>
    <t xml:space="preserve">3291</t>
  </si>
  <si>
    <t xml:space="preserve">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</si>
  <si>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 xml:space="preserve">3295</t>
  </si>
  <si>
    <t xml:space="preserve">Si 'Tipo de operación' es de exportación '0200' o '0201' o '0202' o '0203' o '0204' o '0205' o '0206' o '0207' o '0208' y existe un ID '1000' o '1016' a nivel global</t>
  </si>
  <si>
    <t xml:space="preserve">48
49
49-A</t>
  </si>
  <si>
    <t xml:space="preserve">Sumatoria ISC
Sumatoria otros tributos
Sumatoria ICBPER</t>
  </si>
  <si>
    <t xml:space="preserve">/Invoice/cac:TaxTotal/cac:TaxSubtotal/cbc:TaxableAmount (Monto base)</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</si>
  <si>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</si>
  <si>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3296</t>
  </si>
  <si>
    <t xml:space="preserve">Si existe el Tag y el 'Código de tributo' es '9999', el valor del Tag UBL es diferente a la sumatoria de los 'Montos base' (cbc:TaxableAmount) de los ítems con 'Código de tributo por línea' igual a '9999'</t>
  </si>
  <si>
    <t xml:space="preserve">3297</t>
  </si>
  <si>
    <t xml:space="preserve">/Invoice/cac:TaxTotal/cac:TaxSubtotal/cbc:TaxAmount  (Monto de la sumatoria)</t>
  </si>
  <si>
    <t xml:space="preserve">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</si>
  <si>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 xml:space="preserve">3298</t>
  </si>
  <si>
    <t xml:space="preserve">Si  'Código de tributo' es '7152', el valor del Tag Ubl es diferente de la sumatoria de los 'Monto del tributo de la línea'  (cbc:TaxAmount) de los ítems con 'Código de tributo por línea' igual a '7152'</t>
  </si>
  <si>
    <t xml:space="preserve">3306</t>
  </si>
  <si>
    <t xml:space="preserve">Si  'Código de tributo' es '7152' y la 'Fecha de emisión' es menor a '2019-08-01', el valor del Tag Ubl es mayor a cero</t>
  </si>
  <si>
    <t xml:space="preserve">2949</t>
  </si>
  <si>
    <t xml:space="preserve">Si  'Código de tributo' es '9999', el valor del Tag Ubl es diferente de la sumatoria de los 'Monto del tributo de la línea' (cbc:TaxAmount) de los ítems con 'Código de tributo por línea' igual a '9999', con una tolerancia + - 1</t>
  </si>
  <si>
    <t xml:space="preserve">3299</t>
  </si>
  <si>
    <t xml:space="preserve">Si 'Tipo de operación' es de exportación '0200' o '0201' o '0202' o '0203' o '0204' o '0205' o '0206' o '0207' o '0208' y existe un ID '2000' o '9999' a nivel global</t>
  </si>
  <si>
    <t xml:space="preserve">Si 'Código de tributo' es '2000' y 'Monto base' es mayor a cero, y existe un ítem con código de 'Afectación al IGV o IVAP' con valor '17' (IVAP) cuyo 'Monto base' es mayor a cero (cbc:TaxableAmount &gt; 0)</t>
  </si>
  <si>
    <t xml:space="preserve">2650</t>
  </si>
  <si>
    <t xml:space="preserve">Cargos y/o descuentos globales </t>
  </si>
  <si>
    <t xml:space="preserve">/Invoice/cac:AllowanceCharge/cbc:ChargeIndicator (Indicador de cargo/descuento)</t>
  </si>
  <si>
    <t xml:space="preserve">Si valor del tag es diferente de 'true' para 'Código de motivo de cargo' igual a '45', '46', '49', '50', '51', '52' y '53'</t>
  </si>
  <si>
    <t xml:space="preserve">Si valor del tag es diferente de 'false' para 'Código de motivo de descuento' igual a '02', '03', '04', '05', '06' y '20'</t>
  </si>
  <si>
    <t xml:space="preserve">/Invoice/cac:AllowanceCharge/cbc:AllowanceChargeReasonCode (Código de motivo de cargo/descuento)</t>
  </si>
  <si>
    <t xml:space="preserve">Si existe 'Indicador de cargo/descuento', y no existe el Tag UBL o es vacío</t>
  </si>
  <si>
    <t xml:space="preserve">3072</t>
  </si>
  <si>
    <t xml:space="preserve">El valor del tag es igual a '00', '01', '47' o '48'</t>
  </si>
  <si>
    <t xml:space="preserve">4291</t>
  </si>
  <si>
    <t xml:space="preserve">3071</t>
  </si>
  <si>
    <t xml:space="preserve">/Invoice/cac:AllowanceCharge/cbc:MultiplierFactorNumeric (Factor de cargo/descuento)</t>
  </si>
  <si>
    <t xml:space="preserve">3025</t>
  </si>
  <si>
    <t xml:space="preserve">/Invoice/cac:AllowanceCharge/cbc:Amount (Monto del cargo/descuento global)</t>
  </si>
  <si>
    <t xml:space="preserve">2968</t>
  </si>
  <si>
    <t xml:space="preserve">3307</t>
  </si>
  <si>
    <t xml:space="preserve">Si existe el tag 'Código de motivo de cargo/descuento' con valor igual a '04', '05', '06' o '20', el valor del tag UBL es mayor a cero, y el 'Total de anticipos' no existe o es cero (cac:LegalMonetaryTotal/cbc:PrepaidAmount)</t>
  </si>
  <si>
    <t xml:space="preserve">3282</t>
  </si>
  <si>
    <t xml:space="preserve">/Invoice/cac:AllowanceCharge/cbc:BaseAmount (Monto base del cargo/descuento)</t>
  </si>
  <si>
    <t xml:space="preserve">3016</t>
  </si>
  <si>
    <t xml:space="preserve">Sumatoria otros descuentos (que no afectan la base imponible del IGV)</t>
  </si>
  <si>
    <t xml:space="preserve">/Invoice/cac:LegalMonetaryTotal/cbc:AllowanceTotalAmount</t>
  </si>
  <si>
    <t xml:space="preserve">2065</t>
  </si>
  <si>
    <t xml:space="preserve">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</si>
  <si>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 xml:space="preserve">3300</t>
  </si>
  <si>
    <t xml:space="preserve">Sumatoria otros cargos (que no afectan la base imponible del IGV)</t>
  </si>
  <si>
    <t xml:space="preserve">/Invoice/cac:LegalMonetaryTotal/cbc:ChargeTotalAmount</t>
  </si>
  <si>
    <t xml:space="preserve">2064</t>
  </si>
  <si>
    <t xml:space="preserve">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</si>
  <si>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 xml:space="preserve">3301</t>
  </si>
  <si>
    <t xml:space="preserve">Importe total de la venta, cesión en uso o del servicio prestado</t>
  </si>
  <si>
    <t xml:space="preserve">/Invoice/cac:LegalMonetaryTotal/cbc:PayableAmount</t>
  </si>
  <si>
    <t xml:space="preserve">2062</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</si>
  <si>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</si>
  <si>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 xml:space="preserve">3280</t>
  </si>
  <si>
    <t xml:space="preserve">/Invoice/cac:LegalMonetaryTotal/cbc:LineExtensionAmount</t>
  </si>
  <si>
    <t xml:space="preserve">Si el Tag UBL no existe</t>
  </si>
  <si>
    <t xml:space="preserve">3288</t>
  </si>
  <si>
    <t xml:space="preserve">Si existe el tag, el formato del Tag UBL es diferente de decimal positivo de 12 enteros y hasta 2 decimales y diferente de cero</t>
  </si>
  <si>
    <t xml:space="preserve">2031</t>
  </si>
  <si>
    <t xml:space="preserve">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</si>
  <si>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 xml:space="preserve">3278</t>
  </si>
  <si>
    <t xml:space="preserve">Total precio de venta (Subtotal de la factura)</t>
  </si>
  <si>
    <t xml:space="preserve">/Invoice/cac:LegalMonetaryTotal/cbc:TaxInclusiveAmount</t>
  </si>
  <si>
    <t xml:space="preserve">3305</t>
  </si>
  <si>
    <t xml:space="preserve">3019</t>
  </si>
  <si>
    <t xml:space="preserve">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</si>
  <si>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 xml:space="preserve">3279</t>
  </si>
  <si>
    <t xml:space="preserve">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</si>
  <si>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 xml:space="preserve">Monto de redondeo del importe total</t>
  </si>
  <si>
    <t xml:space="preserve">/Invoice/cac:LegalMonetaryTotal/cbc:PayableRoundingAmount</t>
  </si>
  <si>
    <t xml:space="preserve">Información adicional</t>
  </si>
  <si>
    <t xml:space="preserve">Leyenda</t>
  </si>
  <si>
    <t xml:space="preserve">C
</t>
  </si>
  <si>
    <t xml:space="preserve">(Catálogo N.° 52)</t>
  </si>
  <si>
    <t xml:space="preserve">/Invoice/cbc:Note@languageLocaleID (Código de la leyenda)</t>
  </si>
  <si>
    <t xml:space="preserve">Si el atributo existe, el valor del atributo no existe en el listado</t>
  </si>
  <si>
    <t xml:space="preserve">3027</t>
  </si>
  <si>
    <t xml:space="preserve">El valor del atributo se repite en el comprobante</t>
  </si>
  <si>
    <t xml:space="preserve">3014</t>
  </si>
  <si>
    <t xml:space="preserve">Si existe una línea con código de 'Afectación al IGV o IVAP' con valor '17' (IVAP) cuyo 'Monto base' es mayor a cero (cbc:TaxableAmount &gt; 0), y no existe código de leyenda igual a '2007'</t>
  </si>
  <si>
    <t xml:space="preserve">4264</t>
  </si>
  <si>
    <t xml:space="preserve">Si 'Tipo de operación' es '1001 Operación Sujeta a Detracción', y no existe código de leyenda igual a '2006'</t>
  </si>
  <si>
    <t xml:space="preserve">4265</t>
  </si>
  <si>
    <t xml:space="preserve">Si 'Tipo de operación' es '1002 - Operación Sujeta a Detracción- Recursos Hidrobiológicos', y no existe código de leyenda igual a '2006'</t>
  </si>
  <si>
    <t xml:space="preserve">Si 'Tipo de operación' es '1003 - Operación Sujeta a Detracción- Servicios de Transporte - Pasajeros', y no existe código de leyenda igual a '2006'</t>
  </si>
  <si>
    <t xml:space="preserve">Si 'Tipo de operación' es '1004 - Operación Sujeta a Detracción- Servicios de Transporte - Carga', y no existe código de leyenda igual a '2006'</t>
  </si>
  <si>
    <t xml:space="preserve">Si existe Dirección del lugar en el que se entrega el bien (tag Dirección completa y detallada) y no existe código de leyenda igual a '2005'</t>
  </si>
  <si>
    <t xml:space="preserve">4266</t>
  </si>
  <si>
    <t xml:space="preserve">/Invoice/cbc:Note  (Descripción de la leyenda)</t>
  </si>
  <si>
    <t xml:space="preserve">Si el formato del Tag UBL es diferente a alfanumérico de 1 a 200 caractéres (se considera cualquier carácter incluido espacio, no se permite ningún otro "whitespace character": salto de línea, tab, fin de línea, etc.)</t>
  </si>
  <si>
    <t xml:space="preserve">3006</t>
  </si>
  <si>
    <t xml:space="preserve">Tipo de operación </t>
  </si>
  <si>
    <t xml:space="preserve">(Catálogo N.° 51)</t>
  </si>
  <si>
    <t xml:space="preserve">/Invoice/cbc:InvoiceTypeCode@listID</t>
  </si>
  <si>
    <t xml:space="preserve">Si no existe el atributo o es vacío</t>
  </si>
  <si>
    <t xml:space="preserve">3205</t>
  </si>
  <si>
    <t xml:space="preserve">Si valor del atributo es diferente al listado (catálogo 51) según el 'Tipo de documento'</t>
  </si>
  <si>
    <t xml:space="preserve">3206</t>
  </si>
  <si>
    <t xml:space="preserve">Catálogo
(051)</t>
  </si>
  <si>
    <t xml:space="preserve">Si tipo de operación es '2100' o '2101' o '2102' o '2103' o '2104' o '0112'  y Número de RUC se encuentra afiliado al 'SEE-Empresas supervisadas'</t>
  </si>
  <si>
    <t xml:space="preserve">1080</t>
  </si>
  <si>
    <t xml:space="preserve">"Tipo de Operacion"</t>
  </si>
  <si>
    <t xml:space="preserve">@name</t>
  </si>
  <si>
    <t xml:space="preserve">Si existe el atributo, el valor ingresado es diferente a 'Tipo de Operacion'</t>
  </si>
  <si>
    <t xml:space="preserve">4260</t>
  </si>
  <si>
    <t xml:space="preserve">"urn:pe:gob:sunat:cpe:see:gem:catalogos:catalogo51"</t>
  </si>
  <si>
    <t xml:space="preserve">@listSchemeURI</t>
  </si>
  <si>
    <t xml:space="preserve">Si existe el atributo, el valor ingresado es diferente a 'urn:pe:gob:sunat:cpe:see:gem:catalogos:catalogo51'</t>
  </si>
  <si>
    <t xml:space="preserve">4261</t>
  </si>
  <si>
    <t xml:space="preserve">Número de la orden de compra o servicio</t>
  </si>
  <si>
    <t xml:space="preserve">/Invoice/cac:OrderReference/cbc:ID</t>
  </si>
  <si>
    <t xml:space="preserve">Si existe el tag, el formato del Tag UBL es diferente a alfanumérico de 1 a 20 caracteres (se considera cualquier carácter, no permite 'whitespace character': espacio, salto de línea, fin de línea, tab, etc.)</t>
  </si>
  <si>
    <t xml:space="preserve">4233</t>
  </si>
  <si>
    <t xml:space="preserve">FISE (Ley N.° 29852) Fondo de Inclusión Social Energético</t>
  </si>
  <si>
    <t xml:space="preserve">"true"</t>
  </si>
  <si>
    <t xml:space="preserve">/Invoice/cac:AllowanceCharge/cbc:ChargeIndicator (Indicador de cargo)</t>
  </si>
  <si>
    <t xml:space="preserve">Si valor del tag es diferente 'true' para código de cargo igual a '45'</t>
  </si>
  <si>
    <t xml:space="preserve">/Invoice/cac:AllowanceCharge/cbc:AllowanceChargeReasonCode (Código de motivo del cargo)</t>
  </si>
  <si>
    <t xml:space="preserve">Si existe 'Indicador de cargo', y no existe el Tag UBL o es vacío</t>
  </si>
  <si>
    <t xml:space="preserve">/Invoice/cac:AllowanceCharge/cbc:Amount (Monto del cargo)</t>
  </si>
  <si>
    <t xml:space="preserve">Si el Tag UBL existe, el valor del Tag Ubl es  0 (cero), cuando el código de motivo de cargo igual a '45'</t>
  </si>
  <si>
    <t xml:space="preserve">3074</t>
  </si>
  <si>
    <t xml:space="preserve">/Invoice/cac:AllowanceCharge/cbc:BaseAmount (Monto base del cargo)</t>
  </si>
  <si>
    <t xml:space="preserve">El valor del tag UBL es igual a 0 o no existe, cuando el código de motivo de cargo es igual a '45'</t>
  </si>
  <si>
    <t xml:space="preserve">3092</t>
  </si>
  <si>
    <t xml:space="preserve">Restitución simplificada de derechos arancelarios</t>
  </si>
  <si>
    <t xml:space="preserve">"2010"</t>
  </si>
  <si>
    <t xml:space="preserve">/Invoice/cbc:Note@languageLocaleID (Código)</t>
  </si>
  <si>
    <t xml:space="preserve">/Invoice/cbc:Note  (Descripción)</t>
  </si>
  <si>
    <t xml:space="preserve">Incoterm</t>
  </si>
  <si>
    <t xml:space="preserve">/Invoice/cac:DeliveryTerms/cbc:ID</t>
  </si>
  <si>
    <t xml:space="preserve">Información adicional - percepciones</t>
  </si>
  <si>
    <t xml:space="preserve">Monto de la percepción en moneda nacional</t>
  </si>
  <si>
    <t xml:space="preserve">Si valor del tag es diferente 'true' para 'Código de motivo de cargo/descuento' igual a '51' o '52' o '53'</t>
  </si>
  <si>
    <t xml:space="preserve">/Invoice/cac:AllowanceCharge/cbc:AllowanceChargeReasonCode (Código de motivo de cargo/descuento: Código de régimen de percepción)</t>
  </si>
  <si>
    <t xml:space="preserve">El valor del tag es distinto a los valores del catálogo 53</t>
  </si>
  <si>
    <t xml:space="preserve">Si 'Tipo de operación' es '2001 - Operación sujeta a percepción' y 'Forma de pago' es 'Contado', no existe un 'Código de motivo de cargo/descuento' igual a '51' o '52' o '53'</t>
  </si>
  <si>
    <t xml:space="preserve">3093</t>
  </si>
  <si>
    <t xml:space="preserve">Si el valor del tag es igual a '51' o '52' o '53' y el 'Tipo de operación' es diferente de '2001 - Operación Sujeta a Percepción'</t>
  </si>
  <si>
    <t xml:space="preserve">3308</t>
  </si>
  <si>
    <t xml:space="preserve">Si 'Tipo de operación' es '2001 - Operación sujeta a percepción', y el valor del tag es igual a '51' o '52' o '53', la 'Forma de pago' es diferente de 'Contado'</t>
  </si>
  <si>
    <t xml:space="preserve">/Invoice/cac:AllowanceCharge/cbc:MultiplierFactorNumeric (Tasa percepción expresado como factor)</t>
  </si>
  <si>
    <t xml:space="preserve">Si el Tag UBL existe, el formato del Tag UBL es diferente de decimal positivo de 3 enteros y hasta 5 decimales</t>
  </si>
  <si>
    <t xml:space="preserve">/Invoice/cac:AllowanceCharge/cbc:Amount (Monto de la percepción)</t>
  </si>
  <si>
    <t xml:space="preserve">El formato del Tag UBL es diferente de decimal (positivo mayor a cero) de 12 enteros y hasta 2 decimales</t>
  </si>
  <si>
    <t xml:space="preserve">Si 'Código de motivo de cargo/descuento' es '51' o '52' o '53' (Percepción), el valor del Tag UBL es diferente a  'Base imponible de la percepción' por 'Tasa percepción expresado como factor', con una tolerancia + -1</t>
  </si>
  <si>
    <t xml:space="preserve">2798</t>
  </si>
  <si>
    <t xml:space="preserve">Si "Código de motivo de cargo/descuento" es '51' o '52' o '53' (Percepción), el atributo @currencyID del Tag UBL es diferente a "PEN"</t>
  </si>
  <si>
    <t xml:space="preserve">2792</t>
  </si>
  <si>
    <t xml:space="preserve">/Invoice/cac:AllowanceCharge/cbc:BaseAmount (Base imponible de la percepción)</t>
  </si>
  <si>
    <t xml:space="preserve">Si el Tag UBL existe, el formato del Tag UBL es diferente de decimal positivo de 12 enteros y hasta 2 decimales</t>
  </si>
  <si>
    <t xml:space="preserve">Si "Código de motivo de cargo/descuento" es '51' o '52' o '53' (Percepción) y "Tipo de moneda" del comprobante es "PEN", el valor del Tag UBL es mayor a "Importe total"</t>
  </si>
  <si>
    <t xml:space="preserve">2797</t>
  </si>
  <si>
    <t xml:space="preserve">El valor del tag UBL es igual a 0 o no existe, cuando el código de motivo de cargo es igual a '51' o '52' o '53'</t>
  </si>
  <si>
    <t xml:space="preserve">3233</t>
  </si>
  <si>
    <t xml:space="preserve">2788</t>
  </si>
  <si>
    <t xml:space="preserve">Monto total incluido la percepción</t>
  </si>
  <si>
    <t xml:space="preserve">"Percepcion"</t>
  </si>
  <si>
    <t xml:space="preserve">/Invoice/cac:PaymentTerms/cbc:ID (Indicador)</t>
  </si>
  <si>
    <t xml:space="preserve">Si 'Tipo de operación' es '2001 - Operación sujeta a percepción' y 'Forma de pago' es 'Contado', no existe un cac:PaymentTerms con cbc:ID con valor igual a 'Percepcion'</t>
  </si>
  <si>
    <t xml:space="preserve">3309</t>
  </si>
  <si>
    <t xml:space="preserve">Si 'Tipo de operación' es diferente de '2001', el valor del Tag UBL es igual a 'Percepcion'</t>
  </si>
  <si>
    <t xml:space="preserve">Si 'Tipo de operación' es '2001 - Operación sujeta a percepción' y 'Forma de pago' es diferente de 'Contado', el valor del Tag UBL es igual a 'Percepcion'</t>
  </si>
  <si>
    <t xml:space="preserve">/Invoice/cac:PaymentTerms/cbc:Amount (Monto total incluido la percepción)</t>
  </si>
  <si>
    <t xml:space="preserve">Si 'Indicador' es igual a 'Percepcion' y no existe el tag</t>
  </si>
  <si>
    <t xml:space="preserve">3310</t>
  </si>
  <si>
    <t xml:space="preserve">3311</t>
  </si>
  <si>
    <t xml:space="preserve">Si existe el atributo y el "Indicador" (/Invoice/cac:PaymentTerms/cbc:ID) es 'Percepción' y el atributo @currencyID del Tag UBL es diferente a "PEN"</t>
  </si>
  <si>
    <t xml:space="preserve">Información adicional  - anticipos</t>
  </si>
  <si>
    <t xml:space="preserve">Importe del anticipo</t>
  </si>
  <si>
    <t xml:space="preserve">an..2</t>
  </si>
  <si>
    <t xml:space="preserve">/Invoice/cac:PrepaidPayment/cbc:ID (Identificador del pago)</t>
  </si>
  <si>
    <t xml:space="preserve">Si 'Importe del anticipo' existe y no existe el Tag UBL o es vacio</t>
  </si>
  <si>
    <t xml:space="preserve">3211</t>
  </si>
  <si>
    <t xml:space="preserve">Si existe más de un 'Identificador de pago' con el mismo valor </t>
  </si>
  <si>
    <t xml:space="preserve">3212</t>
  </si>
  <si>
    <t xml:space="preserve">Si no existe documento con 'Tipo de comprobante que se realizó el anticipo' '02' o '03' con el mismo 'Identificador de pago' (cbc:DocumentStatusCode) que el valor del Tag UBL</t>
  </si>
  <si>
    <t xml:space="preserve">3213</t>
  </si>
  <si>
    <t xml:space="preserve">"Anticipo"</t>
  </si>
  <si>
    <t xml:space="preserve">Si existe el atributo, el valor ingresado es diferente a 'Anticipo'</t>
  </si>
  <si>
    <t xml:space="preserve">/Invoice/cac:PrepaidPayment/cbc:PaidAmount (Importe del anticipo)</t>
  </si>
  <si>
    <t xml:space="preserve">Si el Tag UBL existe y es menor o igual a 0 (cero)</t>
  </si>
  <si>
    <t xml:space="preserve">2503</t>
  </si>
  <si>
    <t xml:space="preserve">Si existe Tag UBL con valor mayor a cero, y no existe 'Total Anticipos' con monto mayor a cero </t>
  </si>
  <si>
    <t xml:space="preserve">3220</t>
  </si>
  <si>
    <t xml:space="preserve">/Invoice/cac:PrepaidPayment/cbc:PaidDate (Fecha de pago)</t>
  </si>
  <si>
    <t xml:space="preserve">/Invoice/cac:AdditionalDocumentReference/cbc:DocumentStatusCode (Identificador del pago)</t>
  </si>
  <si>
    <t xml:space="preserve">Si 'Tipo de comprobante que se realizó el anticipo' es '02' o '03', y no existe un 'Importe del anticipo' con 'Identificador de pago' igual al valor del tag UBL</t>
  </si>
  <si>
    <t xml:space="preserve">3214</t>
  </si>
  <si>
    <t xml:space="preserve">Si 'Tipo de comprobante que se realizó el anticipo' es '02' o '03', y existe más de un comprobante de anticipo con el mismo identificador de pago en el comprobante</t>
  </si>
  <si>
    <t xml:space="preserve">3215</t>
  </si>
  <si>
    <t xml:space="preserve">Si 'Tipo de comprobante que se realizó el anticipo' es '02' o '03', y no existe el tag UBL</t>
  </si>
  <si>
    <t xml:space="preserve">3216</t>
  </si>
  <si>
    <t xml:space="preserve">/Invoice/cac:AdditionalDocumentReference/cbc:ID (Serie y Número de comprobante que se realizó el anticipo)</t>
  </si>
  <si>
    <t xml:space="preserve">Si 'Tipo de documento del emisor del anticipo' existe y 'Tipo de comprobante que se realizo el anticipo' es '02' (Factura), el formato del Tag UBL  es diferente a:
- [F][A-Z0-9]{3}-[0-9]{1,8}
- (E001)-[0-9]{1,8}
- [0-9]{1,4}-[0-9]{1,8}</t>
  </si>
  <si>
    <t xml:space="preserve">2521</t>
  </si>
  <si>
    <t xml:space="preserve">Si 'Tipo de documento del emisor del anticipo' existe y 'Tipo de comprobante que se realizo el anticipo' es '03' (Boleta), el formato del Tag UBL  es diferente a:
- [B][A-Z0-9]{3}-[0-9]{1,8}
- (EB01)-[0-9]{1,8}
- [0-9]{1,4}-[0-9]{1,8}</t>
  </si>
  <si>
    <t xml:space="preserve">/Invoice/cac:AdditionalDocumentReference/cbc:DocumentTypeCode (Tipo de comprobante que se realizó el anticipo)</t>
  </si>
  <si>
    <t xml:space="preserve">Si existe identificador de pago (cbc:DocumentStatusCode), y el valor del tag UBL es diferente a '02' (Factura) o '03' (Boleta)</t>
  </si>
  <si>
    <t xml:space="preserve">2505</t>
  </si>
  <si>
    <t xml:space="preserve">an11</t>
  </si>
  <si>
    <t xml:space="preserve">/Invoice/cac:AdditionalDocumentReference/cac:IssuerParty/cac:PartyIdentification/cbc:ID (Número de documento del emisor del anticipo)</t>
  </si>
  <si>
    <t xml:space="preserve">Si existe identificador de pago (cbc:DocumentStatusCode) y no existe el tag o es vacío</t>
  </si>
  <si>
    <t xml:space="preserve">3217</t>
  </si>
  <si>
    <t xml:space="preserve">Si existe identificador de pago (cbc:DocumentStatusCode) y el valor del Tag UBL no existe en el listado</t>
  </si>
  <si>
    <t xml:space="preserve">2529</t>
  </si>
  <si>
    <t xml:space="preserve">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</si>
  <si>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 xml:space="preserve">3218</t>
  </si>
  <si>
    <t xml:space="preserve">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</si>
  <si>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3219</t>
  </si>
  <si>
    <t xml:space="preserve">/Invoice/cac:AdditionalDocumentReference/cac:IssuerParty/cac:PartyIdentification/cbc:ID@schemeID (Tipo de documento del emisor del anticipo)</t>
  </si>
  <si>
    <t xml:space="preserve">Si el atributo del Tag UBL no existe o es diferente a 6 (RUC)</t>
  </si>
  <si>
    <t xml:space="preserve">2520</t>
  </si>
  <si>
    <t xml:space="preserve">Catálogo
(006)</t>
  </si>
  <si>
    <t xml:space="preserve">"urn:pe:gob:sunat:cpe:see:gem:catalogos:
catalogo06"</t>
  </si>
  <si>
    <t xml:space="preserve">Total de anticipos</t>
  </si>
  <si>
    <t xml:space="preserve">/Invoice/cac:LegalMonetaryTotal/cbc:PrepaidAmount</t>
  </si>
  <si>
    <t xml:space="preserve">Si existe Tag UBL con valor mayor a cero, la suma de los 'Importe del anticipo' es diferente al valor del tag UBL </t>
  </si>
  <si>
    <t xml:space="preserve">2509</t>
  </si>
  <si>
    <t xml:space="preserve">Si existe Tag UBL con valor mayor a cero, y no existe al menos un 'Cargos y/o descuentos globales' (cac:AllowanceCharge) con 'Indicador de cargo/descuento global' con valor '04' o '05' o '06' y con monto mayor a cero (cbc:Amount)</t>
  </si>
  <si>
    <t xml:space="preserve">3287</t>
  </si>
  <si>
    <t xml:space="preserve">Información adicional - sustento de traslado de mercaderias</t>
  </si>
  <si>
    <t xml:space="preserve">a) Para el caso de la factura electrónica remitente</t>
  </si>
  <si>
    <t xml:space="preserve">Modalidad de Transporte. Dato exclusivo para la Factura Guía Remitente (FG Remitente)</t>
  </si>
  <si>
    <t xml:space="preserve">/Invoice/cac:Delivery/cac:Shipment/cac:ShipmentStage/cbc:TransportModeCode</t>
  </si>
  <si>
    <t xml:space="preserve">Si existe el Tag UBL, el valor del Tag UBL es diferente al listado</t>
  </si>
  <si>
    <t xml:space="preserve">4043</t>
  </si>
  <si>
    <t xml:space="preserve">Catálogo
(018)</t>
  </si>
  <si>
    <t xml:space="preserve">"Modalidad de Transporte"</t>
  </si>
  <si>
    <t xml:space="preserve">Si existe el atributo, el valor ingresado es diferente a 'Modalidad de Transporte'</t>
  </si>
  <si>
    <t xml:space="preserve">"urn:pe:gob:sunat:cpe:see:gem:catalogos:catalogo18"</t>
  </si>
  <si>
    <t xml:space="preserve">Si existe el atributo, el valor ingresado es diferente a 'urn:pe:gob:sunat:cpe:see:gem:catalogos:catalogo18'</t>
  </si>
  <si>
    <t xml:space="preserve">Dirección punto de llegada - Código de ubigeo</t>
  </si>
  <si>
    <t xml:space="preserve">/Invoice/cac:Delivery/cac:Shipment/cac:Delivery/cac:DeliveryAddress/cbc:ID</t>
  </si>
  <si>
    <t xml:space="preserve">Si existe 'Código de motivo de traslado' y existe 'Modalidad de Transporte (FG Remitente)', no existe el Tag UBL</t>
  </si>
  <si>
    <t xml:space="preserve">4127</t>
  </si>
  <si>
    <t xml:space="preserve">Si existe 'Código de motivo de traslado' y no existe 'Modalidad de Transporte (FG Remitente)', existe el Tag UBL</t>
  </si>
  <si>
    <t xml:space="preserve">4135</t>
  </si>
  <si>
    <t xml:space="preserve">Si existe el Tag UBL, el valor del tag es diferente al listado</t>
  </si>
  <si>
    <t xml:space="preserve">4176</t>
  </si>
  <si>
    <t xml:space="preserve">Dirección punto de llegada - Dirección completa y detallada</t>
  </si>
  <si>
    <t xml:space="preserve">/Invoice/cac:Delivery/cac:Shipment/cac:Delivery/cac:DeliveryAddress/cac:AddressLine/cbc:Line</t>
  </si>
  <si>
    <t xml:space="preserve">Si existe el Tag UBL, el formato del Tag UBL es diferente a alfanumérico de 3 a 100 caracteres</t>
  </si>
  <si>
    <t xml:space="preserve">4179</t>
  </si>
  <si>
    <t xml:space="preserve">Dirección punto de partida - Código de ubigeo</t>
  </si>
  <si>
    <t xml:space="preserve">/Invoice/cac:Delivery/cac:Shipment/cac:OriginAddress/cbc:ID</t>
  </si>
  <si>
    <t xml:space="preserve">4128</t>
  </si>
  <si>
    <t xml:space="preserve">4136</t>
  </si>
  <si>
    <t xml:space="preserve">Si existe el Tag UBL, el valor del tag es diferente al listado.</t>
  </si>
  <si>
    <t xml:space="preserve">4181</t>
  </si>
  <si>
    <t xml:space="preserve">Dirección punto de partida - Dirección completa y detallada</t>
  </si>
  <si>
    <t xml:space="preserve">/Invoice/cac:Delivery/cac:Shipment/cac:OriginAddress/cac:AddressLine/cbc:Line</t>
  </si>
  <si>
    <t xml:space="preserve">Si existe 'Código de motivo de traslado' y no existe 'Modalidad de Transporte (FG Remitente)', y existe el Tag UBL</t>
  </si>
  <si>
    <t xml:space="preserve">4184</t>
  </si>
  <si>
    <t xml:space="preserve">Información de vehículo principal - Número de placa</t>
  </si>
  <si>
    <t xml:space="preserve">/Invoice/cac:Delivery/cac:Shipment/cac:ShipmentStage/cac:TransportMeans/cac:RoadTransport/cbc:LicensePlateID</t>
  </si>
  <si>
    <t xml:space="preserve">Si existe 'Código de motivo de traslado' y 'Modalidad de Transporte(FG Remitente)' es '01' y existe 'Datos de conductores - Número de documento de identidad', no existe el Tag UBL</t>
  </si>
  <si>
    <t xml:space="preserve">4158</t>
  </si>
  <si>
    <t xml:space="preserve">Si existe 'Código de motivo de traslado' y 'Modalidad de Transporte(FG Remitente)' es '02', no existe el Tag UBL</t>
  </si>
  <si>
    <t xml:space="preserve">Si existe 'Código de motivo de traslado' y no existe 'Modalidad de Transporte (FG Remitente)', y no existe el Tag UBL</t>
  </si>
  <si>
    <t xml:space="preserve">Si el Tag UBL existe, el formato del Tag UBL es diferente a alfanumérico de 6 a 8 caracteres (se permite espacio en blanco y guion)</t>
  </si>
  <si>
    <t xml:space="preserve">4167</t>
  </si>
  <si>
    <t xml:space="preserve">Información de vehículos secundarios - Número de placa</t>
  </si>
  <si>
    <t xml:space="preserve">/Invoice/cac:Delivery/cac:Shipment/cac:TransportHandlingUnit/cac:TransportEquipment/cbc:ID
</t>
  </si>
  <si>
    <t xml:space="preserve">4170</t>
  </si>
  <si>
    <t xml:space="preserve">Datos de conductores - Número de documento de identidad</t>
  </si>
  <si>
    <t xml:space="preserve">/Invoice/cac:Delivery/cac:Shipment/cac:ShipmentStage/cac:DriverPerson/cbc:ID</t>
  </si>
  <si>
    <t xml:space="preserve">Si 'Modalidad de Transporte(FG Remitente)' es '01' y 'Información de vehículo principal - Número de placa' existe, no existe el Tag UBL o es vacío</t>
  </si>
  <si>
    <t xml:space="preserve">4157</t>
  </si>
  <si>
    <t xml:space="preserve">Si 'Modalidad de Transporte(FG Remitente)' es '02', no existe el Tag UBL o es vacío</t>
  </si>
  <si>
    <t xml:space="preserve">Si existe 'Código de motivo de traslado' y no existe 'Modalidad de Transporte (FG Remitente)', y no existe el Tag UBL o es vacío</t>
  </si>
  <si>
    <t xml:space="preserve">Si 'Datos de conductores - Tipo de documento' es 'A', el formato del Tag UBL es diferente a alfanumérico de hasta 15 caracteres</t>
  </si>
  <si>
    <t xml:space="preserve">4174</t>
  </si>
  <si>
    <t xml:space="preserve">Si 'Datos de conductores - Tipo de documento' es '1', el formato del Tag UBL es diferente a numérico de 8 dígitos</t>
  </si>
  <si>
    <t xml:space="preserve">Si 'Datos de conductores - Tipo de documento' es '4' o '7', el formato del Tag UBL es diferente a alfanumérico de hasta 12 caracteres</t>
  </si>
  <si>
    <t xml:space="preserve">Datos de conductores - Tipo de documento</t>
  </si>
  <si>
    <t xml:space="preserve">/Invoice/cac:Delivery/cac:Shipment/cac:ShipmentStage/cac:DriverPerson/cbc:ID@schemeID</t>
  </si>
  <si>
    <t xml:space="preserve">Si existe 'Datos de conductores - Número de documento de identidad' y no existe el atributo</t>
  </si>
  <si>
    <t xml:space="preserve">4172</t>
  </si>
  <si>
    <t xml:space="preserve">Si existe el atributo, el valor es diferente de '1', '4', '7', 'A'</t>
  </si>
  <si>
    <t xml:space="preserve">4173</t>
  </si>
  <si>
    <t xml:space="preserve">Motivo de traslado</t>
  </si>
  <si>
    <t xml:space="preserve">/Invoice/cac:Delivery/cac:Shipment/cbc:ID</t>
  </si>
  <si>
    <t xml:space="preserve">Si el tag existe, el valor del Tag UBL no está en el listado</t>
  </si>
  <si>
    <t xml:space="preserve">4249</t>
  </si>
  <si>
    <t xml:space="preserve">Catálogo
(020)</t>
  </si>
  <si>
    <t xml:space="preserve">"Motivo de Traslado"</t>
  </si>
  <si>
    <t xml:space="preserve">Si existe el atributo, el valor ingresado es diferente a 'Motivo de Traslado'</t>
  </si>
  <si>
    <t xml:space="preserve">"urn:pe:gob:sunat:cpe:see:gem:catalogos:catalogo20"</t>
  </si>
  <si>
    <t xml:space="preserve">Si existe el atributo, el valor ingresado es diferente a 'urn:pe:gob:sunat:cpe:see:gem:catalogos:catalogo20'</t>
  </si>
  <si>
    <t xml:space="preserve">Peso bruto total de la Factura</t>
  </si>
  <si>
    <t xml:space="preserve">/Invoice/cac:Delivery/cac:Shipment/cbc:GrossWeightMeasure</t>
  </si>
  <si>
    <t xml:space="preserve">Si existe el Tag UBL, el formato del Tag UBL es diferente a numérico de 12 enteros y 2 decimales</t>
  </si>
  <si>
    <t xml:space="preserve">(Catálogo N.° 03)  KGM</t>
  </si>
  <si>
    <t xml:space="preserve">/Invoice/cac:Delivery/cac:Shipment/cbc:GrossWeightMeasure@unitCode</t>
  </si>
  <si>
    <t xml:space="preserve">Si existe el atributo, el valor es diferente a "KGM"</t>
  </si>
  <si>
    <t xml:space="preserve">Fecha de inicio del traslado</t>
  </si>
  <si>
    <t xml:space="preserve">/Invoice/cac:Delivery/cac:Shipment/cac:ShipmentStage/cac:TransitPeriod/cbc:StartDate</t>
  </si>
  <si>
    <t xml:space="preserve">Si existe 'Código de motivo de traslado' y existe 'Modalidad de Transporte (FG Remitente)' , y no existe el Tag UBL</t>
  </si>
  <si>
    <t xml:space="preserve">4126</t>
  </si>
  <si>
    <t xml:space="preserve">Si existe 'Código de motivo de traslado' y no existe 'Modalidad de Transporte (FG Remitente)' , y no existe el Tag UBL</t>
  </si>
  <si>
    <t xml:space="preserve">Datos del destinatario - tipo y número de documento de identidad</t>
  </si>
  <si>
    <t xml:space="preserve">/Invoice/cac:Delivery/cac:Shipment/cac:Delivery/cac:DeliveryParty/cac:PartyIdentification/cbc:ID (Número de documento de identidad)</t>
  </si>
  <si>
    <t xml:space="preserve">/Invoice/cac:Delivery/cac:Shipment/cac:Delivery/cac:DeliveryParty/cac:PartyIdentification/cbc:ID@schemeID (Tipo de documento de identidad)</t>
  </si>
  <si>
    <t xml:space="preserve">Datos del destinatario - apellidos y nombres o razón social</t>
  </si>
  <si>
    <t xml:space="preserve">/Invoice/cac:Delivery/cac:Shipment/cac:Delivery/cac:DeliveryParty/cacPartyLegalEntity/cbc:RegistrationName</t>
  </si>
  <si>
    <t xml:space="preserve">Datos del Transportista - tipo y número de documento de identidad</t>
  </si>
  <si>
    <t xml:space="preserve">/Invoice/cac:Delivery/cac:Shipment/cac:ShipmentStage/cac:CarrierParty/cac:PartyIdentification/cbc:ID (Número de documento de identidad)</t>
  </si>
  <si>
    <t xml:space="preserve">Si existe 'Código de motivo de traslado' y 'Modalidad de Transporte(FG Remitente)' es '01', no existe el Tag UBL</t>
  </si>
  <si>
    <t xml:space="preserve">4286</t>
  </si>
  <si>
    <t xml:space="preserve">Si existe 'Código de motivo de traslado' y "Modalidad de Transporte(FG Remitente)" es '02', existe el Tag UBL</t>
  </si>
  <si>
    <t xml:space="preserve">Si existe 'Código de motivo de traslado' y no existe 'Modalidad de Transporte (FG Remitente)', no existe el Tag UBL</t>
  </si>
  <si>
    <t xml:space="preserve">4160</t>
  </si>
  <si>
    <t xml:space="preserve">Si "Datos del Transportista (FG Remitente) o Transportista contratante (FG Transportista) - Tipo de documento de identidad" es 6, el formato del Tag UBL es diferente de numérico de 11 dígitos</t>
  </si>
  <si>
    <t xml:space="preserve">4163</t>
  </si>
  <si>
    <t xml:space="preserve">/Invoice/cac:Delivery/cac:Shipment/cac:ShipmentStage/cac:CarrierParty/cac:PartyIdentification/cbc:ID@schemeID (Tipo de documento de identidad)</t>
  </si>
  <si>
    <t xml:space="preserve">Si existe 'Datos del Transportista - número de documento de identidad' y no existe el atributo</t>
  </si>
  <si>
    <t xml:space="preserve">4161</t>
  </si>
  <si>
    <t xml:space="preserve">Si existe el atributo y el valor es diferente de '6'</t>
  </si>
  <si>
    <t xml:space="preserve">4162</t>
  </si>
  <si>
    <t xml:space="preserve">Datos del Transportista - Apellidos y nombres o razón social</t>
  </si>
  <si>
    <t xml:space="preserve">/Invoice/cac:Delivery/cac:Shipment/cac:ShipmentStage/cac:CarrierParty/cacPartyLegalEntity/cbc:RegistrationName</t>
  </si>
  <si>
    <t xml:space="preserve">Si "Datos del Transportista (FG Remitente) o Transportista contratante (FG Transportista) - Número de documento de identidad" existe, no existe el Tag UBL</t>
  </si>
  <si>
    <t xml:space="preserve">4164</t>
  </si>
  <si>
    <t xml:space="preserve">Si el Tag UBL existe, el formato del Tag UBL es diferente de alfanumérico de 3 a 100 caracteres</t>
  </si>
  <si>
    <t xml:space="preserve">4165</t>
  </si>
  <si>
    <t xml:space="preserve">Datos del Transportista  - Registro del MTC</t>
  </si>
  <si>
    <t xml:space="preserve">/Invoice/cac:Delivery/cac:Shipment/cac:ShipmentStage/cac:CarrierParty/cacPartyLegalEntity/cbc:CompanyID</t>
  </si>
  <si>
    <t xml:space="preserve">b) Para el caso de la factura electrónica tranportista</t>
  </si>
  <si>
    <t xml:space="preserve">Serie y número de la guía de remisión electrónica o la factura electrónica remitente</t>
  </si>
  <si>
    <t xml:space="preserve">/Invoice/cac:AdditionalDocumentReference/cbc:ID (Serie y Número de comprobante)</t>
  </si>
  <si>
    <t xml:space="preserve">&lt;&lt;&lt;SIN VALIDACION&gt;&gt;&gt;</t>
  </si>
  <si>
    <t xml:space="preserve">/Invoice/cac:AdditionalDocumentReference/cbc:DocumentTypeCode (Tipo de comprobante)</t>
  </si>
  <si>
    <t xml:space="preserve">Fecha de inicio del traslado o fecha de entrega de bienes al transportista</t>
  </si>
  <si>
    <t xml:space="preserve">Datos del transportista contratante  
- tipo y número de documento de identidad</t>
  </si>
  <si>
    <t xml:space="preserve">/Invoice/cac:Delivery/cac:Shipment/cac:ShipmentStage/cac:CarrierParty/cac:PartyIdentification/cbc:ID</t>
  </si>
  <si>
    <t xml:space="preserve">Si existe el Tag anterior y no existe el Tag UBL</t>
  </si>
  <si>
    <t xml:space="preserve">Datos del transportista contratante - Apellidos y nombres o razón social</t>
  </si>
  <si>
    <t xml:space="preserve">Registro del MTC</t>
  </si>
  <si>
    <t xml:space="preserve">Número de constancia de inscripcion del vehiculo o certificado de habilitación vehicular</t>
  </si>
  <si>
    <t xml:space="preserve">an..40</t>
  </si>
  <si>
    <t xml:space="preserve">/Invoice/cac:Delivery/cac:Shipment/cac:ShipmentStage/cac:TransportMeans/cbc:RegistrationNationalityID</t>
  </si>
  <si>
    <t xml:space="preserve">Si existe el atributo, el valor es diferente de '1', ' 4', '7', 'A'</t>
  </si>
  <si>
    <t xml:space="preserve">Indicador de subcontratación</t>
  </si>
  <si>
    <t xml:space="preserve">/Invoice/cac:Delivery/cac:Shipment/cac:Delivery/cac:DeliveryParty/cbc:MarkAttentionIndicator</t>
  </si>
  <si>
    <t xml:space="preserve">Si existe 'Código de motivo de traslado' y existe 'Modalidad de Transporte (FG Remitente), y existe el Tag UBL</t>
  </si>
  <si>
    <t xml:space="preserve">4129</t>
  </si>
  <si>
    <t xml:space="preserve">Información adicional  - transporte terrestre de pasajeros</t>
  </si>
  <si>
    <t xml:space="preserve">95
96
97
98
99
100
101</t>
  </si>
  <si>
    <t xml:space="preserve">Número de asiento
Información de manifiesto de pasajeros
Número de documento de identidad del pasajero
Tipo de documento de identidad del pasajero
Nombres y apellidos del pasajero
Ciudad o lugar de destino
Ciudad o lugar de origen </t>
  </si>
  <si>
    <t xml:space="preserve">/Invoice/cac:InvoiceLine/cac:Item/cac:AdditionalItemProperty/cbc:Name (Nombre del concepto)</t>
  </si>
  <si>
    <t xml:space="preserve">/Invoice/cac:InvoiceLine/cac:Item/cac:AdditionalItemProperty/cbc:NameCode (Código del concepto)</t>
  </si>
  <si>
    <t xml:space="preserve">/Invoice/cac:InvoiceLine/cac:Item/cac:AdditionalItemProperty/cbc:Value (Número de asiento)</t>
  </si>
  <si>
    <t xml:space="preserve">De existir 'Código del concepto' igual a '3050', '3051', '3052', '3053', '3054', 3055', '3056', '3057' o '3058' y no existe el tag o es vacío</t>
  </si>
  <si>
    <t xml:space="preserve">Si el 'Código del concepto' es '3050', el formato del Tag UBL es diferente a alfanumérico de 1 a 20 caracteres</t>
  </si>
  <si>
    <t xml:space="preserve">4280</t>
  </si>
  <si>
    <t xml:space="preserve">/Invoice/cac:InvoiceLine/cac:Item/cac:AdditionalItemProperty/cbc:Value (Información de manifiesto de pasajeros)</t>
  </si>
  <si>
    <t xml:space="preserve">Si el 'Código del concepto' es '3051', el formato del Tag UBL es diferente a alfanumérico de 3 a 20 caracteres</t>
  </si>
  <si>
    <t xml:space="preserve">/Invoice/cac:InvoiceLine/cac:Item/cac:AdditionalItemProperty/cbc:Value (Número de documento de identidad del pasajero</t>
  </si>
  <si>
    <t xml:space="preserve">Si el 'Código del concepto' es '3052', el formato del Tag UBL es diferente a alfanumérico de 3 a 15 caracteres</t>
  </si>
  <si>
    <t xml:space="preserve">/Invoice/cac:InvoiceLine/cac:Item/cac:AdditionalItemProperty/cbc:Value (Tipo de documento de identidad del pasajero</t>
  </si>
  <si>
    <t xml:space="preserve">Si el 'Código del concepto' es '3053', el valor del tag es distinto al catálogo nro 06.</t>
  </si>
  <si>
    <t xml:space="preserve">/Invoice/cac:InvoiceLine/cac:Item/cac:AdditionalItemProperty/cbc:Value (Nombres y apellidos del pasajero</t>
  </si>
  <si>
    <t xml:space="preserve">Si el 'Código del concepto' es '3054', el formato del Tag UBL es diferente a alfanumérico de 3 a 200 caracteres</t>
  </si>
  <si>
    <t xml:space="preserve">Ciudad o lugar de destino - Código de ubigeo/Invoice/cac:InvoiceLine/cac:Item/cac:AdditionalItemProperty/cbc:Value (</t>
  </si>
  <si>
    <t xml:space="preserve">Si el 'Código del concepto' es '3055', el valor del tag es distinto al catálogo nro 13.</t>
  </si>
  <si>
    <t xml:space="preserve">/Invoice/cac:InvoiceLine/cac:Item/cac:AdditionalItemProperty/cbc:Value (Ciudad o lugar de destino - Dirección detallada</t>
  </si>
  <si>
    <t xml:space="preserve">Si el 'Código del concepto' es '3056', el formato del Tag UBL es diferente a alfanumérico de 3 a 200 caracteres</t>
  </si>
  <si>
    <t xml:space="preserve">/Invoice/cac:InvoiceLine/cac:Item/cac:AdditionalItemProperty/cbc:Value (Ciudad o lugar de origen - Código de ubigeo</t>
  </si>
  <si>
    <t xml:space="preserve">Si el 'Código del concepto' es '3057', el valor del tag es distinto al catálogo nro 13.</t>
  </si>
  <si>
    <t xml:space="preserve">/Invoice/cac:InvoiceLine/cac:Item/cac:AdditionalItemProperty/cbc:Value (Ciudad o lugar de origen - Dirección detallada</t>
  </si>
  <si>
    <t xml:space="preserve">Si el 'Código del concepto' es '3058', el formato del Tag UBL es diferente a alfanumérico de 3 a 200 caracteres</t>
  </si>
  <si>
    <t xml:space="preserve">Fecha de inicio programado</t>
  </si>
  <si>
    <t xml:space="preserve">/Invoice/cac:InvoiceLine/cac:Item/cac:AdditionalItemProperty/cac:UsabilityPeriod/cbc:StartDate (Fecha de inicio)</t>
  </si>
  <si>
    <t xml:space="preserve">De existir 'Código del concepto' igual a '3059' y no existe el tag.</t>
  </si>
  <si>
    <t xml:space="preserve">3065</t>
  </si>
  <si>
    <t xml:space="preserve">Hora de inicio programado</t>
  </si>
  <si>
    <t xml:space="preserve">/Invoice/cac:InvoiceLine/cac:Item/cac:AdditionalItemProperty/cac:UsabilityPeriod/cbc:StartTime (Hora de inicio)</t>
  </si>
  <si>
    <t xml:space="preserve">De existir 'Código del concepto' igual a '3060' y no existe el tag.</t>
  </si>
  <si>
    <t xml:space="preserve">3172</t>
  </si>
  <si>
    <t xml:space="preserve">Información adicional  - detracciones</t>
  </si>
  <si>
    <t xml:space="preserve">Código del bien o servicio sujeto a detracción</t>
  </si>
  <si>
    <t xml:space="preserve">"Detraccion"</t>
  </si>
  <si>
    <t xml:space="preserve">/Invoice/cac:PaymentTerms/cbc:ID (Indicador PaymentTerms)</t>
  </si>
  <si>
    <t xml:space="preserve">Si 'Tipo de operación' es '1001', '1002', '1003' o '1004', y no existe al menos un cac:PaymentTerms con cbc:ID con valor igual a 'Detraccion'</t>
  </si>
  <si>
    <t xml:space="preserve">3127</t>
  </si>
  <si>
    <t xml:space="preserve">Si  'Tipo de operación' es diferente de '1001', '1002', '1003' y '1004', el valor del Tag UBL es igual a 'Detraccion'</t>
  </si>
  <si>
    <t xml:space="preserve">3128</t>
  </si>
  <si>
    <t xml:space="preserve">(Catálogo N.° 54)</t>
  </si>
  <si>
    <t xml:space="preserve">/Invoice/cac:PaymentTerms/cbc:PaymentMeansID (Código de bien o servicio)</t>
  </si>
  <si>
    <t xml:space="preserve">Si 'Indicador PaymentTerms' es igual a 'Detraccion', no existe el tag o es vacío</t>
  </si>
  <si>
    <t xml:space="preserve">Si 'Indicador PaymentTerms' es igual a 'Detraccion' y existe el Tag UBL, el valor del tag es diferente al listado</t>
  </si>
  <si>
    <t xml:space="preserve">3033</t>
  </si>
  <si>
    <t xml:space="preserve">Catálogo
(054)</t>
  </si>
  <si>
    <t xml:space="preserve">Si 'Indicador PaymentTerms' es igual a 'Detraccion' y 'Tipo de operación' es '1002 - Operación Sujeta a Detracción- Recursos Hidrobiológicos', el valor del tag es diferente a '004'</t>
  </si>
  <si>
    <t xml:space="preserve">3129</t>
  </si>
  <si>
    <t xml:space="preserve">Si 'Indicador PaymentTerms' es igual a 'Detraccion' y 'Tipo de operación' es '1003 - Operación Sujeta a Detracción- Servicios de Transporte Pasajeros', el valor del tag es diferente a '028'</t>
  </si>
  <si>
    <t xml:space="preserve">Si 'Indicador PaymentTerms' es igual a 'Detraccion' y  'Tipo de operación' es '1004 - Operación Sujeta a Detracción- Servicios de Transporte Carga', el valor del tag es diferente a '027'</t>
  </si>
  <si>
    <t xml:space="preserve">"Codigo de detraccion"</t>
  </si>
  <si>
    <t xml:space="preserve">Si existe el atributo, el valor ingresado es diferente a 'Codigo de detraccion'</t>
  </si>
  <si>
    <t xml:space="preserve">"urn:pe:gob:sunat:cpe:see:gem:catalogos:catalogo54"</t>
  </si>
  <si>
    <t xml:space="preserve">Si existe el atributo, el valor ingresado es diferente a 'urn:pe:gob:sunat:cpe:see:gem:catalogos:catalogo54'</t>
  </si>
  <si>
    <t xml:space="preserve">Número de cuenta en el Banco de la Nación</t>
  </si>
  <si>
    <t xml:space="preserve">/Invoice/cac:PaymentMeans/cbc:ID (Indicador PaymentMeans)</t>
  </si>
  <si>
    <t xml:space="preserve">Si 'Tipo de operación' es '1001', '1002', '1003' o '1004', y no existe al menos un cac:PaymentMeans con cbc:ID con valor igual a 'Detraccion'</t>
  </si>
  <si>
    <t xml:space="preserve">3034</t>
  </si>
  <si>
    <t xml:space="preserve">/Invoice/cac:PaymentMeans/cac:PayeeFinancialAccount/cbc:ID (Número de cuenta)</t>
  </si>
  <si>
    <t xml:space="preserve">Si 'Indicador PaymentMeans' es igual a 'Detraccion', no existe el Tag UBL o es vacío.</t>
  </si>
  <si>
    <t xml:space="preserve">(Catálogo N.° 59)</t>
  </si>
  <si>
    <t xml:space="preserve">/Invoice/cac:PaymentMeans/cbc:PaymentMeansCode (Medio de pago)</t>
  </si>
  <si>
    <t xml:space="preserve">Si existe el tag, el valor del tag es diferente al listado.</t>
  </si>
  <si>
    <t xml:space="preserve">3174</t>
  </si>
  <si>
    <t xml:space="preserve">Catálogo
(059)</t>
  </si>
  <si>
    <t xml:space="preserve">"Medio de pago"</t>
  </si>
  <si>
    <t xml:space="preserve">Si existe el atributo, el valor ingresado es diferente a 'Medio de pago'</t>
  </si>
  <si>
    <t xml:space="preserve">"urn:pe:gob:sunat:cpe:see:gem:catalogos:catalogo59"</t>
  </si>
  <si>
    <t xml:space="preserve">Si existe el atributo, el valor ingresado es diferente a 'urn:pe:gob:sunat:cpe:see:gem:catalogos:catalogo59'</t>
  </si>
  <si>
    <t xml:space="preserve">Monto y porcentaje de la detracción</t>
  </si>
  <si>
    <t xml:space="preserve">/Invoice/cac:PaymentTerms/cbc:Amount (Monto de detraccion)</t>
  </si>
  <si>
    <t xml:space="preserve">Si 'Indicador PaymentTerms' es igual a 'Detraccion', no existe el Tag UBL</t>
  </si>
  <si>
    <t xml:space="preserve">3035</t>
  </si>
  <si>
    <t xml:space="preserve">3037</t>
  </si>
  <si>
    <t xml:space="preserve">Si 'Indicador PaymentTerms' es igual a 'Detraccion', el atributo @currencyID del Tag UBL es diferente a "PEN"</t>
  </si>
  <si>
    <t xml:space="preserve">3208</t>
  </si>
  <si>
    <t xml:space="preserve">n(3,5)
(Catálogo N.° 54)</t>
  </si>
  <si>
    <t xml:space="preserve">/Invoice/cac:PaymentTerms/cbc:PaymentPercent (Tasa o porcentaje de detracción)</t>
  </si>
  <si>
    <t xml:space="preserve">Información adicional - detracciones - recursos hidrobiológicos</t>
  </si>
  <si>
    <t xml:space="preserve">107
108
109
110</t>
  </si>
  <si>
    <t xml:space="preserve">Matrícula de la embarcación pesquera
Nombre de la embarcación pesquera
Descripción del tipo de la especie vendida
Lugar de descarga</t>
  </si>
  <si>
    <t xml:space="preserve">Si 'Tipo de operación' es igual a '1002', y no existe el tag con valor '3001'</t>
  </si>
  <si>
    <t xml:space="preserve">3063</t>
  </si>
  <si>
    <t xml:space="preserve">Si 'Tipo de operación' es igual a '1002', y no existe el tag con valor '3002'</t>
  </si>
  <si>
    <t xml:space="preserve">3130</t>
  </si>
  <si>
    <t xml:space="preserve">Si 'Tipo de operación' es igual a '1002', y no existe el tag con valor '3003'</t>
  </si>
  <si>
    <t xml:space="preserve">3131</t>
  </si>
  <si>
    <t xml:space="preserve">Si 'Tipo de operación' es igual a '1002', y no existe el tag con valor '3004'</t>
  </si>
  <si>
    <t xml:space="preserve">3132</t>
  </si>
  <si>
    <t xml:space="preserve">an..15
an..50
an..100
an..200</t>
  </si>
  <si>
    <t xml:space="preserve">
</t>
  </si>
  <si>
    <t xml:space="preserve">/Invoice/cac:InvoiceLine/cac:Item/cac:AdditionalItemProperty/cbc:Value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</si>
  <si>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 xml:space="preserve">De existir 'Código del concepto' igual a '3001', '3002', '3003', o '3004', no existe el tag o es vacio.</t>
  </si>
  <si>
    <t xml:space="preserve">Si 'Código del concepto' es '3001' y el formato del Tag UBL es diferente a alfanumérico de 1 a 15 caractéres (se considera cualquier carácter incluido espacio, no se permite ningún otro "whitespace character": salto de línea, tab, fin de línea, etc.)</t>
  </si>
  <si>
    <t xml:space="preserve">Si 'Código del concepto' es '3002' y el formato del Tag UBL es diferente a alfanumérico de 1 a 100 caractéres (se considera cualquier carácter incluido espacio, no se permite ningún otro "whitespace character": salto de línea, tab, fin de línea, etc.)</t>
  </si>
  <si>
    <t xml:space="preserve">Si 'Código del concepto' es '3003' y el formato del Tag UBL es diferente a alfanumérico de 1 a 150 caractéres (se considera cualquier carácter incluido espacio, no se permite ningún otro "whitespace character": salto de línea, tab, fin de línea, etc.)</t>
  </si>
  <si>
    <t xml:space="preserve">Si 'Código del concepto' es '3004' y el formato del Tag UBL es diferente a alfanumérico de 1 a 100 caractéres (se considera cualquier carácter incluido espacio, no se permite ningún otro "whitespace character": salto de línea, tab, fin de línea, etc.)</t>
  </si>
  <si>
    <t xml:space="preserve">Cantidad de la especie vendida</t>
  </si>
  <si>
    <t xml:space="preserve">Si 'Tipo de operación' es igual a '1002', y no existe el tag con ID '3006'</t>
  </si>
  <si>
    <t xml:space="preserve">3133</t>
  </si>
  <si>
    <t xml:space="preserve">/Invoice/cac:InvoiceLine/cac:Item/cac:AdditionalItemProperty/cbc:ValueQuantity (Cantidad de la Especie vendida)</t>
  </si>
  <si>
    <t xml:space="preserve">De existir 'Código del concepto' igual a '3006', no existe el tag.</t>
  </si>
  <si>
    <t xml:space="preserve">3135</t>
  </si>
  <si>
    <t xml:space="preserve">Si 'Código del concepto' es '3006' y el formato del Tag UBL es diferente de decimal (positivo mayor a cero) de 12 enteros y hasta 2 decimales.</t>
  </si>
  <si>
    <t xml:space="preserve">4281</t>
  </si>
  <si>
    <t xml:space="preserve">"TNE"</t>
  </si>
  <si>
    <t xml:space="preserve">@unitCode (Unidad de Medida)</t>
  </si>
  <si>
    <t xml:space="preserve">Si existe el atributo, el valor es diferente de 'TNE'</t>
  </si>
  <si>
    <t xml:space="preserve">3115</t>
  </si>
  <si>
    <t xml:space="preserve">Fecha de descarga
</t>
  </si>
  <si>
    <t xml:space="preserve">Si 'Tipo de operación' es igual a '1002', y no existe el tag con valor '3005'</t>
  </si>
  <si>
    <t xml:space="preserve">3134</t>
  </si>
  <si>
    <t xml:space="preserve">Catálogo
055</t>
  </si>
  <si>
    <t xml:space="preserve">/Invoice/cac:InvoiceLine/cac:Item/cac:AdditionalItemProperty/cac:UsabilityPeriod/cbc:StartDate (Fecha de descarga)</t>
  </si>
  <si>
    <t xml:space="preserve">De existir 'Código del concepto' igual a '3005', no existe el tag</t>
  </si>
  <si>
    <t xml:space="preserve">Información adicional - detracciones - servicio de transporte de carga</t>
  </si>
  <si>
    <t xml:space="preserve">Punto de origen
- Código de ubigeo
- Dirección detallada del origen</t>
  </si>
  <si>
    <t xml:space="preserve">/Invoice/cac:InvoiceLine/cac:Delivery/cac:Despatch/cac:DespatchAddress/cbc:ID</t>
  </si>
  <si>
    <t xml:space="preserve">Si 'Tipo de operación' es igual a '1004', no existe el tag o es vacio</t>
  </si>
  <si>
    <t xml:space="preserve">3116</t>
  </si>
  <si>
    <t xml:space="preserve">/Invoice/cac:InvoiceLine/cac:Delivery/cac:Despatch/cac:DespatchAddress/cac:AddressLine/cbc:Line</t>
  </si>
  <si>
    <t xml:space="preserve">Si 'Tipo de operación' es igual a '1004', y no existe el tag o es vacio</t>
  </si>
  <si>
    <t xml:space="preserve">3117</t>
  </si>
  <si>
    <t xml:space="preserve">El formato del Tag UBL es diferente a alfanumérico de 3 a 200 caracteres (se considera cualquier carácter incluido espacio, no se permite ningún otro "whitespace character": salto de línea, tab, fin de línea, etc.)</t>
  </si>
  <si>
    <t xml:space="preserve">Punto de destino
- Código de ubigeo
- Dirección detallada del destino</t>
  </si>
  <si>
    <t xml:space="preserve">/Invoice/cac:InvoiceLine/cac:Delivery/cac:DeliveryLocation/cac:Address/cbc:ID (Código de Ubigeo)</t>
  </si>
  <si>
    <t xml:space="preserve">3118</t>
  </si>
  <si>
    <t xml:space="preserve">/Invoice/cac:InvoiceLine/cac:Delivery/cac:DeliveryLocation/cac:Address/cac:AddressLine/cbc:Line (Dirección detallada)</t>
  </si>
  <si>
    <t xml:space="preserve">Si 'Tipo de operación' es igual a '1004', y no existe el tag</t>
  </si>
  <si>
    <t xml:space="preserve">3119</t>
  </si>
  <si>
    <t xml:space="preserve">Detalle del viaje</t>
  </si>
  <si>
    <t xml:space="preserve">/Invoice/cac:InvoiceLine/cac:Delivery/cac:Despatch/cbc:Instructions</t>
  </si>
  <si>
    <t xml:space="preserve">3120</t>
  </si>
  <si>
    <t xml:space="preserve">Si existe el tag, el formato del Tag UBL es diferente a alfanumérico de 3 a 500 caracteres (se considera cualquier carácter incluido espacio, no se permite ningún otro "whitespace character": salto de línea, tab, fin de línea, etc.)</t>
  </si>
  <si>
    <t xml:space="preserve">4270</t>
  </si>
  <si>
    <t xml:space="preserve">Valor referencial del servicio de transporte 
</t>
  </si>
  <si>
    <t xml:space="preserve">"01"</t>
  </si>
  <si>
    <t xml:space="preserve">/Invoice/cac:InvoiceLine/cac:Delivery/cac:DeliveryTerms/cbc:ID (Tipo valor Referencial)</t>
  </si>
  <si>
    <t xml:space="preserve">Si 'Tipo de operación' es igual a '1004', y no existe o existe mas de un tipo valor referencial = 01</t>
  </si>
  <si>
    <t xml:space="preserve">3124</t>
  </si>
  <si>
    <t xml:space="preserve">/Invoice/cac:InvoiceLine/cac:Delivery/cac:DeliveryTerms/cbc:Amount (Valor referencial)</t>
  </si>
  <si>
    <t xml:space="preserve">3122</t>
  </si>
  <si>
    <t xml:space="preserve">Si 'Tipo de operación' es igual a '1004', el formato del Tag UBL es diferente de decimal (positivo mayor a cero) de 12 enteros y hasta 2 decimales</t>
  </si>
  <si>
    <t xml:space="preserve">3123</t>
  </si>
  <si>
    <t xml:space="preserve">El atributo @currencyID del Tag UBL es diferente a "PEN"</t>
  </si>
  <si>
    <t xml:space="preserve">Valor referencial sobre la carga efectiva</t>
  </si>
  <si>
    <t xml:space="preserve">"02"</t>
  </si>
  <si>
    <t xml:space="preserve">Si 'Tipo de operación' es igual a '1004', y no existe o existe mas de un tipo valor referencial = 02</t>
  </si>
  <si>
    <t xml:space="preserve">3125</t>
  </si>
  <si>
    <t xml:space="preserve">Si 'Tipo de operación' es igual a '1004', El formato del Tag UBL es diferente de decimal (positivo mayor a cero) de 12 enteros y hasta 2 decimales</t>
  </si>
  <si>
    <t xml:space="preserve">Valor referencial sobre la carga útil nominal</t>
  </si>
  <si>
    <t xml:space="preserve">"03"</t>
  </si>
  <si>
    <t xml:space="preserve">Si 'Tipo de operación' es igual a '1004', y no existe o existe mas de un tipo valor referencial = 03</t>
  </si>
  <si>
    <t xml:space="preserve">3126</t>
  </si>
  <si>
    <t xml:space="preserve">Información adicional - detracciones - servicio de transporte de carga - detalle de tramos</t>
  </si>
  <si>
    <t xml:space="preserve">Punto de origen del viaje</t>
  </si>
  <si>
    <t xml:space="preserve">/Invoice/cac:InvoiceLine/cac:Delivery/cac:Shipment/cac:Consignment/cac:PlannedPickupTransportEvent/cac:Location/cbc:ID</t>
  </si>
  <si>
    <t xml:space="preserve">Si 'Tipo de operación' es igual a '1004' y el Tag existe, el valor del Tag UBL no está en el listado</t>
  </si>
  <si>
    <t xml:space="preserve">/Invoice/cac:InvoiceLine/cac:Delivery/cac:Shipment/cbc:ID (Identificador del servicio -valor fijo)</t>
  </si>
  <si>
    <t xml:space="preserve">Punto de destino del viaje</t>
  </si>
  <si>
    <t xml:space="preserve">/Invoice/cac:InvoiceLine/cac:Delivery/cac:Shipment/cac:Consignment/cac:PlannedDeliveryTransportEvent/cac:Location/cbc:ID</t>
  </si>
  <si>
    <t xml:space="preserve">Descripción del tramo</t>
  </si>
  <si>
    <t xml:space="preserve">/Invoice/cac:InvoiceLine/cac:Delivery/cac:Shipment/cac:Consignment/cbc:CarrierServiceInstructions (Descripción del tramo)</t>
  </si>
  <si>
    <t xml:space="preserve">Si 'Tipo de operación' es igual a '1004' y el tag existe, el formato del Tag UBL es diferente a alfanumérico de 3 a 100 caracteres (se considera cualquier carácter incluido espacio, no se permite ningún otro "whitespace character": salto de línea, tab, fin de línea, etc.)</t>
  </si>
  <si>
    <t xml:space="preserve">4271</t>
  </si>
  <si>
    <t xml:space="preserve">/Invoice/cac:InvoiceLine/cac:Delivery/cac:Shipment/cac:Consignment/cbc:ID (Identificador de tramo)</t>
  </si>
  <si>
    <t xml:space="preserve">Valor preliminar referencial sobre la carga efectiva (Por el tramo virtual recorrido)</t>
  </si>
  <si>
    <t xml:space="preserve">/Invoice/cac:InvoiceLine/cac:Delivery/cac:Shipment/cac:Consignment/cac:DeliveryTerms/cbc:Amount</t>
  </si>
  <si>
    <t xml:space="preserve">Si 'Tipo de operación' es igual a '1004' y el tag existe, el formato del Tag UBL es diferente de decimal (positivo mayor a cero) de 12 enteros y hasta 2 decimales</t>
  </si>
  <si>
    <t xml:space="preserve">4272</t>
  </si>
  <si>
    <t xml:space="preserve">Información adicional - detracciones - servicio de transporte de carga - detalle de el(los) vehículo(s) </t>
  </si>
  <si>
    <t xml:space="preserve">Configuracion vehicular del vehículo</t>
  </si>
  <si>
    <t xml:space="preserve">Códigos del D.S. 058-2003-MTC y modificatorias</t>
  </si>
  <si>
    <t xml:space="preserve">/Invoice/cac:InvoiceLine/cac:Delivery/cac:Shipment/cac:Consignment/cac:TransportHandlingUnit/cac:TransportEquipment/cbc:SizeTypeCode</t>
  </si>
  <si>
    <t xml:space="preserve">Si 'Tipo de operación' es igual a '1004' y el tag existe, el formato del Tag UBL es diferente a alfanumérico de 1 a 15 caracteres (se considera cualquier carácter incluido espacio, no se permite ningún otro "whitespace character": salto de línea, tab, fin de línea, etc.)</t>
  </si>
  <si>
    <t xml:space="preserve">4273</t>
  </si>
  <si>
    <t xml:space="preserve">"PE:MTC"</t>
  </si>
  <si>
    <t xml:space="preserve">Si existe el atributo, el valor ingresado es diferente a 'PE:MTC'</t>
  </si>
  <si>
    <t xml:space="preserve">"Configuracion Vehícular"</t>
  </si>
  <si>
    <t xml:space="preserve">Si existe el atributo, el valor ingresado es diferente a 'Configuracion Vehícular'</t>
  </si>
  <si>
    <t xml:space="preserve">Carga útil en toneladas métricas del vehículo</t>
  </si>
  <si>
    <t xml:space="preserve">/Invoice/cac:InvoiceLine/cac:Delivery/cac:Shipment/cac:Consignment/cac:TransportHandlingUnit/cac:MeasurementDimension/cbc:AttributeID (Tipo de carga: Carga útil)</t>
  </si>
  <si>
    <t xml:space="preserve">Si 'Tipo de operación' es igual a '1004' y el tag existe, es diferente de '01' y '02'</t>
  </si>
  <si>
    <t xml:space="preserve">4274</t>
  </si>
  <si>
    <t xml:space="preserve">/Invoice/cac:InvoiceLine/cac:Delivery/cac:Shipment/cac:Consignment/cac:TransportHandlingUnit/cac:MeasurementDimension/cbc:Measure (Valor de la carga en TM)</t>
  </si>
  <si>
    <t xml:space="preserve">Si 'Tipo de operación' es igual a '1004' y existe tipo de carga, y no existe el tag</t>
  </si>
  <si>
    <t xml:space="preserve">4275</t>
  </si>
  <si>
    <t xml:space="preserve">4276</t>
  </si>
  <si>
    <t xml:space="preserve">Si 'Tipo de operación' es igual a '1004' y el atributo existe, el valor del atributo es diferente 'TNE'</t>
  </si>
  <si>
    <t xml:space="preserve">4277</t>
  </si>
  <si>
    <t xml:space="preserve">Carga efectiva en toneladas métricas del vehículo</t>
  </si>
  <si>
    <t xml:space="preserve">/Invoice/cac:InvoiceLine/cac:Delivery/cac:Shipment/cac:Consignment/cac:TransportHandlingUnit/cac:MeasurementDimension/cbc:AttributeID (Tipo de carga: Carga Efectiva)</t>
  </si>
  <si>
    <t xml:space="preserve">/Invoice/cac:InvoiceLine/cac:Delivery/cac:Shipment/cac:Consignment/cac:TransportHandlingUnit/cac:MeasurementDimension/cbc:Measure@unitCode</t>
  </si>
  <si>
    <t xml:space="preserve">Valor referencial por tonelada métrica</t>
  </si>
  <si>
    <t xml:space="preserve">Importes del Anexo II del D.S. 010-2006-MTC</t>
  </si>
  <si>
    <t xml:space="preserve">/Invoice/cac:InvoiceLine/cac:Delivery/cac:Shipment/cac:Consignment/cac:TransportHandlingUnit/cac:TransportEquipment/cac:Delivery/cac:DeliveryTerms/cbc:Amount</t>
  </si>
  <si>
    <t xml:space="preserve">Valor preliminar referencial por carga útil nominal (Tratándose de más de 1 vehículo)</t>
  </si>
  <si>
    <t xml:space="preserve">/Invoice/cac:InvoiceLine/cac:Delivery/cac:Shipment/cac:Consignment/cbc:DeclaredForCarriageValueAmount</t>
  </si>
  <si>
    <t xml:space="preserve">4278</t>
  </si>
  <si>
    <t xml:space="preserve">Indicador de aplicación de factor de retorno al vacío</t>
  </si>
  <si>
    <t xml:space="preserve">Boolean </t>
  </si>
  <si>
    <t xml:space="preserve">"true"/"false"</t>
  </si>
  <si>
    <t xml:space="preserve">/Invoice/cac:InvoiceLine/cac:Delivery/cac:Shipment/cac:Consignment/cac:TransportHandlingUnit/cac:TransportEquipment/cbc:ReturnabilityIndicator</t>
  </si>
  <si>
    <t xml:space="preserve">Información adicional  - exportación de servicios de hospedaje</t>
  </si>
  <si>
    <t xml:space="preserve">129
130
131
132
133</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</si>
  <si>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</si>
  <si>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 xml:space="preserve">Si 'Tipo de operación' es '0202 Exportación de servicios – prestación de servicios de hospedaje No Dom', y no existe el tag con valor '4009'</t>
  </si>
  <si>
    <t xml:space="preserve">3136</t>
  </si>
  <si>
    <t xml:space="preserve">Si 'Tipo de operación' es '0202 Exportación de servicios – prestación de servicios de hospedaje No Dom', y no existe el tag con valor '4008'</t>
  </si>
  <si>
    <t xml:space="preserve">3137</t>
  </si>
  <si>
    <t xml:space="preserve">Si 'Tipo de operación' es '0202 Exportación de servicios – prestación de servicios de hospedaje No Dom', y no existe el tag con valor '4000'</t>
  </si>
  <si>
    <t xml:space="preserve">3138</t>
  </si>
  <si>
    <t xml:space="preserve">Si 'Tipo de operación' es '0202 Exportación de servicios – prestación de servicios de hospedaje No Dom', y no existe el tag con valor '4007'</t>
  </si>
  <si>
    <t xml:space="preserve">3139</t>
  </si>
  <si>
    <t xml:space="preserve">Si 'Tipo de operación' es '0202 Exportación de servicios – prestación de servicios de hospedaje No Dom', y no existe el tag con valor '4001'</t>
  </si>
  <si>
    <t xml:space="preserve">3140</t>
  </si>
  <si>
    <t xml:space="preserve">an..20
an1
an2
an..200
an2
</t>
  </si>
  <si>
    <t xml:space="preserve">
(Catálogo N.° 06)
(Catálogo N.° 04)
(Catálogo N.° 04)</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</si>
  <si>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</si>
  <si>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Si el 'Código del concepto' es igual a '4001', '4000', '4007', '4008' o '4009', no existe el tag o es vacio.</t>
  </si>
  <si>
    <t xml:space="preserve">Si el 'Código del concepto' es '4008' y el valor del tag es distinto al catálogo 06</t>
  </si>
  <si>
    <t xml:space="preserve">Si el 'Código del concepto' es '4000' y el valor del tag es distinto al catálogo 04</t>
  </si>
  <si>
    <t xml:space="preserve">Si el 'Código del concepto' es '4001' y el valor del tag es distinto al catálogo 04</t>
  </si>
  <si>
    <t xml:space="preserve">Si el 'Código del concepto' es '4007' y el valor del tag es diferente a alfanumérico de 3 hasta 200 caracteres (se considera cualquier carácter incluido espacio, no se permite ningún otro "whitespace character": salto de línea, tab, fin de línea, etc.)</t>
  </si>
  <si>
    <t xml:space="preserve">Si el 'Código del concepto' es '4009' y el valor del tag es diferente a alfanumérico de 3 hasta 20 caracteres (se considera cualquier carácter incluido espacio, no se permite ningún otro "whitespace character": salto de línea, tab, fin de línea, etc.)</t>
  </si>
  <si>
    <t xml:space="preserve">134
135
136
137</t>
  </si>
  <si>
    <t xml:space="preserve">Fecha de Ingreso al país
Fecha de Ingreso al Establecimiento
Fecha de salida del Establecimiento
Fecha de consumo</t>
  </si>
  <si>
    <t xml:space="preserve">Si 'Tipo de operación' es '0202 Exportación de servicios – prestación de servicios de hospedaje No Dom', y no existe el tag con valor '4002'</t>
  </si>
  <si>
    <t xml:space="preserve">3141</t>
  </si>
  <si>
    <t xml:space="preserve">Si 'Tipo de operación' es '0202 Exportación de servicios – prestación de servicios de hospedaje No Dom', y no existe el tag con valor '4003'</t>
  </si>
  <si>
    <t xml:space="preserve">3142</t>
  </si>
  <si>
    <t xml:space="preserve">Si 'Tipo de operación' es '0202 Exportación de servicios – prestación de servicios de hospedaje No Dom', y no existe el tag con valor '4004'</t>
  </si>
  <si>
    <t xml:space="preserve">3143</t>
  </si>
  <si>
    <t xml:space="preserve">Si 'Tipo de operación' es '0202 Exportación de servicios – prestación de servicios de hospedaje No Dom', y no existe el tag con valor '4006'</t>
  </si>
  <si>
    <t xml:space="preserve">3144</t>
  </si>
  <si>
    <t xml:space="preserve">/Invoice/cac:InvoiceLine/cac:Item/cac:AdditionalItemProperty/cac:UsabilityPeriod/cbc:StartDate (Fecha)</t>
  </si>
  <si>
    <t xml:space="preserve">De existir 'Código del concepto' igual a '4002', no existe el tag.</t>
  </si>
  <si>
    <t xml:space="preserve">De existir 'Código del concepto' igual a '4003', no existe el tag.</t>
  </si>
  <si>
    <t xml:space="preserve">De existir 'Código del concepto' igual a '4004', no existe el tag.</t>
  </si>
  <si>
    <t xml:space="preserve">De existir 'Código del concepto' igual a '4006', no existe el tag.</t>
  </si>
  <si>
    <t xml:space="preserve">Si el 'Código del concepto' es '4004' (fecha de salida del establecimiento) y el valor del tag es menor que el valor consignado en el tag con 'Código del concepto' '4003' (fecha de ingreso al establecimiento)</t>
  </si>
  <si>
    <t xml:space="preserve">4282</t>
  </si>
  <si>
    <t xml:space="preserve">Número de días de permanencia</t>
  </si>
  <si>
    <t xml:space="preserve">Si 'Tipo de operación' es '0202 Exportación de servicios – prestación de servicios de hospedaje No Dom', y no existe el tag con código '4005'</t>
  </si>
  <si>
    <t xml:space="preserve">3145</t>
  </si>
  <si>
    <t xml:space="preserve">n..4</t>
  </si>
  <si>
    <t xml:space="preserve">/Invoice/cac:InvoiceLine/cac:Item/cac:AdditionalItemProperty/cac:UsabilityPeriod/cbc:DurationMeasure (Número de días de permanencia)</t>
  </si>
  <si>
    <t xml:space="preserve">De existir 'Código del concepto' '4005' y no existe el tag.</t>
  </si>
  <si>
    <t xml:space="preserve">El formato del tag es diferente de numérico de hasta 4 dígitos</t>
  </si>
  <si>
    <t xml:space="preserve">"DAY"</t>
  </si>
  <si>
    <t xml:space="preserve">Si existe el atributo, el valor es diferente de 'DAY'</t>
  </si>
  <si>
    <t xml:space="preserve">4313</t>
  </si>
  <si>
    <t xml:space="preserve">Información adicional  - beneficio de hospedaje - paquete turístico</t>
  </si>
  <si>
    <t xml:space="preserve">139
140
141
142
</t>
  </si>
  <si>
    <t xml:space="preserve">Apellidos y Nombres o denominación o razón social del huesped
Número de documento del huesped
Código de tipo de documento de identidad del huesped
Código país de emisión del pasaporte
</t>
  </si>
  <si>
    <t xml:space="preserve">Si 'Tipo de operación' es '0205 Exportación de servicios  - Servicios que conformen un Paquete Turístico', y no existe el tag con código '4000'</t>
  </si>
  <si>
    <t xml:space="preserve">Si 'Tipo de operación' es '0205 Exportación de servicios  - Servicios que conformen un Paquete Turístico', y no existe el tag con código '4007'</t>
  </si>
  <si>
    <t xml:space="preserve">Si 'Tipo de operación' es '0205 Exportación de servicios  - Servicios que conformen un Paquete Turístico', y no existe el tag con código '4008'</t>
  </si>
  <si>
    <t xml:space="preserve">Si 'Tipo de operación' es '0205 Exportación de servicios  - Servicios que conformen un Paquete Turístico', y no existe el tag con código '4009'</t>
  </si>
  <si>
    <t xml:space="preserve">an..200
an..20
an1
an2</t>
  </si>
  <si>
    <t xml:space="preserve">
(Catálogo N.° 06)
(Catálogo N.° 04)</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</si>
  <si>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</si>
  <si>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 xml:space="preserve">De existir 'Código del concepto' '4000', '4007', '4008' o '4009'  y no existe el tag o es vacio.</t>
  </si>
  <si>
    <t xml:space="preserve">Información adicional - ventas al sector público</t>
  </si>
  <si>
    <t xml:space="preserve">143
144
145
146</t>
  </si>
  <si>
    <t xml:space="preserve">Número de expediente
Código de unidad ejecutora
Número de contrato
Número de proceso de selección</t>
  </si>
  <si>
    <t xml:space="preserve">Si existe un 'Código del concepto' con valor '5001' o '5002' o '5003' y no existe el tag con código '5000'</t>
  </si>
  <si>
    <t xml:space="preserve">3146</t>
  </si>
  <si>
    <t xml:space="preserve">Si existe un 'Código del concepto' con valor '5000' o '5002' o '5003', y no existe el tag con código '5001'</t>
  </si>
  <si>
    <t xml:space="preserve">3147</t>
  </si>
  <si>
    <t xml:space="preserve">Si existe un 'Código del concepto' con valor '5000' o '5001' o '5003', y no existe el tag con código '5002'</t>
  </si>
  <si>
    <t xml:space="preserve">3148</t>
  </si>
  <si>
    <t xml:space="preserve">Si existe un 'Código del concepto' con valor '5000' o '5001' o '5002', y no existe el tag con código '5003'</t>
  </si>
  <si>
    <t xml:space="preserve">3149</t>
  </si>
  <si>
    <t xml:space="preserve">n..20
n..10
an..30
an..30</t>
  </si>
  <si>
    <t xml:space="preserve">/Invoice/cac:InvoiceLine/cac:Item/cac:AdditionalItemProperty/cbc:Value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</si>
  <si>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 xml:space="preserve">De existir 'Código del concepto' igual '5000', '5001', '5002' o '5003' y no existe el tag o es vacío.</t>
  </si>
  <si>
    <t xml:space="preserve">Si el 'Código del concepto' es '5000' y el valor del tag es diferente a alfanumérico de 1 hasta 20 caracteres (se considera cualquier carácter incluido espacio, no se permite ningún otro "whitespace character": salto de línea, tab, fin de línea, etc.)</t>
  </si>
  <si>
    <t xml:space="preserve">Si el 'Código del concepto' es '5001' y el valor del tag es diferente a alfanumérico de 1 hasta 10 caracteres (se considera cualquier carácter incluido espacio, no se permite ningún otro "whitespace character": salto de línea, tab, fin de línea, etc.)</t>
  </si>
  <si>
    <t xml:space="preserve">Si el 'Código del concepto' es '5002' y el valor del tag es diferente a alfanumérico de 1 hasta 30 caracteres (se considera cualquier carácter incluido espacio, no se permite ningún otro "whitespace character": salto de línea, tab, fin de línea, etc.)</t>
  </si>
  <si>
    <t xml:space="preserve">Si el 'Código del concepto' es '5003' y el valor del tag es diferente a alfanumérico de 1 hasta 30 caracteres (se considera cualquier carácter incluido espacio, no se permite ningún otro "whitespace character": salto de línea, tab, fin de línea, etc.)</t>
  </si>
  <si>
    <t xml:space="preserve">Información adicional - migración de documentos autorizados - Carta Porte Aéreo</t>
  </si>
  <si>
    <t xml:space="preserve">147
148</t>
  </si>
  <si>
    <t xml:space="preserve">Lugar de origen
Lugar de destino
</t>
  </si>
  <si>
    <t xml:space="preserve">Si 'Tipo de operación' es '0301 - Carta de porte aéreo (emitidas en el ámbito nacional)', no existe el tag con código '4030'</t>
  </si>
  <si>
    <t xml:space="preserve">3168</t>
  </si>
  <si>
    <t xml:space="preserve">Si 'Tipo de operación' es '0301 - Carta de porte aéreo (emitidas en el ámbito nacional)', no existe el tag con código '4031'</t>
  </si>
  <si>
    <t xml:space="preserve">3169</t>
  </si>
  <si>
    <t xml:space="preserve">Si 'Tipo de operación' es '0301 - Carta de porte aéreo (emitidas en el ámbito nacional)', no existe el tag con código '4032'</t>
  </si>
  <si>
    <t xml:space="preserve">3170</t>
  </si>
  <si>
    <t xml:space="preserve">Si 'Tipo de operación' es '0301 - Carta de porte aéreo (emitidas en el ámbito nacional)', no existe el tag con código '4033'</t>
  </si>
  <si>
    <t xml:space="preserve">3171</t>
  </si>
  <si>
    <t xml:space="preserve">an6
an..200
an6
an..200</t>
  </si>
  <si>
    <t xml:space="preserve">(Catálogo N.° 13)
(Catálogo N.° 13)</t>
  </si>
  <si>
    <t xml:space="preserve">/Invoice/cac:InvoiceLine/cac:Item/cac:AdditionalItemProperty/cbc:Value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</si>
  <si>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 xml:space="preserve">De existir 'Código del concepto' igual '4030','4031', '4032' o '4033' y no existe el tag o es vacío.</t>
  </si>
  <si>
    <t xml:space="preserve">Si el 'Código del concepto' es '4030' y el valor del tag es distinto al catálogo 13</t>
  </si>
  <si>
    <t xml:space="preserve">Si el 'Código del concepto' es '4032' y el valor del tag es distinto al catálogo 13</t>
  </si>
  <si>
    <t xml:space="preserve">Si el 'Código del concepto' es '4031' y el valor del tag es diferente a alfanumérico de 3 hasta 200 caracteres (se considera cualquier carácter incluido espacio, no se permite ningún otro "whitespace character": salto de línea, tab, fin de línea, etc.)</t>
  </si>
  <si>
    <t xml:space="preserve">Si el 'Código del concepto' es '4033' y el valor del tag es diferente a alfanumérico de 3 hasta 200 caracteres (se considera cualquier carácter incluido espacio, no se permite ningún otro "whitespace character": salto de línea, tab, fin de línea, etc.)</t>
  </si>
  <si>
    <t xml:space="preserve">Información adicional - migración de documentos autorizados - BVME para transporte ferroviario de pasajeros</t>
  </si>
  <si>
    <t xml:space="preserve">Número de RUC del agente de ventas</t>
  </si>
  <si>
    <t xml:space="preserve">/Invoice/cac:AccountingSupplierParty/cac:Party/cac:AgentParty/cac:PartyIdentification/cbc:ID</t>
  </si>
  <si>
    <t xml:space="preserve">Si 'Tipo de operación' es '0302 - BVME para transporte ferroviario de pasajeros', no existe el tag</t>
  </si>
  <si>
    <t xml:space="preserve">3156</t>
  </si>
  <si>
    <t xml:space="preserve">Tipo de documento del agente de ventas</t>
  </si>
  <si>
    <t xml:space="preserve">/Invoice/cac:AccountingSupplierParty/cac:Party/cac:AgentParty/cac:PartyIdentification/cbc:ID@schemeID (Tipo de documento de identidad)</t>
  </si>
  <si>
    <t xml:space="preserve">Si existe el numero de RUC del agente de ventas, y no existe el atributo</t>
  </si>
  <si>
    <t xml:space="preserve">3157</t>
  </si>
  <si>
    <t xml:space="preserve">Si existe el numero de RUC del agente de ventas, y existe el tag, el valor es diferente a '6'</t>
  </si>
  <si>
    <t xml:space="preserve">3158</t>
  </si>
  <si>
    <t xml:space="preserve">151
152
153
154
155</t>
  </si>
  <si>
    <t xml:space="preserve">Pasajero - apellidos y nombres
Pasajero - tipo y número de documento de identidad
Servicio de transporte: Ciudad o lugar de origen
Servicio de transporte: Ciudad o lugar de destino
Servicio de transporte: Número de asiento
</t>
  </si>
  <si>
    <t xml:space="preserve">Si 'Tipo de operación' es '0302 - BVME para transporte ferroviario de pasajeros', no existe el tag con código igual a '4040'</t>
  </si>
  <si>
    <t xml:space="preserve">3159</t>
  </si>
  <si>
    <t xml:space="preserve">Si 'Tipo de operación' es '0302 - BVME para transporte ferroviario de pasajeros', no existe el tag con código igual a '4041'</t>
  </si>
  <si>
    <t xml:space="preserve">3160</t>
  </si>
  <si>
    <t xml:space="preserve">Si 'Tipo de operación' es '0302 - BVME para transporte ferroviario de pasajeros', no existe el tag con código igual a '4049'</t>
  </si>
  <si>
    <t xml:space="preserve">3204</t>
  </si>
  <si>
    <t xml:space="preserve">Si 'Tipo de operación' es '0302 - BVME para transporte ferroviario de pasajeros', no existe el tag con código igual a '4042'</t>
  </si>
  <si>
    <t xml:space="preserve">3161</t>
  </si>
  <si>
    <t xml:space="preserve">Si 'Tipo de operación' es '0302 - BVME para transporte ferroviario de pasajeros', no existe el tag con código igual a '4043'</t>
  </si>
  <si>
    <t xml:space="preserve">3162</t>
  </si>
  <si>
    <t xml:space="preserve">Si 'Tipo de operación' es '0302 - BVME para transporte ferroviario de pasajeros', no existe el tag con código igual a '4044'</t>
  </si>
  <si>
    <t xml:space="preserve">3163</t>
  </si>
  <si>
    <t xml:space="preserve">Si 'Tipo de operación' es '0302 - BVME para transporte ferroviario de pasajeros', no existe el tag con código igual a '4045'</t>
  </si>
  <si>
    <t xml:space="preserve">3164</t>
  </si>
  <si>
    <t xml:space="preserve">Si 'Tipo de operación' es '0302 - BVME para transporte ferroviario de pasajeros', no existe el tag con código igual a '4046'</t>
  </si>
  <si>
    <t xml:space="preserve">3165</t>
  </si>
  <si>
    <t xml:space="preserve">an..200
an..20
an1
an6
an..200
an6
an..200
an..100</t>
  </si>
  <si>
    <t xml:space="preserve">
(Catálogo N.° 06)
(Catálogo N.° 13)
(Catálogo N.° 13)</t>
  </si>
  <si>
    <t xml:space="preserve">/Invoice/cac:InvoiceLine/cac:Item/cac:AdditionalItemProperty/cbc:Value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</si>
  <si>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De existir 'Código del concepto' igual '4040', '4041', '4042', '4043', '4044', '4045' o '4046' o '4049' y no existe el tag o es vacío.</t>
  </si>
  <si>
    <t xml:space="preserve">Si el 'Código del concepto' es igual a '4040' y el valor del tag es diferente a alfanumérico de 3 hasta 200 caracteres (se considera cualquier carácter incluido espacio, no se permite ningún otro "whitespace character": salto de línea, tab, fin de línea, etc.)</t>
  </si>
  <si>
    <t xml:space="preserve">Si el 'Código del concepto' es '4041' y el valor del tag es distinto al catálogo 06</t>
  </si>
  <si>
    <t xml:space="preserve">Si el 'Código del concepto' es '4042' y el valor del tag es distinto al catálogo 13</t>
  </si>
  <si>
    <t xml:space="preserve">Si el 'Código del concepto' es '4043' y el valor del tag es diferente a alfanumérico de 3 hasta 200 caracteres (se considera cualquier carácter incluido espacio, no se permite ningún otro "whitespace character": salto de línea, tab, fin de línea, etc.)</t>
  </si>
  <si>
    <t xml:space="preserve">Si el 'Código del concepto' es '4044' y el valor del tag es distinto al catálogo 13</t>
  </si>
  <si>
    <t xml:space="preserve">Si el 'Código del concepto' es '4045' y el valor del tag es diferente a alfanumérico de 3 hasta 200 caracteres (se considera cualquier carácter incluido espacio, no se permite ningún otro "whitespace character": salto de línea, tab, fin de línea, etc.)</t>
  </si>
  <si>
    <t xml:space="preserve">Si el 'Código del concepto' es '4046' y el valor del tag es diferente a alfanumérico de 1 hasta 100 caracteres (se considera cualquier carácter incluido espacio, no se permite ningún otro "whitespace character": salto de línea, tab, fin de línea, etc.)</t>
  </si>
  <si>
    <t xml:space="preserve">Si el 'Código del concepto' es '4049' y el valor del tag es diferente a alfanumérico de 1 hasta 20 caracteres (se considera cualquier carácter incluido espacio, no se permite ningún otro "whitespace character": salto de línea, tab, fin de línea, etc.)</t>
  </si>
  <si>
    <t xml:space="preserve">Servicio de transporte: Fecha programada de inicio de viaje
</t>
  </si>
  <si>
    <t xml:space="preserve">Si 'Tipo de operación' es '0302 - BVME para transporte ferroviario de pasajeros', no existe el tag con código igual a '4048''</t>
  </si>
  <si>
    <t xml:space="preserve">3167</t>
  </si>
  <si>
    <t xml:space="preserve">/Invoice/cac:InvoiceLine/cac:Item/cac:AdditionalItemProperty/cac:UsabilityPeriod/cbc:StartDate</t>
  </si>
  <si>
    <t xml:space="preserve">De existir 'Código del concepto' igual a '4048' y no existe el tag.</t>
  </si>
  <si>
    <t xml:space="preserve">Servicio de transporte: Hora programada de inicio de viaje
</t>
  </si>
  <si>
    <t xml:space="preserve">Si 'Tipo de operación' es '0302 - BVME para transporte ferroviario de pasajeros', no existe el tag con código igual a '4047'</t>
  </si>
  <si>
    <t xml:space="preserve">3166</t>
  </si>
  <si>
    <t xml:space="preserve">/Invoice/cac:InvoiceLine/cac:Item/cac:AdditionalItemProperty/cac:UsabilityPeriod/cbc:StartTime</t>
  </si>
  <si>
    <t xml:space="preserve">De existir 'Código del concepto' igual a '4047' y no existe el tag.</t>
  </si>
  <si>
    <t xml:space="preserve">Servicio de transporte: Forma de pago</t>
  </si>
  <si>
    <t xml:space="preserve">/Invoice/cac:PaymentMeans/cbc:PaymentMeansCode</t>
  </si>
  <si>
    <t xml:space="preserve">3173</t>
  </si>
  <si>
    <t xml:space="preserve">Servicio de transporte: Número de autorización de la transacción y el sistema de tarjeta de crédito y/o débito </t>
  </si>
  <si>
    <t xml:space="preserve">/Invoice/cac:PaymentMeans/cbc:PaymentID</t>
  </si>
  <si>
    <t xml:space="preserve">3175</t>
  </si>
  <si>
    <t xml:space="preserve">Información adicional a nivel de ítem</t>
  </si>
  <si>
    <t xml:space="preserve">Partida Arancelaria
Declaración Aduanera de Mercancías (DAM)</t>
  </si>
  <si>
    <t xml:space="preserve">n10</t>
  </si>
  <si>
    <t xml:space="preserve">/Invoice/cac:InvoiceLine/cac:Item/cac:AdditionalItemProperty/cbc:Value (Partida Arancelaria)</t>
  </si>
  <si>
    <t xml:space="preserve">/Invoice/cac:InvoiceLine/cac:Item/cac:AdditionalItemProperty/cbc:Value (DAM)</t>
  </si>
  <si>
    <t xml:space="preserve">Si 'Código del concepto' es '7021', el formato del Tag UBL es diferente a:
- [0-9]{4}-[0-9]{2}-[0-9]{3}-[0-9]{6}</t>
  </si>
  <si>
    <t xml:space="preserve">4202</t>
  </si>
  <si>
    <t xml:space="preserve">Datos de vehículos</t>
  </si>
  <si>
    <t xml:space="preserve">/Invoice/cac:InvoiceLine/cac:Item/cac:AdditionalItemProperty/cbc:Value (Numero de placa)</t>
  </si>
  <si>
    <t xml:space="preserve">/Invoice/cac:InvoiceLine/cac:Item/cac:AdditionalItemProperty/cbc:Value (Categoria)</t>
  </si>
  <si>
    <t xml:space="preserve">/Invoice/cac:InvoiceLine/cac:Item/cac:AdditionalItemProperty/cbc:Value (Marca)</t>
  </si>
  <si>
    <t xml:space="preserve">/Invoice/cac:InvoiceLine/cac:Item/cac:AdditionalItemProperty/cbc:Value (Modelo)</t>
  </si>
  <si>
    <t xml:space="preserve">/Invoice/cac:InvoiceLine/cac:Item/cac:AdditionalItemProperty/cbc:Value (Color)</t>
  </si>
  <si>
    <t xml:space="preserve">/Invoice/cac:InvoiceLine/cac:Item/cac:AdditionalItemProperty/cbc:Value (Motor)</t>
  </si>
  <si>
    <t xml:space="preserve">/Invoice/cac:InvoiceLine/cac:Item/cac:AdditionalItemProperty/cbc:Value (Combustible)</t>
  </si>
  <si>
    <t xml:space="preserve">/Invoice/cac:InvoiceLine/cac:Item/cac:AdditionalItemProperty/cbc:Value (Form. Rodante)</t>
  </si>
  <si>
    <t xml:space="preserve">an17</t>
  </si>
  <si>
    <t xml:space="preserve">/Invoice/cac:InvoiceLine/cac:Item/cac:AdditionalItemProperty/cbc:Value (VIN)</t>
  </si>
  <si>
    <t xml:space="preserve">/Invoice/cac:InvoiceLine/cac:Item/cac:AdditionalItemProperty/cbc:Value (Serie/Chasis)</t>
  </si>
  <si>
    <t xml:space="preserve">/Invoice/cac:InvoiceLine/cac:Item/cac:AdditionalItemProperty/cbc:Value (Año de Fabricacion)</t>
  </si>
  <si>
    <t xml:space="preserve">/Invoice/cac:InvoiceLine/cac:Item/cac:AdditionalItemProperty/cbc:Value (Año Modelo)</t>
  </si>
  <si>
    <t xml:space="preserve">/Invoice/cac:InvoiceLine/cac:Item/cac:AdditionalItemProperty/cbc:Value (Version)</t>
  </si>
  <si>
    <t xml:space="preserve">/Invoice/cac:InvoiceLine/cac:Item/cac:AdditionalItemProperty/cbc:Value (Ejes)</t>
  </si>
  <si>
    <t xml:space="preserve">/Invoice/cac:InvoiceLine/cac:Item/cac:AdditionalItemProperty/cbc:Value (Asientos)</t>
  </si>
  <si>
    <t xml:space="preserve">/Invoice/cac:InvoiceLine/cac:Item/cac:AdditionalItemProperty/cbc:Value (Pasajeros)</t>
  </si>
  <si>
    <t xml:space="preserve">/Invoice/cac:InvoiceLine/cac:Item/cac:AdditionalItemProperty/cbc:Value (Ruedas)</t>
  </si>
  <si>
    <t xml:space="preserve">/Invoice/cac:InvoiceLine/cac:Item/cac:AdditionalItemProperty/cbc:Value (Carroceria)</t>
  </si>
  <si>
    <t xml:space="preserve">/Invoice/cac:InvoiceLine/cac:Item/cac:AdditionalItemProperty/cbc:Value (Potencia)</t>
  </si>
  <si>
    <t xml:space="preserve">/Invoice/cac:InvoiceLine/cac:Item/cac:AdditionalItemProperty/cbc:Value (Cilindros)</t>
  </si>
  <si>
    <t xml:space="preserve">n(2,3)</t>
  </si>
  <si>
    <t xml:space="preserve">/Invoice/cac:InvoiceLine/cac:Item/cac:AdditionalItemProperty/cbc:Value (Cilindrada)</t>
  </si>
  <si>
    <t xml:space="preserve">/Invoice/cac:InvoiceLine/cac:Item/cac:AdditionalItemProperty/cbc:Value (Peso Bruto)</t>
  </si>
  <si>
    <t xml:space="preserve">/Invoice/cac:InvoiceLine/cac:Item/cac:AdditionalItemProperty/cbc:Value (Peso Neto)</t>
  </si>
  <si>
    <t xml:space="preserve">/Invoice/cac:InvoiceLine/cac:Item/cac:AdditionalItemProperty/cbc:Value (Carga Util)</t>
  </si>
  <si>
    <t xml:space="preserve">/Invoice/cac:InvoiceLine/cac:Item/cac:AdditionalItemProperty/cbc:Value (Longitud)</t>
  </si>
  <si>
    <t xml:space="preserve">/Invoice/cac:InvoiceLine/cac:Item/cac:AdditionalItemProperty/cbc:Value (Altura)</t>
  </si>
  <si>
    <t xml:space="preserve">/Invoice/cac:InvoiceLine/cac:Item/cac:AdditionalItemProperty/cbc:Value (Ancho)</t>
  </si>
  <si>
    <t xml:space="preserve">Información adicional a nivel de ítem - comprobante emitido por empresas del sistema financiero y cooperativas de ahorro y crédito no autorizadas a captar recursos del público</t>
  </si>
  <si>
    <t xml:space="preserve">162
163
164
165
166
167
168</t>
  </si>
  <si>
    <t xml:space="preserve">Número de contrato
Fecha del otorgamiento del crédito
Tipo de préstamo
Partida Registral
Indicador de primera vivienda
Dirección completa del predio
Monto del crédito otorgado (capital)</t>
  </si>
  <si>
    <t xml:space="preserve">Si 'Código de producto SUNAT' de la linea es '84121901', y no existe el tag con código '7001'</t>
  </si>
  <si>
    <t xml:space="preserve">3150</t>
  </si>
  <si>
    <t xml:space="preserve">Si 'Código de producto SUNAT' de la linea es '84121901' y el  indicador de primera vivienda = 3 (código concepto 7002), y no existe el tag con código '7003'</t>
  </si>
  <si>
    <t xml:space="preserve">3151</t>
  </si>
  <si>
    <t xml:space="preserve">Si 'Código de producto SUNAT' de la linea es '84121901', y no existe el tag con código '7004'</t>
  </si>
  <si>
    <t xml:space="preserve">3152</t>
  </si>
  <si>
    <t xml:space="preserve">Si 'Código de producto SUNAT' de la linea es '84121901', y no existe el tag con código '7005'</t>
  </si>
  <si>
    <t xml:space="preserve">3153</t>
  </si>
  <si>
    <t xml:space="preserve">Si 'Código de producto SUNAT' de la linea es '84121901' y el  indicador de primera vivienda = 3 (código concepto 7002), no existe el tag con código '7006'</t>
  </si>
  <si>
    <t xml:space="preserve">3154</t>
  </si>
  <si>
    <t xml:space="preserve">Si 'Código de producto SUNAT' de la linea es '84121901' y el  indicador de primera vivienda = 3 (código concepto 7002),  no existe el tag con código '7007'</t>
  </si>
  <si>
    <t xml:space="preserve">3155</t>
  </si>
  <si>
    <t xml:space="preserve">Si 'Tipo de operación' es '2100' o '2101' o '2102' y no existe al menos una línea que contenga simultáneamente los códigos '7004', '7005' y '7012'</t>
  </si>
  <si>
    <t xml:space="preserve">3241</t>
  </si>
  <si>
    <t xml:space="preserve">/Invoice/cac:InvoiceLine/cac:Item/cac:AdditionalItemProperty/cbc:Value (Número de contrato)
</t>
  </si>
  <si>
    <t xml:space="preserve">De existir 'Código del concepto' igual a '7001', '7002', '7003', '7004', '7005', '7006', '7007', '7008', '7009', '7010', '7011' o '7012' y no existe el tag o es vacío.</t>
  </si>
  <si>
    <t xml:space="preserve">/Invoice/cac:InvoiceLine/cac:Item/cac:AdditionalItemProperty/cbc:Value (Fecha del otorgamiento del crédito)</t>
  </si>
  <si>
    <t xml:space="preserve">Si el 'Código del concepto' es 7001 y el valor del tag es distinto al catálogo 26</t>
  </si>
  <si>
    <t xml:space="preserve">Catálogo
(026)</t>
  </si>
  <si>
    <t xml:space="preserve">(Catálogo N.° 26)</t>
  </si>
  <si>
    <t xml:space="preserve">/Invoice/cac:InvoiceLine/cac:Item/cac:AdditionalItemProperty/cbc:Value (Tipo de préstamo)</t>
  </si>
  <si>
    <t xml:space="preserve">Si el 'Código del concepto' es 7002 y el valor del tag es distinto al catálogo 27</t>
  </si>
  <si>
    <t xml:space="preserve">Catálogo
(027)</t>
  </si>
  <si>
    <t xml:space="preserve">/Invoice/cac:InvoiceLine/cac:Item/cac:AdditionalItemProperty/cbc:Value (Partida Registral)</t>
  </si>
  <si>
    <t xml:space="preserve">Si el 'Código del concepto' es 7003 y el valor del tag es diferente a alfanumérico de 3 hasta 50 caracteres (se considera cualquier carácter incluido espacio, no se permite ningún otro "whitespace character": salto de línea, tab, fin de línea, etc.)</t>
  </si>
  <si>
    <t xml:space="preserve">(Catálogo N.° 27)</t>
  </si>
  <si>
    <t xml:space="preserve">/Invoice/cac:InvoiceLine/cac:Item/cac:AdditionalItemProperty/cbc:Value (Indicador de primera vivienda)</t>
  </si>
  <si>
    <t xml:space="preserve">Si el 'Código del concepto' es 7004 y el valor del tag es diferente a alfanumérico de 3 hasta 50 caracteres (se considera cualquier carácter incluido espacio, no se permite ningún otro "whitespace character": salto de línea, tab, fin de línea, etc.)</t>
  </si>
  <si>
    <t xml:space="preserve">/Invoice/cac:InvoiceLine/cac:Item/cac:AdditionalItemProperty/cbc:Value (Dirección - Código de ubigeo)</t>
  </si>
  <si>
    <t xml:space="preserve">Si el 'Código del concepto' es 7005 y el formato del tag es diferente de YYYY-MM-DD</t>
  </si>
  <si>
    <t xml:space="preserve">/Invoice/cac:InvoiceLine/cac:Item/cac:AdditionalItemProperty/cbc:Value (Dirección - Dirección completa y detallada)</t>
  </si>
  <si>
    <t xml:space="preserve">Si el 'Código del concepto' es 7006 y el valor del tag es distinto al catálogo 13</t>
  </si>
  <si>
    <t xml:space="preserve">an..25
an..25
an..30
an..30</t>
  </si>
  <si>
    <t xml:space="preserve">/Invoice/cac:InvoiceLine/cac:Item/cac:AdditionalItemProperty/cbc:Value (Dirección - Urbanización)</t>
  </si>
  <si>
    <t xml:space="preserve">Si el 'Código del concepto' es 7007 y el valor del tag es diferente a alfanumérico de 3 hasta 200 caracteres (se considera cualquier carácter incluido espacio, no se permite ningún otro "whitespace character": salto de línea, tab, fin de línea, etc.)</t>
  </si>
  <si>
    <t xml:space="preserve">/Invoice/cac:InvoiceLine/cac:Item/cac:AdditionalItemProperty/cbc:Value (Dirección - Provincia)</t>
  </si>
  <si>
    <t xml:space="preserve">/Invoice/cac:InvoiceLine/cac:Item/cac:AdditionalItemProperty/cbc:Value (Dirección - Departamento)</t>
  </si>
  <si>
    <t xml:space="preserve">/Invoice/cac:InvoiceLine/cac:Item/cac:AdditionalItemProperty/cbc:Value (Dirección - Distrito)</t>
  </si>
  <si>
    <t xml:space="preserve">an..18</t>
  </si>
  <si>
    <t xml:space="preserve">n(15,2)</t>
  </si>
  <si>
    <t xml:space="preserve">/Invoice/cac:InvoiceLine/cac:Item/cac:AdditionalItemProperty/cbc:Value (Monto del crédito otorgado)</t>
  </si>
  <si>
    <t xml:space="preserve">Si el 'Código del concepto' es '7012' y el formato del Tag UBL es diferente de decimal (positivo mayor a cero) de 15 enteros y hasta 2 decimales</t>
  </si>
  <si>
    <t xml:space="preserve">Información adicional  a nivel de ítem - comprobante emitido por empresas de seguros</t>
  </si>
  <si>
    <t xml:space="preserve">169
170
171
</t>
  </si>
  <si>
    <t xml:space="preserve">Número de póliza
Tipo de seguro
Suma asegurada / alcance de cobertura o monto</t>
  </si>
  <si>
    <t xml:space="preserve">Si 'Tipo de operación' es '2104', y no existe al menos una línea que contenga el código '7015'</t>
  </si>
  <si>
    <t xml:space="preserve">3242</t>
  </si>
  <si>
    <t xml:space="preserve">/Invoice/cac:InvoiceLine/cac:Item/cac:AdditionalItemProperty/cbc:Value (Numero de póliza)</t>
  </si>
  <si>
    <t xml:space="preserve">De existir 'Código del concepto' igual a '7013', '7015' o '7016' y no existe el tag o es vacío.</t>
  </si>
  <si>
    <t xml:space="preserve">Si el 'Código del concepto' es '7013' y el valor del tag es diferente a alfanumérico de 1 hasta 50 caracteres (se considera cualquier carácter incluido espacio, no se permite ningún otro "whitespace character": salto de línea, tab, fin de línea, etc.)</t>
  </si>
  <si>
    <t xml:space="preserve">/Invoice/cac:InvoiceLine/cac:Item/cac:AdditionalItemProperty/cbc:Value (Tipo de seguro)</t>
  </si>
  <si>
    <t xml:space="preserve">Si el 'Código del concepto' es '7015' y el valor del tag es diferente de '1', '2' o '3'</t>
  </si>
  <si>
    <t xml:space="preserve">Si 'Tipo de operación' es '2104' y el 'Código del concepto' es '7015' y el valor del tag es igual a '1' o '2', no existe en la misma línea los 'Código del concepto' con valor '7013', '7014' y '7016'</t>
  </si>
  <si>
    <t xml:space="preserve">2898</t>
  </si>
  <si>
    <t xml:space="preserve">Si 'Tipo de operación' es '2104' y el 'Código del concepto' es '7015' y el valor del tag es igual a '3' y no existe en la misma línea un 'Código del concepto' con valor '7013' (Número de póliza) </t>
  </si>
  <si>
    <t xml:space="preserve">2899</t>
  </si>
  <si>
    <t xml:space="preserve">/Invoice/cac:InvoiceLine/cac:Item/cac:AdditionalItemProperty/cbc:Value (Suma asegurada / alcance de cobertura o monto)</t>
  </si>
  <si>
    <t xml:space="preserve">Si el 'Código del concepto' es '7016' y el formato del Tag UBL es diferente de decimal (positivo mayor a cero) de 15 enteros y hasta 2 decimales</t>
  </si>
  <si>
    <t xml:space="preserve">172
173
</t>
  </si>
  <si>
    <t xml:space="preserve">Fecha de inicio de vigencia de cobertura
Fecha de término de vigencia de cobertura</t>
  </si>
  <si>
    <t xml:space="preserve">/Invoice/cac:InvoiceLine/cac:Item/cac:AdditionalItemProperty/cac:UsabilityPeriod/cbc:StartDate (Fecha de inicio de vigencia)</t>
  </si>
  <si>
    <t xml:space="preserve">De existir 'Código del concepto' igual a '7014' y no existe el tag.</t>
  </si>
  <si>
    <t xml:space="preserve">3243</t>
  </si>
  <si>
    <t xml:space="preserve">Si el 'Código del concepto' es '7014' y el formato del tag es diferente de YYYY-MM-DD</t>
  </si>
  <si>
    <t xml:space="preserve">/Invoice/cac:InvoiceLine/cac:Item/cac:AdditionalItemProperty/cac:UsabilityPeriod/cbc:EndDate (Fecha de término de vigencia)</t>
  </si>
  <si>
    <t xml:space="preserve">4366</t>
  </si>
  <si>
    <t xml:space="preserve">Si el 'Código del concepto' es '7014' y el tag existe, el formato del tag es diferente de YYYY-MM-DD</t>
  </si>
  <si>
    <t xml:space="preserve">Información adicional - Forma de pago al contado</t>
  </si>
  <si>
    <t xml:space="preserve">Forma de pago</t>
  </si>
  <si>
    <t xml:space="preserve">a9</t>
  </si>
  <si>
    <t xml:space="preserve">"FormaPago"</t>
  </si>
  <si>
    <t xml:space="preserve">No existe al menos un tag cac:PaymentTerms con cbc:ID igual a 'FormaPago'
* Validación a partir del 01/01/2022 es ERROR</t>
  </si>
  <si>
    <t xml:space="preserve">3244</t>
  </si>
  <si>
    <t xml:space="preserve">a7</t>
  </si>
  <si>
    <t xml:space="preserve">"Contado"</t>
  </si>
  <si>
    <t xml:space="preserve">/Invoice/cac:PaymentTerms/cbc:PaymentMeansID (Forma de pago)</t>
  </si>
  <si>
    <t xml:space="preserve">Si el 'Indicador' es 'FormaPago' y no existe el tag UBL
* Validación a partir del 01/01/2022 es ERROR</t>
  </si>
  <si>
    <t xml:space="preserve">3245</t>
  </si>
  <si>
    <t xml:space="preserve">Si el 'Indicador' es 'FormaPago', el valor del tag es diferente de:
- Contado
- Credito
- Cuota[0-9]{3}
* Validación a partir del 01/01/2022 es ERROR</t>
  </si>
  <si>
    <t xml:space="preserve">3246</t>
  </si>
  <si>
    <t xml:space="preserve">Si existe más de un tag cac:PaymentTerms con cbc:ID 
igual a 'FormaPago' y con valor del tag 'Contado' y también existe tag cac:PaymentTerms con cbc:ID 
igual a 'FormaPago' y con valor del tag 'Credito'
* Validación a partir del 01/01/2022 es ERROR</t>
  </si>
  <si>
    <t xml:space="preserve">3247</t>
  </si>
  <si>
    <t xml:space="preserve">Si existe más de un tag cac:PaymentTerms con cbc:ID 
igual a 'FormaPago' y con el mismo valor del tag cbc:PaymentMeansID (se repite) 
* Validación a partir del 01/01/2022 es ERROR</t>
  </si>
  <si>
    <t xml:space="preserve">3248</t>
  </si>
  <si>
    <t xml:space="preserve">Información adicional - Forma de pago al crédito</t>
  </si>
  <si>
    <t xml:space="preserve">Forma de pago
Monto neto pendiente de pago</t>
  </si>
  <si>
    <t xml:space="preserve">an9</t>
  </si>
  <si>
    <t xml:space="preserve">an7</t>
  </si>
  <si>
    <t xml:space="preserve">"Credito"</t>
  </si>
  <si>
    <r>
      <rPr>
        <sz val="9"/>
        <rFont val="Calibri"/>
        <family val="2"/>
        <charset val="1"/>
      </rPr>
      <t xml:space="preserve">Si el 'Indicador' es 'FormaPago', el valor del tag es 'Credito',</t>
    </r>
    <r>
      <rPr>
        <b val="true"/>
        <sz val="9"/>
        <color rgb="FFFF0000"/>
        <rFont val="Calibri"/>
        <family val="2"/>
        <charset val="1"/>
      </rPr>
      <t xml:space="preserve"> el 'Tipo de Documento del adquiriente o usuario' es igual a RUC (6) y</t>
    </r>
    <r>
      <rPr>
        <sz val="9"/>
        <rFont val="Calibri"/>
        <family val="2"/>
        <charset val="1"/>
      </rPr>
      <t xml:space="preserve"> no existe al menos una cuota (no existe al menos un tag cac:PaymentTerms con cbc:ID con valor 'FormaPago' y cbc:PaymentMeansID con formato Cuota[0-9]{3}
* Validación a partir del 01/01/2022 es ERROR</t>
    </r>
  </si>
  <si>
    <t xml:space="preserve">3249</t>
  </si>
  <si>
    <t xml:space="preserve">an15</t>
  </si>
  <si>
    <t xml:space="preserve">/Invoice/cac:PaymentTerms/cbc:Amount (Monto neto pendiente de pago)</t>
  </si>
  <si>
    <t xml:space="preserve">El formato del Tag UBL es diferente de decimal positivo de 12 enteros y hasta 2 decimales
* Validación a partir del 01/01/2022 es ERROR</t>
  </si>
  <si>
    <t xml:space="preserve">3250</t>
  </si>
  <si>
    <r>
      <rPr>
        <sz val="9"/>
        <rFont val="Calibri"/>
        <family val="2"/>
        <charset val="1"/>
      </rPr>
      <t xml:space="preserve">Si existe un tag cac:PaymentTerms con cbc:ID 
igual a 'FormaPago' y con 'Forma de pago' igual a 'Credito', </t>
    </r>
    <r>
      <rPr>
        <b val="true"/>
        <sz val="9"/>
        <color rgb="FFFF0000"/>
        <rFont val="Calibri"/>
        <family val="2"/>
        <charset val="1"/>
      </rPr>
      <t xml:space="preserve">el 'Tipo de Documento del adquiriente o usuario' es igual a RUC (6) y</t>
    </r>
    <r>
      <rPr>
        <sz val="9"/>
        <rFont val="Calibri"/>
        <family val="2"/>
        <charset val="1"/>
      </rPr>
      <t xml:space="preserve"> no existe el tag UBL
* Validación a partir del 01/01/2022 es ERROR</t>
    </r>
  </si>
  <si>
    <t xml:space="preserve">3251</t>
  </si>
  <si>
    <t xml:space="preserve">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</si>
  <si>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 xml:space="preserve">3265</t>
  </si>
  <si>
    <r>
      <rPr>
        <sz val="9"/>
        <rFont val="Calibri"/>
        <family val="2"/>
        <charset val="1"/>
      </rPr>
      <t xml:space="preserve">Si existe un tag cac:PaymentTerms con cbc:ID 
igual a 'FormaPago' y con 'Forma de pago' igual a 'Credito', </t>
    </r>
    <r>
      <rPr>
        <b val="true"/>
        <sz val="9"/>
        <color rgb="FFFF0000"/>
        <rFont val="Calibri"/>
        <family val="2"/>
        <charset val="1"/>
      </rPr>
      <t xml:space="preserve">el 'Tipo de Documento del adquiriente o usuario' es igual a RUC (6) y</t>
    </r>
    <r>
      <rPr>
        <sz val="9"/>
        <rFont val="Calibri"/>
        <family val="2"/>
        <charset val="1"/>
      </rPr>
      <t xml:space="preserve"> el valor del tag UBL es diferente de la sumatoria del 'Monto de pago unico o de las cuotas'.
* Validación a partir del 01/01/2022 es ERROR</t>
    </r>
  </si>
  <si>
    <t xml:space="preserve">3319</t>
  </si>
  <si>
    <t xml:space="preserve">Si existe el atributo, el valor del atributo es diferente al ingresado en 'Tipo de moneda'
* Validación a partir del 01/09/2021 es ERROR</t>
  </si>
  <si>
    <t xml:space="preserve">176
177</t>
  </si>
  <si>
    <t xml:space="preserve">Monto del pago único o de las cuotas
Fecha del pago único o de las cuotas</t>
  </si>
  <si>
    <t xml:space="preserve">Cuota&lt;NNN&gt;
Ejemplo:
Cuota001
Cuota010</t>
  </si>
  <si>
    <t xml:space="preserve">/Invoice/cac:PaymentTerms/cbc:PaymentMeansID (Identificador de la cuota)</t>
  </si>
  <si>
    <t xml:space="preserve">Si el 'Indicador' es 'FormaPago', el valor del tag es diferente de:
- Contado
- Credito
- Cuota[0-9]{3}
* Validación a partir del 01/01/2022 es ERROR
</t>
  </si>
  <si>
    <t xml:space="preserve">Si existe un tag cac:PaymentTerms con cbc:ID 
igual a 'FormaPago' y con valor del tag con formato: Cuota[0-9]{3} y no existe un tag cac:PaymentTerms con cbc:ID igual a 'FormaPago' y con valor del tag igual a 'Credito'
* Validación a partir del 01/01/2022 es ERROR</t>
  </si>
  <si>
    <t xml:space="preserve">3252</t>
  </si>
  <si>
    <t xml:space="preserve">/Invoice/cac:PaymentTerms/cbc:Amount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</si>
  <si>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 Validación a partir del 01/01/2022 es ERROR</t>
  </si>
  <si>
    <t xml:space="preserve">3253</t>
  </si>
  <si>
    <r>
      <rPr>
        <sz val="9"/>
        <rFont val="Calibri"/>
        <family val="2"/>
        <charset val="1"/>
      </rPr>
      <t xml:space="preserve">Si existe un tag cac:PaymentTerms con cbc:ID 
igual a 'FormaPago' y el formato del 'Identificador de la cuota' es: Cuota[0-9]{3}, </t>
    </r>
    <r>
      <rPr>
        <b val="true"/>
        <sz val="9"/>
        <color rgb="FFFF0000"/>
        <rFont val="Calibri"/>
        <family val="2"/>
        <charset val="1"/>
      </rPr>
      <t xml:space="preserve">el 'Tipo de Documento del adquiriente o usuario' es igual a RUC (6)</t>
    </r>
    <r>
      <rPr>
        <sz val="9"/>
        <rFont val="Calibri"/>
        <family val="2"/>
        <charset val="1"/>
      </rPr>
      <t xml:space="preserve"> y no existe el tag UBL
* Validación a partir del 01/01/2022 es ERROR</t>
    </r>
  </si>
  <si>
    <t xml:space="preserve">3254</t>
  </si>
  <si>
    <t xml:space="preserve">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</si>
  <si>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 xml:space="preserve">3266</t>
  </si>
  <si>
    <t xml:space="preserve">/Invoice/cac:PaymentTerms/cbc:PaymentDueDate (Fecha del pago único o de las cuotas)</t>
  </si>
  <si>
    <t xml:space="preserve">Si el 'Indicador' es 'FormaPago', y el formato del 'Identificador de la cuota' es: Cuota[0-9]{3} y si existe el tag, el formato es diferente de YYYY-MM-DD
* Validación a partir del 01/01/2022 es ERROR</t>
  </si>
  <si>
    <t xml:space="preserve">3255</t>
  </si>
  <si>
    <t xml:space="preserve">3256</t>
  </si>
  <si>
    <r>
      <rPr>
        <sz val="9"/>
        <rFont val="Calibri"/>
        <family val="2"/>
        <charset val="1"/>
      </rPr>
      <t xml:space="preserve">Si existe un tag cac:PaymentTerms con cbc:ID 
igual a 'FormaPago' y el formato del 'Identificador de la cuota' es: Cuota[0-9]{3} y el valor del tag UBL es menor</t>
    </r>
    <r>
      <rPr>
        <b val="true"/>
        <sz val="9"/>
        <color rgb="FFFF0000"/>
        <rFont val="Calibri"/>
        <family val="2"/>
        <charset val="1"/>
      </rPr>
      <t xml:space="preserve"> o igual</t>
    </r>
    <r>
      <rPr>
        <sz val="9"/>
        <rFont val="Calibri"/>
        <family val="2"/>
        <charset val="1"/>
      </rPr>
      <t xml:space="preserve"> a la 'Fecha de emisión' (/Invoice/cbc:IssueDate)
* Validación a partir del 01/01/2022 es ERROR</t>
    </r>
  </si>
  <si>
    <t xml:space="preserve">3267</t>
  </si>
  <si>
    <t xml:space="preserve">Información adicional - Retenciones de IGV</t>
  </si>
  <si>
    <t xml:space="preserve">178
179
180</t>
  </si>
  <si>
    <t xml:space="preserve">Importe de la operación
Porcentaje de la retención
Importe de la retención</t>
  </si>
  <si>
    <t xml:space="preserve">"false"</t>
  </si>
  <si>
    <t xml:space="preserve">Si valor del tag es diferente 'false' para 'Código de motivo de cargo/descuento' igual a '62'
* Validación a partir del 01/01/2022 es ERROR</t>
  </si>
  <si>
    <t xml:space="preserve">"62"</t>
  </si>
  <si>
    <t xml:space="preserve">/Invoice/cac:AllowanceCharge/cbc:AllowanceChargeReasonCode (Código de motivo de cargo/descuento: Retención del IGV)</t>
  </si>
  <si>
    <t xml:space="preserve">Si el valor del tag es '62' y el Tipo de documento de identidad del receptor del comprobante (/Invoice/cac:AccountingCustomerParty/cac:Party/cac:PartyIdentification/cbc:ID@schemeID) es diferente de 6-RUC
* Validación a partir del 01/01/2022 es ERROR</t>
  </si>
  <si>
    <t xml:space="preserve">3262</t>
  </si>
  <si>
    <t xml:space="preserve">Si el valor del tag es '62' y el receptor del comprobante (/Invoice/cac:AccountingCustomerParty/cac:Party/cac:PartyIdentification/cbc:ID) no es un agente de retención (no existe ind_padrón igual a "03" en el listado)
* Validación a partir del 01/01/2022 es ERROR</t>
  </si>
  <si>
    <t xml:space="preserve">Si el valor del tag es '62' y el emisor del comprobante (/Invoice/cac:AccountingSupplierParty/cac:Party/cac:PartyIdentification/cbc:ID) es un agente de retención (existe ind_padrón igual a "03" en el listado)
* Validación a partir del 01/01/2022 es ERROR</t>
  </si>
  <si>
    <t xml:space="preserve">3269</t>
  </si>
  <si>
    <t xml:space="preserve">/Invoice/cac:AllowanceCharge/cbc:MultiplierFactorNumeric (Porcentaje de la retención expresado como factor)</t>
  </si>
  <si>
    <t xml:space="preserve">/Invoice/cac:AllowanceCharge/cbc:Amount (Importe de la retención)</t>
  </si>
  <si>
    <t xml:space="preserve">Si 'Código de motivo de cargo/descuento' es '62', el valor del Tag UBL es diferente a  Importe de la operación' por 'Porcentaje de la retención expresado como factor', con una tolerancia + -1
* Validación a partir del 01/01/2022 es ERROR</t>
  </si>
  <si>
    <t xml:space="preserve">3263</t>
  </si>
  <si>
    <t xml:space="preserve">/Invoice/cac:AllowanceCharge/cbc:BaseAmount (Importe de la operación)</t>
  </si>
  <si>
    <t xml:space="preserve">Si "Código de motivo de cargo/descuento" es '62' , el valor del Tag UBL es mayor a "Importe total"
* Validación a partir del 01/01/2022 es ERROR</t>
  </si>
  <si>
    <t xml:space="preserve">3264</t>
  </si>
  <si>
    <t xml:space="preserve">Si existe el atributo, el valor del atributo es diferente al ingresado en 'Tipo de moneda'
</t>
  </si>
  <si>
    <t xml:space="preserve">Información adicional - Retenciones de Renta de segunda categoría</t>
  </si>
  <si>
    <t xml:space="preserve">Retenciones de Renta de segunda categoría</t>
  </si>
  <si>
    <t xml:space="preserve">/Invoice/cac:AllowanceCharge/cbc:ChargeIndicator (Indicador de descuento)</t>
  </si>
  <si>
    <t xml:space="preserve">Si valor del tag es diferente 'false' para código de descuento igual a '63'</t>
  </si>
  <si>
    <t xml:space="preserve">"63"</t>
  </si>
  <si>
    <t xml:space="preserve">/Invoice/cac:AllowanceCharge/cbc:AllowanceChargeReasonCode (Código de motivo de cargo/descuento: Retención de segunda categoría)</t>
  </si>
  <si>
    <t xml:space="preserve">Si 'Tipo de operación' es '2002 - Operación sujeta a Retención de segunda' y no existe un cac:AllowanceCharge con cbc:AllowanceChargeReasonCode igual a '63'</t>
  </si>
  <si>
    <t xml:space="preserve">3316</t>
  </si>
  <si>
    <t xml:space="preserve">Si el valor del tag es igual a '63' y el 'Tipo de operación' es diferente de '2002 - Operación sujeta a Retención de segunda'</t>
  </si>
  <si>
    <t xml:space="preserve">3317</t>
  </si>
  <si>
    <t xml:space="preserve">/Invoice/cac:AllowanceCharge/cbc:Amount (Monto de la retención)</t>
  </si>
  <si>
    <t xml:space="preserve">Si 'Código de motivo de cargo/descuento' es igual a '63' y el formato del Tag UBL es diferente de decimal (positivo mayor a cero) de 12 enteros y hasta 2 decimales</t>
  </si>
  <si>
    <t xml:space="preserve">/Invoice/cac:AllowanceCharge/cbc:BaseAmount (Monto base)</t>
  </si>
  <si>
    <t xml:space="preserve">Si el Tag UBL existe, el formato del Tag UBL es diferente de decimal (positivo mayor a cero) de 12 enteros y hasta 2 decimales</t>
  </si>
  <si>
    <t xml:space="preserve">Si 'Código de motivo de cargo/descuento' es igual a '63' y no existe el tag UBL</t>
  </si>
  <si>
    <t xml:space="preserve">3318</t>
  </si>
  <si>
    <t xml:space="preserve">Datos de la Boleta de Venta</t>
  </si>
  <si>
    <t xml:space="preserve">El formato del Tag UBL no tiene el formato:
- [B][A-Z0-9]{3}-[0-9]{1,8}
- [0-9]{1,4}-[0-9]{1,8}</t>
  </si>
  <si>
    <r>
      <rPr>
        <sz val="9"/>
        <rFont val="Calibri"/>
        <family val="2"/>
        <charset val="1"/>
      </rPr>
      <t xml:space="preserve">Si la serie empieza con número, y el valor del Tag UBL se encuentra en el listado, y el comprobante ha sido informado en un Resumen Diario.
</t>
    </r>
    <r>
      <rPr>
        <b val="true"/>
        <sz val="9"/>
        <rFont val="Calibri"/>
        <family val="2"/>
        <charset val="1"/>
      </rPr>
      <t xml:space="preserve">Validación no aplica para OSE</t>
    </r>
  </si>
  <si>
    <t xml:space="preserve">1084</t>
  </si>
  <si>
    <t xml:space="preserve">1079</t>
  </si>
  <si>
    <t xml:space="preserve">Tipo de moneda en la cual se emite la boleta de venta electrónica</t>
  </si>
  <si>
    <t xml:space="preserve">Datos de la firma electrónica</t>
  </si>
  <si>
    <t xml:space="preserve">Si 'Tipo de operación' es '0201 Exportación de Servicios – Prestación servicios realizados íntegramente en el país', no existe ind_padrón igual a "05" en el listado para el valor del Tag UBL</t>
  </si>
  <si>
    <t xml:space="preserve">Si existe el tag, el formato del Tag UBL es diferente a alfanumérico de hasta 1500 caracteres (se considera cualquier carácter incluido espacio, no se permite ningún otro "whitespace character": salto de línea, tab, fin de línea, etc.)</t>
  </si>
  <si>
    <t xml:space="preserve">El formato del Tag UBL es diferente a alfanumérico de 1 a 25 caracteres (se considera cualquier carácter incluido espacio, no se permite ningún otro "whitespace character": salto de línea, tab, fin de línea, etc.)</t>
  </si>
  <si>
    <t xml:space="preserve">El formato del Tag UBL es diferente a alfanumérico de 1 a 30 caracteres (se considera cualquier carácter incluido espacio, no se permite ningún otro "whitespace character": salto de línea, tab, fin de línea, etc.)</t>
  </si>
  <si>
    <t xml:space="preserve">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</si>
  <si>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 xml:space="preserve">Código de país del uso, explotación o aprovechamiento del servicio</t>
  </si>
  <si>
    <t xml:space="preserve">Si 'Tipo de operación' es '0201' o '0208', y el Tag UBL no existe o es vacio.</t>
  </si>
  <si>
    <t xml:space="preserve">Si 'Tipo de operación' es '0201' o '0208' y el Tag UBL existe, el valor es diferente al Catálogo 04 o el valor es igual a 'PE'</t>
  </si>
  <si>
    <t xml:space="preserve">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</si>
  <si>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 xml:space="preserve">Si no existe el Tag UBL o es vacío</t>
  </si>
  <si>
    <t xml:space="preserve">Si el Tag UBL existe y es diferente de vacío y es diferente de '0000', el valor del Tag UBL no está en el listado</t>
  </si>
  <si>
    <t xml:space="preserve">Establecimientos anexos</t>
  </si>
  <si>
    <t xml:space="preserve">Tipo y número de documento de identidad del adquirente o usuario</t>
  </si>
  <si>
    <t xml:space="preserve">Si "Tipo de documento de identidad del adquiriente" es 6, el formato del Tag UBL es diferente a numérico de 11 dígitos</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</si>
  <si>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</si>
  <si>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</si>
  <si>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</si>
  <si>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"1", el formato del Tag UBL es diferente a numérico de 8 dígitos</t>
  </si>
  <si>
    <r>
      <rPr>
        <sz val="9"/>
        <rFont val="Calibri"/>
        <family val="2"/>
        <charset val="1"/>
      </rPr>
      <t xml:space="preserve">Si existe tag de "Adquiriente o usuario" y "Tipo de documento del adquiriente o usuario" es "4" o "7" o "0" o "A" o "B" o "C" o "D" o "E" </t>
    </r>
    <r>
      <rPr>
        <sz val="9"/>
        <color rgb="FFFF0000"/>
        <rFont val="Calibri"/>
        <family val="2"/>
        <charset val="1"/>
      </rPr>
      <t xml:space="preserve">o "F" o "G"</t>
    </r>
    <r>
      <rPr>
        <sz val="9"/>
        <rFont val="Calibri"/>
        <family val="2"/>
        <charset val="1"/>
      </rPr>
      <t xml:space="preserve">, el formato del Tag UBL es diferente a alfanumérico de hasta 15 caracteres (se considera cualquier carácter, no permite 'whitespace character': espacio, salto de línea, fin de línea, tab, etc.)</t>
    </r>
  </si>
  <si>
    <t xml:space="preserve">Si 'Tipo de operación' es "0200" o "0201" o "0203" o "0204" o "0205" o "0206" o "0207", "0208" o "0401", el valor del Tag UBL es  6-RUC</t>
  </si>
  <si>
    <t xml:space="preserve">Dirección del adquirente o usuario</t>
  </si>
  <si>
    <t xml:space="preserve">Dirección en el país o lugar de destino</t>
  </si>
  <si>
    <t xml:space="preserve">/Invoice/cac:AccountingCustomerParty/cac:Party/cac:PhysicalLocation/cac:Address/cac:AddressLine/cbc:Line
(Dirección completa y detallada)</t>
  </si>
  <si>
    <t xml:space="preserve">/Invoice/cac:AccountingCustomerParty/cac:Party/cac:PhysicalLocation/cac:Address/cbc:CitySubdivisionName (Urbanización)</t>
  </si>
  <si>
    <t xml:space="preserve">/Invoice/cac:AccountingCustomerParty/cac:Party/cac:PhysicalLocation/cac:Address/cbc:CityName (Provincia)</t>
  </si>
  <si>
    <t xml:space="preserve">/Invoice/cac:AccountingCustomerParty/cac:Party/cac:PhysicalLocation/cac:Address/cbc:ID (Código de ubigeo)</t>
  </si>
  <si>
    <t xml:space="preserve">/Invoice/cac:AccountingCustomerParty/cac:Party/cac:PhysicalLocation/cac:Address/cbc:CountrySubentity (Departamento)</t>
  </si>
  <si>
    <t xml:space="preserve">/Invoice/cac:AccountingCustomerParty/cac:Party/cac:PhysicalLocation/cac:Address/cbc:District (Distrito)</t>
  </si>
  <si>
    <t xml:space="preserve">/Invoice/cac:AccountingCustomerParty/cac:Party/cac:PhysicalLocation/cac:Address/cac:Country/cbc:IdentificationCode (Código de país)</t>
  </si>
  <si>
    <t xml:space="preserve">Código de usuario de Zofratacna</t>
  </si>
  <si>
    <t xml:space="preserve">/Invoice/cac:AccountingCustomerParty/cac:Party/cbc:AdditionalAccountID</t>
  </si>
  <si>
    <t xml:space="preserve">"1" - Zofratacna</t>
  </si>
  <si>
    <t xml:space="preserve">/Invoice/cac:AccountingCustomerParty/cac:Party/cbc:AdditionalAccountID@schemeID (Tipo de registro)</t>
  </si>
  <si>
    <t xml:space="preserve">Información adicional - documentos relacionados</t>
  </si>
  <si>
    <t xml:space="preserve">Tipo y número de la guía de remisión relacionada con la operación</t>
  </si>
  <si>
    <r>
      <rPr>
        <sz val="9"/>
        <rFont val="Calibri"/>
        <family val="2"/>
        <charset val="1"/>
      </rPr>
      <t xml:space="preserve">Si el Tag UBL existe, el formato del Tag UBL es diferente a: 
- [T][</t>
    </r>
    <r>
      <rPr>
        <sz val="9"/>
        <color rgb="FFFF0000"/>
        <rFont val="Calibri"/>
        <family val="2"/>
        <charset val="1"/>
      </rPr>
      <t xml:space="preserve">A-Z</t>
    </r>
    <r>
      <rPr>
        <sz val="9"/>
        <rFont val="Calibri"/>
        <family val="2"/>
        <charset val="1"/>
      </rPr>
      <t xml:space="preserve">0-9]{3}-[0-9]{1,8}
- [0-9]{4}-[0-9]{1,8}
- [EG][0-9]{2}-[0-9]{1,8}
- [G][0-9]{3}-[0-9]{1,8}</t>
    </r>
  </si>
  <si>
    <t xml:space="preserve">/Invoice/cac:DespatchDocumentReference/cbc:DocumentTypeCode (Tipo de guía relacionado)</t>
  </si>
  <si>
    <t xml:space="preserve">Si existe el 'Número de la guía de remisión relacionada', el formato del Tag UBL es diferente de '09' y '31'</t>
  </si>
  <si>
    <t xml:space="preserve">Tipo y número de otro documento relacionado con la operación</t>
  </si>
  <si>
    <t xml:space="preserve">/Invoice/cac:AdditionalDocumentReference/cbc:ID (Número de documento relacionado)</t>
  </si>
  <si>
    <t xml:space="preserve">Si existe el "Número de otro documento relacionado", el formato del Tag UBL es diferente de  '02', '03', '04', '05', '08', '09', '99' </t>
  </si>
  <si>
    <t xml:space="preserve">Datos del detalle o Ítem de la boleta de venta</t>
  </si>
  <si>
    <t xml:space="preserve">Código de producto SUNAT</t>
  </si>
  <si>
    <t xml:space="preserve">/Invoice/cac:InvoiceLine/cac:Item/cac:StandardItemIdentification/cbc:ID</t>
  </si>
  <si>
    <t xml:space="preserve">Precio de venta unitario por ítem
</t>
  </si>
  <si>
    <t xml:space="preserve">4287</t>
  </si>
  <si>
    <t xml:space="preserve">(Catálogo N.° 16)</t>
  </si>
  <si>
    <t xml:space="preserve">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</si>
  <si>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 xml:space="preserve">Si el Tag UBL existe, el formato del Tag UBL es diferente de decimal positivo de 12 enteros y hasta 2 decimales y diferente de cero</t>
  </si>
  <si>
    <t xml:space="preserve">4293</t>
  </si>
  <si>
    <t xml:space="preserve">Afectación al IGV por ítem
Afectación IVAP por ítem
</t>
  </si>
  <si>
    <t xml:space="preserve">/Invoice/cac:InvoiceLine/cac:TaxTotal/cac:TaxSubtotal/cbc:TaxableAmount (Monto base IGV o IVAP)</t>
  </si>
  <si>
    <t xml:space="preserve">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</si>
  <si>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 xml:space="preserve">4294</t>
  </si>
  <si>
    <t xml:space="preserve">Si no existe en la misma línea un cac:TaxSubtotal con 'Código de tributo por línea' igual a '2000' cuyo 'Monto base' es mayor a cero (cbc:TaxableAmount &gt; 0), el valor del tag es diferente del 'Valor de Venta del ítem'</t>
  </si>
  <si>
    <t xml:space="preserve">/Invoice/cac:InvoiceLine/cac:TaxTotal/cac:TaxSubtotal/cbc:TaxAmount (Monto de IGV o IVAP de la línea)</t>
  </si>
  <si>
    <t xml:space="preserve">Si 'Código de tributo por línea' es igual a '9996' cuyo 'Monto base' es mayor a cero (cbc:TaxableAmount &gt; 0), y la 'Afectación al IGV o IVAP' es  '21', '31', '32', '33', '34', '35', '36', '37' o '40', el valor del tag UBL es diferente de 0</t>
  </si>
  <si>
    <t xml:space="preserve">Si 'Código de tributo por línea' es igual a '1000' o '1016' y 
'Monto base' mayor a 'seis centésimas' (cbc:TaxableAmount &gt; 0.06) y 'Tipo de operación' es diferente de '0113' , el valor del tag UBL es igual a 0</t>
  </si>
  <si>
    <t xml:space="preserve">Si 'Afectación al IGV o IVAP' es '10','11', '12', '13', '14', '15', '16' o '17', el valor del tag es diferente a la tasa del tributo por el 'Monto base IGV o IVAP de la línea' (con una tolerancia + - 1)</t>
  </si>
  <si>
    <t xml:space="preserve">Si 'Código de tributo por línea' es igual a '1000' o '1016', y  'Monto base' mayor a cero (cbc:TaxableAmount &gt; 0), y 'Tipo de operación' es diferente de '0113'  el valor del tag UBL es igual a 0</t>
  </si>
  <si>
    <t xml:space="preserve">Si 'Afectación al IGV o IVAP' es '17' y  'Monto base' es mayor a cero, y existe otra línea con 'Afectación al IGV o IVAP' diferente de '17' y 'Monto base' mayor a cero </t>
  </si>
  <si>
    <t xml:space="preserve">Si 'Tipo de operación' es diferente de '2100', '2101', '2102', '2103' y '2104', y no existe en el ítem un cac:TaxSubtotal con monto base mayor a cero (cbc:TaxableAmount &gt; 0) y cbc:ID con alguno de los siguientes valores: '1000', '1016', '9995', '9996', '9997' o '9998'</t>
  </si>
  <si>
    <t xml:space="preserve">Si 'Código de tributo por línea' es diferente 2000 (ISC), existe el Tag UBL</t>
  </si>
  <si>
    <t xml:space="preserve">/Invoice/cac:InvoiceLine/cac:TaxTotal/cac:TaxSubtotal/cbc:TaxAmount (Monto de tributo por línea)</t>
  </si>
  <si>
    <t xml:space="preserve">Si  el 'Código de tributo por línea' es '7152' y 'Cantidad de bolsas de plástico' es mayor a cero (cbc:BaseUnitMeasure &gt; 0), el valor del tag es diferente al 'Monto unitario' (cbc:PerUnitAmount) por la 'Cantidad de bolsas de plástico' (cbc:BaseUnitMeasure)</t>
  </si>
  <si>
    <t xml:space="preserve">Si 'Tipo de operación' es 0113-Venta Interna NRUS y valor del tag UBL es mayor a cero</t>
  </si>
  <si>
    <t xml:space="preserve">3240</t>
  </si>
  <si>
    <t xml:space="preserve">/Invoice/cac:InvoiceLine/cac:TaxTotal/cac:TaxSubtotal/cbc:BaseUnitMeasure (Cantidad de bolsas plásticas)</t>
  </si>
  <si>
    <t xml:space="preserve">Si el atributo existe, el valor es diferente de 'NIU'</t>
  </si>
  <si>
    <t xml:space="preserve">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</si>
  <si>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 xml:space="preserve">4288</t>
  </si>
  <si>
    <t xml:space="preserve">4289</t>
  </si>
  <si>
    <t xml:space="preserve">Totales de la boleta de venta</t>
  </si>
  <si>
    <t xml:space="preserve">4301</t>
  </si>
  <si>
    <t xml:space="preserve">4295</t>
  </si>
  <si>
    <t xml:space="preserve">4297</t>
  </si>
  <si>
    <t xml:space="preserve">4296</t>
  </si>
  <si>
    <t xml:space="preserve">4022</t>
  </si>
  <si>
    <t xml:space="preserve">4023</t>
  </si>
  <si>
    <t xml:space="preserve">4024</t>
  </si>
  <si>
    <t xml:space="preserve">4244</t>
  </si>
  <si>
    <t xml:space="preserve">Si el Tag UBL existe, el valor del Tag Ubl es diferente de 0 (cero), cuando el 'Código de tributo' es '9995', '9997' y '9998'.</t>
  </si>
  <si>
    <t xml:space="preserve">4298</t>
  </si>
  <si>
    <t xml:space="preserve">Si 'Código de tipo de tributo' es '9996' (Gratuita) y existe una línea con 'Valor referencial unitario por ítem en operaciones gratuitas (no onerosas)' ('Código de precio' igual a '02') con monto mayor a cero, el valor del Tag UBL es igual a 0 (cero)</t>
  </si>
  <si>
    <t xml:space="preserve">Si 'Código de tipo de tributo' es 9996 (Gratuita) y 'Código de leyenda' es '1002', el valor del Tag UBL es igual a 0 (cero)</t>
  </si>
  <si>
    <t xml:space="preserve">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</si>
  <si>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4311</t>
  </si>
  <si>
    <t xml:space="preserve">45
46</t>
  </si>
  <si>
    <t xml:space="preserve">Total valor de venta - operaciones gravadas (IGV o IVAP)
Sumatoria IGV o IVAP</t>
  </si>
  <si>
    <t xml:space="preserve">4299</t>
  </si>
  <si>
    <t xml:space="preserve">4300</t>
  </si>
  <si>
    <r>
      <rPr>
        <sz val="9"/>
        <rFont val="Calibri"/>
        <family val="2"/>
        <charset val="1"/>
      </rP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charset val="1"/>
      </rPr>
      <t xml:space="preserve">menos los 'anticipos ISC' (Codigo 20)</t>
    </r>
    <r>
      <rPr>
        <sz val="9"/>
        <rFont val="Calibri"/>
        <family val="2"/>
        <charset val="1"/>
      </rPr>
      <t xml:space="preserve"> por la tasa vigente al IGV a la fecha de emisión, con una tolerancia + - 1</t>
    </r>
  </si>
  <si>
    <t xml:space="preserve">4290</t>
  </si>
  <si>
    <r>
      <rPr>
        <sz val="9"/>
        <rFont val="Calibri"/>
        <family val="2"/>
        <charset val="1"/>
      </rP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charset val="1"/>
      </rPr>
      <t xml:space="preserve">menos los 'anticipos ISC' (Codigo 20)</t>
    </r>
    <r>
      <rPr>
        <sz val="9"/>
        <rFont val="Calibri"/>
        <family val="2"/>
        <charset val="1"/>
      </rPr>
      <t xml:space="preserve"> por la tasa vigente al IGV a la fecha de emisión, con una tolerancia + - 1</t>
    </r>
  </si>
  <si>
    <t xml:space="preserve">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</si>
  <si>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 xml:space="preserve">47
48
49</t>
  </si>
  <si>
    <t xml:space="preserve">Sumatoria ISC
Sumatoria otros tributos
Sumatoria ICBPER
</t>
  </si>
  <si>
    <t xml:space="preserve">4303</t>
  </si>
  <si>
    <t xml:space="preserve">Si existe el Tag y el 'Código de tributo' es '9999', el valor del Tag UBL es diferente a la sumatoria de los 'Monto base' (cbc:TaxableAmount) de los ítems con 'Código de tributo por línea' igual a '9999' (con una tolerancia + - 1)</t>
  </si>
  <si>
    <t xml:space="preserve">4304</t>
  </si>
  <si>
    <t xml:space="preserve">/Invoice/cac:TaxTotal/cac:TaxSubtotal/cbc:TaxAmount  (Monto de la Sumatoria)</t>
  </si>
  <si>
    <t xml:space="preserve">4305</t>
  </si>
  <si>
    <t xml:space="preserve">4321</t>
  </si>
  <si>
    <t xml:space="preserve">Si  'Código de tributo' es '9999', el valor del Tag Ubl  y es diferente de la sumatoria de los importes de otros tributos (cbc:TaxAmount) con 'Código de tributo por línea' igual a '9999' de cada ítem (con una tolerancia + - 1)</t>
  </si>
  <si>
    <t xml:space="preserve">4306</t>
  </si>
  <si>
    <t xml:space="preserve">Si 'Código de tributo' es '2000' y 'Monto base' es mayor a cero, y existe una línea con código de 'Afectación al IGV o IVAP' con valor '17' (IVAP) cuyo 'Monto base' es mayor a cero (cbc:TaxableAmount &gt; 0)</t>
  </si>
  <si>
    <t xml:space="preserve">Cargos y/o descuentos globales</t>
  </si>
  <si>
    <t xml:space="preserve">/Invoice/cac:AllowanceCharge/cbc:AllowanceChargeReasonCode (Código del motivo del cargo/descuento)</t>
  </si>
  <si>
    <t xml:space="preserve">El valor del tag es igual a '00', '01 ', '47' o '48'</t>
  </si>
  <si>
    <t xml:space="preserve">4322</t>
  </si>
  <si>
    <t xml:space="preserve">Sumatoria otros descuentos (que no afectan la base imponible del IGV) </t>
  </si>
  <si>
    <t xml:space="preserve">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</si>
  <si>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 xml:space="preserve">4307</t>
  </si>
  <si>
    <t xml:space="preserve">Sumatoria otros cargos (que no afectan la base imponible del IGV) </t>
  </si>
  <si>
    <t xml:space="preserve">4308</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</si>
  <si>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</si>
  <si>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4312</t>
  </si>
  <si>
    <t xml:space="preserve">4212</t>
  </si>
  <si>
    <t xml:space="preserve">4309</t>
  </si>
  <si>
    <t xml:space="preserve">Subtotal de la boleta de venta</t>
  </si>
  <si>
    <t xml:space="preserve">4317</t>
  </si>
  <si>
    <t xml:space="preserve">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</si>
  <si>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 xml:space="preserve">4310</t>
  </si>
  <si>
    <t xml:space="preserve">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</si>
  <si>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 xml:space="preserve">4314</t>
  </si>
  <si>
    <t xml:space="preserve">Tipo de operación</t>
  </si>
  <si>
    <t xml:space="preserve">/invoice/cbc:InvoiceTypeCode@listID</t>
  </si>
  <si>
    <t xml:space="preserve">Si no existe el atributo</t>
  </si>
  <si>
    <t xml:space="preserve">Si existe el atributo, el valor ingresado es diferente a 'Tipo de operacion'</t>
  </si>
  <si>
    <t xml:space="preserve">Si valor del tag es diferente 'true' para código de cargo/descuento igual a '45'</t>
  </si>
  <si>
    <t xml:space="preserve">/Invoice/cac:AllowanceCharge/cbc:Amount (Monto del cargo/descuento)</t>
  </si>
  <si>
    <t xml:space="preserve">Restitución Simplificada de Derechos Arancelarios</t>
  </si>
  <si>
    <t xml:space="preserve">Si valor del tag es diferente 'true' para código de cargo/descuento igual a '51' o '52' o '53'</t>
  </si>
  <si>
    <t xml:space="preserve">Si 'Tipo de operación' es '2001 - Operación Sujeta a Percepción', no existe un 'Código de motivo de cargo/descuento' igual a '51' o '52' o '53'</t>
  </si>
  <si>
    <t xml:space="preserve">/Invoice/cac:AllowanceCharge/cbc:MultiplierFactorNumeric (Factor de cargo/descuento: Tasa percepción expresado como factor)</t>
  </si>
  <si>
    <t xml:space="preserve">Si 'Código de motivo de cargo/descuento' es '51' o '52' o '53' (Percepción), el valor del Tag UBL es diferente a  'Base imponible percepción' * 'Factor de cargo/descuento', con una tolerancia + -1</t>
  </si>
  <si>
    <t xml:space="preserve">Si 'Tipo de operación' es '2001 - Operación Sujeta a Percepción', y no existe un cac:PaymentTerms con cbc:ID con valor igual a 'Percepcion'</t>
  </si>
  <si>
    <t xml:space="preserve">Si  'Tipo de operación' es diferente de '2001', el valor del Tag UBL es igual a 'Percepcion'</t>
  </si>
  <si>
    <t xml:space="preserve">Si  'Indicador' es igual a 'Percepcion' y no existe el tag</t>
  </si>
  <si>
    <t xml:space="preserve">Información adicional - anticipos</t>
  </si>
  <si>
    <t xml:space="preserve">Si existe más de 'Identificador de pago' con el mismo valor </t>
  </si>
  <si>
    <t xml:space="preserve">Si 'Tipo de comprobante que se realizó el anticipo' es '02' o '03', y no existe un 'Monto anticipado' con 'Identificador de pago' igual al valor del tag UBL</t>
  </si>
  <si>
    <t xml:space="preserve">Si 'Tipo de documento del emisor del anticipo' existe y 'Tipo de comprobante que se realizo el anticipo' es 02 (Factura), el formato del Tag UBL  es diferente a:
- [F][A-Z0-9]{3}-[0-9]{1,8}
- (E001)-[0-9]{1,8}
- [0-9]{1,4}-[0-9]{1,8}</t>
  </si>
  <si>
    <t xml:space="preserve">Si 'Tipo de documento del emisor del anticipo' existe y 'Tipo de comprobante que se realizo el anticipo' es 03 (Boleta), el formato del Tag UBL  es diferente a:
- [B][A-Z0-9]{3}-[0-9]{1,8}
- (EB01)-[0-9]{1,8}
- [0-9]{1,4}-[0-9]{1,8}</t>
  </si>
  <si>
    <t xml:space="preserve">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</si>
  <si>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 xml:space="preserve">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</si>
  <si>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 xml:space="preserve">Si existe Tag UBL con valor mayor a cero, la suma de los 'Monto anticipado' es diferente al valor del tag UBL </t>
  </si>
  <si>
    <t xml:space="preserve">Información adicional - boleta de venta que sustenta traslado</t>
  </si>
  <si>
    <t xml:space="preserve">n6</t>
  </si>
  <si>
    <t xml:space="preserve">/Invoice/cac:Delivery/cac:Shipment/cac:Delivery/cac:DeliveryAddress/cbc:ID (Código de ubigeo)</t>
  </si>
  <si>
    <t xml:space="preserve">/Invoice/cac:Delivery/cac:Shipment/cac:Delivery/cac:DeliveryAddress/cac:AddressLine/cbc:Line (Dirección completa y detallada)</t>
  </si>
  <si>
    <t xml:space="preserve">/Invoice/cac:Delivery/cac:Shipment/cac:Delivery/cac:DeliveryAddress/cbc:CitySubdivisionName (Urbanización)</t>
  </si>
  <si>
    <t xml:space="preserve">/Invoice/cac:Delivery/cac:Shipment/cac:Delivery/cac:DeliveryAddress/cbc:CityName (Provincia)</t>
  </si>
  <si>
    <t xml:space="preserve">/Invoice/cac:Delivery/cac:Shipment/cac:Delivery/cac:DeliveryAddress/cbc:CountrySubentity (Departamento)</t>
  </si>
  <si>
    <t xml:space="preserve">/Invoice/cac:Delivery/cac:Shipment/cac:Delivery/cac:DeliveryAddress/cbc:District (Distrito)</t>
  </si>
  <si>
    <t xml:space="preserve">/Invoice/cac:Delivery/cac:Shipment/cac:Delivery/cac:DeliveryAddress/cac:Country/cbc:IdentificationCode (Código de país)</t>
  </si>
  <si>
    <t xml:space="preserve">Si el Tag UBL existe y  'Tipo de operación' es diferente de '0201' y '0208', el valor del Tag UBL es diferente a 'PE'</t>
  </si>
  <si>
    <t xml:space="preserve">67
68
69
70
71
72
73</t>
  </si>
  <si>
    <t xml:space="preserve">De existir 'Código del concepto' igual a '3050', '3051', '3052', '3053', '3054', 3055', '3056', '3057' o '3058' y no existe el tag o es vacío.</t>
  </si>
  <si>
    <t xml:space="preserve">/Invoice/cac:InvoiceLine/cac:Item/cac:AdditionalItemProperty/cbc:Value (Número de documento de identidad del pasajero)</t>
  </si>
  <si>
    <t xml:space="preserve">/Invoice/cac:InvoiceLine/cac:Item/cac:AdditionalItemProperty/cbc:Value (Tipo de documento de identidad del pasajero)</t>
  </si>
  <si>
    <t xml:space="preserve">Si el 'Código del concepto' es '3053', el valor del tag es distinto al Catálogo nro 06.</t>
  </si>
  <si>
    <t xml:space="preserve">/Invoice/cac:InvoiceLine/cac:Item/cac:AdditionalItemProperty/cbc:Value (Nombres y apellidos del pasajero)</t>
  </si>
  <si>
    <t xml:space="preserve">/Invoice/cac:InvoiceLine/cac:Item/cac:AdditionalItemProperty/cbc:Value (Ciudad o lugar de destino - Código de ubigeo)</t>
  </si>
  <si>
    <t xml:space="preserve">Si el 'Código del concepto' es '3055', el valor del tag es distinto al Catálogo nro 13.</t>
  </si>
  <si>
    <t xml:space="preserve">/Invoice/cac:InvoiceLine/cac:Item/cac:AdditionalItemProperty/cbc:Value (Ciudad o lugar de destino - Dirección detallada)</t>
  </si>
  <si>
    <t xml:space="preserve">/Invoice/cac:InvoiceLine/cac:Item/cac:AdditionalItemProperty/cbc:Value (Ciudad o lugar de origen - Código de ubigeo)</t>
  </si>
  <si>
    <t xml:space="preserve">Si el 'Código del concepto' es '3057', el valor del tag es distinto al Catálogo nro 13.</t>
  </si>
  <si>
    <t xml:space="preserve">/Invoice/cac:InvoiceLine/cac:Item/cac:AdditionalItemProperty/cbc:Value (Ciudad o lugar de origen - Dirección detallada)</t>
  </si>
  <si>
    <t xml:space="preserve">76
77</t>
  </si>
  <si>
    <t xml:space="preserve">De existir 'Código del concepto' igual a '4030', '4031', '4032' o '4033' y no existe el tag o es vacío.</t>
  </si>
  <si>
    <t xml:space="preserve">Si el 'Código del concepto' es '4030' y el valor del tag es distinto al Catálogo 13</t>
  </si>
  <si>
    <t xml:space="preserve">Si el 'Código del concepto' es '4032' y el valor del tag es distinto al Catálogo 13</t>
  </si>
  <si>
    <t xml:space="preserve">Número de RUC del Agente de Ventas</t>
  </si>
  <si>
    <t xml:space="preserve">Tipo de documento del Agente de Ventas</t>
  </si>
  <si>
    <t xml:space="preserve">80
81
82
83
84</t>
  </si>
  <si>
    <t xml:space="preserve">Pasajero - Apellidos y Nombres
Pasajero - Tipo y número de documento de identidad
Servicio de transporte: Ciudad o lugar de origen
Servicio de transporte: Ciudad o lugar de destino
Servicio de transporte: Número de asiento
</t>
  </si>
  <si>
    <t xml:space="preserve">an..200
an..20
an1
an6
an..200
an6
an..200
an..100</t>
  </si>
  <si>
    <t xml:space="preserve">
(Catálogo N.° 06)
(Catálogo N.° 13)
(Catálogo N.° 13)</t>
  </si>
  <si>
    <t xml:space="preserve">/Invoice/cac:InvoiceLine/cac:Item/cac:AdditionalItemProperty/cbc:Value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</si>
  <si>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De existir 'Código del concepto' igual a '4040', '4041', '4042', '4043', '4044', '4045' o '4046' o '4049' y no existe el tag o es vacío.</t>
  </si>
  <si>
    <t xml:space="preserve">Si el 'Código del concepto' es '4040' y el valor del tag es diferente a alfanumérico de 3 hasta 200 caracteres (se considera cualquier carácter incluido espacio, no se permite ningún otro "whitespace character": salto de línea, tab, fin de línea, etc.)</t>
  </si>
  <si>
    <t xml:space="preserve">Si el 'Código del concepto' es '4041' y el valor del tag es distinto al Catálogo 06</t>
  </si>
  <si>
    <t xml:space="preserve">Si el 'Código del concepto' es '4042' y el valor del tag es distinto al Catálogo 13</t>
  </si>
  <si>
    <t xml:space="preserve">Si el 'Código del concepto' es '4044' y el valor del tag es distinto al Catálogo 13</t>
  </si>
  <si>
    <t xml:space="preserve">Servicio de transporte: Fecha programado de inicio de viaje
</t>
  </si>
  <si>
    <t xml:space="preserve">89
90
91
92</t>
  </si>
  <si>
    <t xml:space="preserve">Información adicional - detracciones</t>
  </si>
  <si>
    <t xml:space="preserve">/Invoice/cac:PaymentTerms/cbc:PaymentMeansID (Código del bien o servicio)</t>
  </si>
  <si>
    <t xml:space="preserve">Si existe el tag, el valor ingresado es diferente a 'Codigo de detraccion'</t>
  </si>
  <si>
    <t xml:space="preserve">Si existe el tag, el valor ingresado es diferente a 'PE:SUNAT'</t>
  </si>
  <si>
    <t xml:space="preserve">Si existe el tag, el valor ingresado es diferente a 'urn:pe:gob:sunat:cpe:see:gem:catalogos:catalogo54'</t>
  </si>
  <si>
    <t xml:space="preserve">/Invoice/cac:PaymentMeans/cac:PayeeFinancialAccount/cbc:ID </t>
  </si>
  <si>
    <t xml:space="preserve">an3 </t>
  </si>
  <si>
    <t xml:space="preserve">Si existe el tag, el valor ingresado es diferente a 'Medio de pago'</t>
  </si>
  <si>
    <t xml:space="preserve">Si existe el tag, el valor ingresado es diferente a 'urn:pe:gob:sunat:cpe:see:gem:catalogos:catalogo59'</t>
  </si>
  <si>
    <t xml:space="preserve">96
97
98
99</t>
  </si>
  <si>
    <t xml:space="preserve">Matrícula de la embarcación pesquera
Nombre de la embarcación pesquera
Descripción del tipo de la especie vendida
Lugar de descarga</t>
  </si>
  <si>
    <t xml:space="preserve">/Invoice/cac:InvoiceLine/cac:Item/cac:AdditionalItemProperty/cbc:Value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</si>
  <si>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 xml:space="preserve">/Invoice/cac:InvoiceLine/cac:Item/cac:AdditionalItemProperty/cbc:ValueQuantity (Cantidad de la especie vendida)</t>
  </si>
  <si>
    <t xml:space="preserve">Si 'Tipo de operación' es igual a '1004', y no existe el tag o es vacio.</t>
  </si>
  <si>
    <t xml:space="preserve">Si 'Tipo de operación' es igual a '1004', y no existe el tag o es vacío.</t>
  </si>
  <si>
    <t xml:space="preserve">Valor preliminar referencial sobre la carga efectiva (por el tramo virtual recorrido)</t>
  </si>
  <si>
    <t xml:space="preserve">Si 'Tipo de operación' es igual a '1004' y el tag, el formato del Tag UBL es diferente de decimal (positivo mayor a cero) de 12 enteros y hasta 2 decimales</t>
  </si>
  <si>
    <t xml:space="preserve">/Invoice/cac:InvoiceLine/cac:Delivery/cac:Shipment/cac:Consignment/cac:TransportHandlingUnit/cac:MeasurementDimension/cbc:Measure (Valor de la carga en toneladas métricas)</t>
  </si>
  <si>
    <t xml:space="preserve">Si 'Tipo de operación' es igual a '1004' y el atributo existe, el valor es diferente 'TNE'</t>
  </si>
  <si>
    <t xml:space="preserve">/Invoice/cac:InvoiceLine/cac:Delivery/cac:Shipment/cac:Consignment/cac:TransportHandlingUnit/cac:MeasurementDimension/cbc:AttributeID (Tipo de carga: Carga efectiva)</t>
  </si>
  <si>
    <t xml:space="preserve">Valor preliminar referencial por carga útil nominal (tratándose de más de 1 vehículo)</t>
  </si>
  <si>
    <t xml:space="preserve">Partida arancelaria
Declaración aduanera de mercancías (DAM)</t>
  </si>
  <si>
    <t xml:space="preserve">Información adicional  a nivel de ítem -  comprobante emitido por empresas financieras </t>
  </si>
  <si>
    <t xml:space="preserve">120
121
122
123
124
125
126
</t>
  </si>
  <si>
    <t xml:space="preserve">Número  de contrato
Fecha del otorgamiento del crédito
Tipo de préstamo
Partida registral
Indicador de primera vivienda
Dirección completa del predio
Monto del crédito otorgado (capital)</t>
  </si>
  <si>
    <t xml:space="preserve">/Invoice/cac:InvoiceLine/cac:Item/cac:AdditionalItemProperty/cbc:Value (Número de Contrato)</t>
  </si>
  <si>
    <t xml:space="preserve">De existir 'Código del concepto' igual a '7004', '7005' o '7012' y no existe el tag o es vacío.</t>
  </si>
  <si>
    <t xml:space="preserve">Si el 'Código del concepto' es '7004' y el valor del tag es diferente a alfanumérico de 3 hasta 50 caracteres (se considera cualquier carácter incluido espacio, no se permite ningún otro "whitespace character": salto de línea, tab, fin de línea, etc.)</t>
  </si>
  <si>
    <t xml:space="preserve">Si el 'Código del concepto' es '7005' y el formato del tag es diferente de YYYY-MM-DD</t>
  </si>
  <si>
    <t xml:space="preserve">127
128
129
</t>
  </si>
  <si>
    <t xml:space="preserve">130
131
</t>
  </si>
  <si>
    <t xml:space="preserve">Información adicional  a nivel de ítem - comprobante emitido por las AFP (colocar la información solo en el primer ítem de la boleta)</t>
  </si>
  <si>
    <t xml:space="preserve">132
133</t>
  </si>
  <si>
    <t xml:space="preserve">Codigo unico de identificación del SPP (CUSPP)
Periodo</t>
  </si>
  <si>
    <t xml:space="preserve">ítem</t>
  </si>
  <si>
    <t xml:space="preserve">Si 'Tipo de operación' es igual a '2105', y no existe el tag con valor '7017' por lo menos en una línea</t>
  </si>
  <si>
    <t xml:space="preserve">2595</t>
  </si>
  <si>
    <t xml:space="preserve">Si 'Tipo de operación' es igual a '2105', y no existe el tag con valor '7018' por lo menos en una línea</t>
  </si>
  <si>
    <t xml:space="preserve">2596</t>
  </si>
  <si>
    <t xml:space="preserve">an..12
an7</t>
  </si>
  <si>
    <t xml:space="preserve">
AAAA-MM</t>
  </si>
  <si>
    <t xml:space="preserve">/Invoice/cac:InvoiceLine/cac:Item/cac:AdditionalItemProperty/cbc:Value (CUSPP)
/Invoice/cac:InvoiceLine/cac:Item/cac:AdditionalItemProperty/cbc:Value (Periodo) </t>
  </si>
  <si>
    <t xml:space="preserve">De existir 'Código del concepto' igual a '7017' o '7018' y no existe el tag o es vacío</t>
  </si>
  <si>
    <t xml:space="preserve">Si el 'Código del concepto' es '7017' y el valor del tag es diferente a alfanumérico de hasta 12 caracteres</t>
  </si>
  <si>
    <t xml:space="preserve">Si el 'Código del concepto' es '7018' y el formato del tag es distinto de año - mes </t>
  </si>
  <si>
    <t xml:space="preserve">Monto del interés moratorio de las comisiones</t>
  </si>
  <si>
    <t xml:space="preserve">Si 'Tipo de operación' es igual a '2105', y no existe el tag con valor '7019' por lo menos en una línea</t>
  </si>
  <si>
    <t xml:space="preserve">2597</t>
  </si>
  <si>
    <t xml:space="preserve">/Invoice/cac:InvoiceLine/cac:Item/cac:AdditionalItemProperty/cbc:ValueQuantity (Monto del interés)</t>
  </si>
  <si>
    <t xml:space="preserve">De existir 'Código del concepto' igual a '7019', no existe el tag</t>
  </si>
  <si>
    <t xml:space="preserve">Si el 'Código del concepto' es '7019' y el formato del Tag UBL es diferente de decimal de 12 enteros y hasta 2 decimales</t>
  </si>
  <si>
    <t xml:space="preserve">FORMATO/VALOR</t>
  </si>
  <si>
    <t xml:space="preserve">CODIGO DE RETORNO</t>
  </si>
  <si>
    <t xml:space="preserve">Datos de la nota de crédito</t>
  </si>
  <si>
    <t xml:space="preserve">/CreditNote/cbc:UBLVersionID</t>
  </si>
  <si>
    <t xml:space="preserve">/CreditNote/cbc:CustomizationID</t>
  </si>
  <si>
    <t xml:space="preserve">/CreditNote/cbc:ID</t>
  </si>
  <si>
    <t xml:space="preserve">El formato del Tag UBL no tiene el formato:
- [B][A-Z0-9]{3}-[0-9]{1,8}
- [F][A-Z0-9]{3}-[0-9]{1,8}
- [0-9]{1,4}-[0-9]{1,8}</t>
  </si>
  <si>
    <r>
      <rPr>
        <sz val="9"/>
        <rFont val="Calibri"/>
        <family val="2"/>
        <charset val="1"/>
      </rPr>
      <t xml:space="preserve">Si la serie empieza con número, y el comprobante a modificar es de Tipo '03', '12', '16' o '55', y el valor del Tag UBL se encuentra en el listado, y el comprobante ha sido informado en un Resumen Diario.
</t>
    </r>
    <r>
      <rPr>
        <b val="true"/>
        <sz val="9"/>
        <rFont val="Calibri"/>
        <family val="2"/>
        <charset val="1"/>
      </rPr>
      <t xml:space="preserve">Validación no aplica para OSE</t>
    </r>
  </si>
  <si>
    <t xml:space="preserve">Comprobante de contingencia ya fue informado por su resumen, si desea modificarse debe realizarse por su primer canal de presentación</t>
  </si>
  <si>
    <t xml:space="preserve">/CreditNote/cbc:IssueDate</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</si>
  <si>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</si>
  <si>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</si>
  <si>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La fecha de emisión es mayor a dos días de la fecha de envío del comprobante</t>
  </si>
  <si>
    <t xml:space="preserve">/CreditNote/cbc:IssueTime</t>
  </si>
  <si>
    <t xml:space="preserve">Código de tipo de nota de crédito</t>
  </si>
  <si>
    <t xml:space="preserve">(Catálogo N.° 09)</t>
  </si>
  <si>
    <t xml:space="preserve">/CreditNote/cac:DiscrepancyResponse/cbc:ResponseCode</t>
  </si>
  <si>
    <t xml:space="preserve">2128</t>
  </si>
  <si>
    <t xml:space="preserve">2172</t>
  </si>
  <si>
    <t xml:space="preserve">Catálogo
(009)</t>
  </si>
  <si>
    <t xml:space="preserve">El tag UBL se repite dentro del mismo documento</t>
  </si>
  <si>
    <t xml:space="preserve">3203</t>
  </si>
  <si>
    <t xml:space="preserve">"Tipo de nota de credito"</t>
  </si>
  <si>
    <t xml:space="preserve">Si existe el atributo, el valor ingresado es diferente a 'Tipo de nota de credito'</t>
  </si>
  <si>
    <t xml:space="preserve">"urn:pe:gob:sunat:cpe:see:gem:catalogos:catalogo09"</t>
  </si>
  <si>
    <t xml:space="preserve">Si existe el atributo, el valor ingresado es diferente a 'urn:pe:gob:sunat:cpe:see:gem:catalogos:catalogo09'</t>
  </si>
  <si>
    <t xml:space="preserve">Motivo que sustenta la emisión de la nota de crédito electrónica</t>
  </si>
  <si>
    <t xml:space="preserve">/CreditNote/cac:DiscrepancyResponse/cbc:Description</t>
  </si>
  <si>
    <t xml:space="preserve">2136</t>
  </si>
  <si>
    <t xml:space="preserve">El formato del Tag UBL es diferente a alfanumérico de 1 hasta 500 caracteres (se considera cualquier carácter incluido espacio, no se permite ningún otro "whitespace character": salto de línea, tab, fin de línea, etc.)</t>
  </si>
  <si>
    <t xml:space="preserve">2135</t>
  </si>
  <si>
    <t xml:space="preserve">Tipo de moneda en la cual se emite la nota de crédito electrónica</t>
  </si>
  <si>
    <t xml:space="preserve">/CreditNote/cbc:DocumentCurrencyCode</t>
  </si>
  <si>
    <t xml:space="preserve">La moneda de los totales de línea y totales de comprobantes es diferente al valor del Tag UBL</t>
  </si>
  <si>
    <t xml:space="preserve">Si el Tag UBL existe, el valor del Tag UBL no existe en el listado</t>
  </si>
  <si>
    <t xml:space="preserve">/CreditNote/ext:UBLExtensions/ext:UBLExtension/ext:ExtensionContent/ds:Signature
/CreditNote/cac:Signature</t>
  </si>
  <si>
    <t xml:space="preserve">&lt;&lt;&lt; REVISAR HOJA GENERAL (FIRMA) &gt;&gt;&gt;</t>
  </si>
  <si>
    <t xml:space="preserve">/CreditNote/cac:AccountingSupplierParty/cac:Party/cac:PartyIdentification/cbc:ID (Número de RUC)</t>
  </si>
  <si>
    <t xml:space="preserve">El Tag UBL tiene un estado diferente a activo (ind_estado diferente "00") en el listado</t>
  </si>
  <si>
    <t xml:space="preserve">El Tag UBL tiene la condición no habido (ind_condicion igual a "12") en el listado</t>
  </si>
  <si>
    <t xml:space="preserve">Si la 'Serie del comprobante' empieza con 'S' y el 'Número de RUC' pertenece al 'SEE-Empresas supervisadas'
Validación no aplica para OSE</t>
  </si>
  <si>
    <t xml:space="preserve">/CreditNote/cac:AccountingSupplierParty/cac:Party/cac:PartyIdentification/cbc:ID@schemeID (Tipo de documento de identidad)</t>
  </si>
  <si>
    <t xml:space="preserve">3029</t>
  </si>
  <si>
    <t xml:space="preserve">El Tag UBL es diferente a "6"</t>
  </si>
  <si>
    <t xml:space="preserve">/CreditNote/cac:AccountingSupplierParty/cac:Party/cac:PartyName/cbc:Name</t>
  </si>
  <si>
    <t xml:space="preserve">/CreditNote/cac:AccountingSupplierParty/cac:Party/cac:PartyLegalEntity/cbc:RegistrationName</t>
  </si>
  <si>
    <t xml:space="preserve">/CreditNote/cac:AccountingSupplierParty/cac:Party/cac:PartyLegalEntity/cac:RegistrationAddress/cac:AddressLine/cbc:Line
(Dirección completa y detallada)</t>
  </si>
  <si>
    <t xml:space="preserve">/CreditNote/cac:AccountingSupplierParty/cac:Party/cac:PartyLegalEntity/cac:RegistrationAddress/cbc:CitySubdivisionName (Urbanización)</t>
  </si>
  <si>
    <t xml:space="preserve">/CreditNote/cac:AccountingSupplierParty/cac:Party/cac:PartyLegalEntity/cac:RegistrationAddress/cbc:CityName (Provincia)</t>
  </si>
  <si>
    <t xml:space="preserve">/CreditNote/cac:AccountingSupplierParty/cac:Party/cac:PartyLegalEntity/cac:RegistrationAddress/cbc:ID (Código de ubigeo)</t>
  </si>
  <si>
    <t xml:space="preserve">/CreditNote/cac:AccountingSupplierParty/cac:Party/cac:PartyLegalEntity/cac:RegistrationAddress/cbc:CountrySubentity (Departamento)</t>
  </si>
  <si>
    <t xml:space="preserve">/CreditNote/cac:AccountingSupplierParty/cac:Party/cac:PartyLegalEntity/cac:RegistrationAddress/cbc:District (Distrito)</t>
  </si>
  <si>
    <t xml:space="preserve">/CreditNote/cac:AccountingSupplierParty/cac:Party/cac:PartyLegalEntity/cac:RegistrationAddress/cac:Country/cbc:IdentificationCode (Código de país)</t>
  </si>
  <si>
    <t xml:space="preserve">/CreditNote/cac:AccountingSupplierParty/cac:Party/cac:PartyLegalEntity/cac:RegistrationAddress/cbc:AddressTypeCode</t>
  </si>
  <si>
    <t xml:space="preserve">Si 'Serie del comprobante' inicia con 'F' y 'Tipo de documento que modifica' es '01', no existe el Tag UBL o es vacío</t>
  </si>
  <si>
    <t xml:space="preserve">Si 'Serie del comprobante' no inicia con 'F' o 'Tipo de documento que modifica' es diferente de '01', no existe el Tag UBL o es vacío</t>
  </si>
  <si>
    <t xml:space="preserve">Si 'Serie del comprobante' inicia con 'F' y 'Tipo de documento que modifica' es '01' y el Tag UBL es diferente de '0000', el valor del Tag no se encuentra en el listado</t>
  </si>
  <si>
    <t xml:space="preserve">Si el Tag UBL existe y es diferente de vacío y es diferente de '0000', y 'Serie del comprobante' no inicia con 'F' o 'Tipo de documento que modifica' es diferente de '01', el valor del Tag UBL no está en el listado</t>
  </si>
  <si>
    <t xml:space="preserve">/CreditNote/cac:AccountingCustomerParty/cac:Party/cac:PartyIdentification/cbc:ID (Número de documento)</t>
  </si>
  <si>
    <t xml:space="preserve">Si "Tipo de documento de identidad del adquiriente" es RUC (6), el formato del Tag UBL es diferente a numérico de 11 dígitos</t>
  </si>
  <si>
    <t xml:space="preserve">Si "Tipo de documento de identidad del adquiriente" es RUC (6), el Tag UBL no existe en el listado</t>
  </si>
  <si>
    <t xml:space="preserve">Si "Tipo de documento de identidad del adquiriente" es RUC (6), el Tag UBL tiene un estado diferente a activo (ind_estado diferente "00") en el listado "Contribuyentes"</t>
  </si>
  <si>
    <t xml:space="preserve">Si "Tipo de documento de identidad del adquiriente" es RUC (6), el Tag UBL tiene un ind_condicion igual a "12" en el listado "Contribuyentes"</t>
  </si>
  <si>
    <t xml:space="preserve">/CreditNote/cac:AccountingCustomerParty/cac:Party/cac:PartyIdentification/cbc:ID@schemeID (Tipo de documento de identidad)</t>
  </si>
  <si>
    <t xml:space="preserve">El Tag UBL es diferente al listado  y diferente de guión '-'</t>
  </si>
  <si>
    <t xml:space="preserve">an..1000</t>
  </si>
  <si>
    <t xml:space="preserve">/CreditNote/cac:AccountingCustomerParty/cac:Party/cac:PartyLegalEntity/cbc:RegistrationName</t>
  </si>
  <si>
    <t xml:space="preserve">El formato del Tag UBL es diferente a alfanumérico de 3 hasta 1000 caracteres (se considera cualquier carácter incluido espacio, no se permite ningún otro "whitespace character": salto de línea, tab, fin de línea, etc.)</t>
  </si>
  <si>
    <t xml:space="preserve">/CreditNote/cac:AccountingCustomerParty/cac:Party/cac:PartyLegalEntity/cac:ShareholderParty/cac:Party/cac:PartyIdentification/cbc:ID (Número de documento)</t>
  </si>
  <si>
    <t xml:space="preserve">/CreditNote/cac:AccountingCustomerParty/cac:Party/cac:PartyLegalEntity/cac:ShareholderParty/cac:Party/cac:PartyIdentification/cbc:ID@schemeID (Tipo de documento de identidad)</t>
  </si>
  <si>
    <t xml:space="preserve">/CreditNote/cac:AccountingCustomerParty/cac:Party/cac:PartyLegalEntity/cac:ShareholderParty/cac:Party/cac:PartyLegalEntity/cbc:RegistrationName (Nombre)</t>
  </si>
  <si>
    <t xml:space="preserve">Datos del documento que se modifica </t>
  </si>
  <si>
    <t xml:space="preserve">Serie y número correlativo del documento que modifica</t>
  </si>
  <si>
    <t xml:space="preserve">n..13</t>
  </si>
  <si>
    <t xml:space="preserve">/CreditNote/cac:BillingReference/cac:InvoiceDocumentReference/cbc:ID</t>
  </si>
  <si>
    <t xml:space="preserve">Si 'Código de tipo de nota de crédito' es diferente de '10-Otros', y no existe un tag /CreditNote/cac:BillingReference/cac:InvoiceDocumentReference</t>
  </si>
  <si>
    <t xml:space="preserve">Si 'Código de tipo de nota de crédito' es '13', y existe más de un tag /CreditNote/cac:BillingReference/cac:InvoiceDocumentReference</t>
  </si>
  <si>
    <t xml:space="preserve">3261</t>
  </si>
  <si>
    <t xml:space="preserve">Si 'Código de tipo de nota de crédito' es '11-Ajustes de operaciones de exportación', y existe más de un tag /CreditNote/cac:BillingReference/cac:InvoiceDocumentReference</t>
  </si>
  <si>
    <t xml:space="preserve">3194</t>
  </si>
  <si>
    <t xml:space="preserve">Si documento que se modifica es una factura (Tipo de documento que modifica es '01'), el formato del Tag UBL es diferente a:
- [F][A-Z0-9]{3}-[0-9]{1,8}
- (E001)-[0-9]{1,8}
- [0-9]{1,4}-[0-9]{1,8}</t>
  </si>
  <si>
    <t xml:space="preserve">2117</t>
  </si>
  <si>
    <t xml:space="preserve">Si documento que se modifica es una boleta (Tipo de documento que modifica es '03'), el formato del Tag UBL es diferente a:
- [B][A-Z0-9]{3}-[0-9]{1,8}
- (EB01)-[0-9]{1,8}
- [0-9]{1,4}-[0-9]{1,8}</t>
  </si>
  <si>
    <t xml:space="preserve">Si la nota de crédito modifica un Documento autorizado (tipo de comprobante '05', '06', '12', '13', '15', '16', '18', '21', '28', '30', '34', '37', '42', '43', '45', '55', '11', '17', '23', '24', '56'), el formato del Tag UBL es diferente a:
- [a-zA-Z0-9-]{1,20}-[a-zA-Z0-9-]{1,20}</t>
  </si>
  <si>
    <t xml:space="preserve">Si 'Tipo de comprobante que modifica' es vacío o guion, el formato del Tag UBL es diferente a:
- [a-zA-Z0-9-]{1,20}-[a-zA-Z0-9-]{1,20}
- Vacio</t>
  </si>
  <si>
    <t xml:space="preserve">Si 'Código de tipo de nota de crédito' es diferente de '10' y 'Tipo de documento que modifica' es '01' o '03' o '30' o '34' o '42' y 'Serie del documento que modifica' empieza con B o F o E, el Tag UBL no se encuentra en el listado</t>
  </si>
  <si>
    <t xml:space="preserve">2119</t>
  </si>
  <si>
    <t xml:space="preserve">Si 'Código de tipo de nota de crédito' es diferente de '10' y 'Tipo de documento que modifica' es '01' o '03' o '30' o '34' o '42' y 'Serie del documento que modifica' empieza con B o F o E, el Tag UBL se encuentra en el listado con estado 'Anulado'</t>
  </si>
  <si>
    <t xml:space="preserve">2120</t>
  </si>
  <si>
    <t xml:space="preserve">Si 'Código de tipo de nota de crédito' es diferente de '10' y 'Tipo de documento que modifica' es '01' o '03' o '30' o '34' o '42' y 'Serie del documento que modifica' empieza con B o F o E, el Tag UBL se encuentra en el listado con estado 'Rechazado'</t>
  </si>
  <si>
    <t xml:space="preserve">2121</t>
  </si>
  <si>
    <t xml:space="preserve">Si 'Código de tipo de nota de crédito' es diferente de '10' y 'Tipo de documento que modifica' es '01' o '03' y 'Serie del documento que modifica' empieza con número, el Tag UBL no se encuentra en el listado
</t>
  </si>
  <si>
    <t xml:space="preserve">2404</t>
  </si>
  <si>
    <t xml:space="preserve">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</si>
  <si>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 xml:space="preserve">2885</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</si>
  <si>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</si>
  <si>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 xml:space="preserve">3286</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</si>
  <si>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</si>
  <si>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 xml:space="preserve">4028</t>
  </si>
  <si>
    <t xml:space="preserve">Si el "Tipo de documento que modifica" es "01", "30", "34", "35" o "42", y 'Serie del documento que modifica' empieza con F o E, el 'Tipo de moneda en la cual se emite la nota de crédito electrónica' es diferente al "Tipo de moneda del documento modificado"</t>
  </si>
  <si>
    <t xml:space="preserve">3209</t>
  </si>
  <si>
    <t xml:space="preserve">Si el "Tipo de documento que modifica" es "03", y 'Serie del documento que modifica' empieza con B o E, el 'Tipo de moneda en la cual se emite la nota de crédito electrónica' es diferente al "Tipo de moneda del documento modificado"</t>
  </si>
  <si>
    <t xml:space="preserve">4368</t>
  </si>
  <si>
    <t xml:space="preserve">Si 'Código de tipo de nota de crédito' es '13' y 'Tipo de documento que modifica' es '01', el documento que modifica debe ser una Factura al crédito</t>
  </si>
  <si>
    <t xml:space="preserve">3260</t>
  </si>
  <si>
    <t xml:space="preserve">El 'Tipo de documento que modifica' concatenado con el valor del Tag UBL se repite en el /CreditNote</t>
  </si>
  <si>
    <t xml:space="preserve">/CreditNote/cac:BillingReference/cac:InvoiceDocumentReference/cbc:DocumentTypeCode</t>
  </si>
  <si>
    <t xml:space="preserve">Si 'Código de tipo de nota de crédito' es diferente de '10' (Otros conceptos) y  la Serie del comprobante empieza con 'F', el Tag UBL es diferente de  '01', '05', '06', '12', '13', '15', '16', '18', '21', '28', '30', '34', '37', '42', '43', '45', '55', '11', '17', '23', '24' y '56'</t>
  </si>
  <si>
    <t xml:space="preserve">2116</t>
  </si>
  <si>
    <t xml:space="preserve">Si 'Código de tipo de nota de crédito' es igual a '10' (Otros conceptos) y  la Serie del comprobante empieza con 'F', el Tag UBL es diferente de '01', '05', '06', '12', '13', '15', '16', '18', '21', '28', '30', '34', '37', '42', '43', '45', '55', '11', '17', '23', '24', '56', vacío y guion ('-')</t>
  </si>
  <si>
    <t xml:space="preserve">Si 'Código de tipo de nota de crédito' es diferente de '10' (Otros conceptos) y la Serie del comprobante empieza con 'B', el Tag UBL es diferente de '03', '12', '16' y '55'</t>
  </si>
  <si>
    <t xml:space="preserve">2399</t>
  </si>
  <si>
    <t xml:space="preserve">Si 'Código de tipo de nota de crédito' es igual a '10' (Otros conceptos) y la Serie del comprobante empieza con 'B', el Tag UBL es diferente de '03', '12', '16', '55', vacío y guion ('-')</t>
  </si>
  <si>
    <t xml:space="preserve">Si 'Código de tipo de nota de crédito' es diferente de '10' (Otros conceptos) y  la Serie del comprobante empieza con número, el Tag UBL es diferente de '01', '03', '05', '06', '12', '13', '15', '16', '18', '21', '28', '30', '34', '37', '42', '43', '45', '55', '11', '17', '23', '24' y '56'</t>
  </si>
  <si>
    <t xml:space="preserve">2594</t>
  </si>
  <si>
    <t xml:space="preserve">Si 'Código de tipo de nota de crédito' es igual a '10' (Otros conceptos) y  la Serie del comprobante empieza con número, el Tag UBL es diferente de '01', '03', '05', '06', '12', '13', '15', '16', '18', '21', '28', '30', '34', '37', '42', '43', '45', '55', '11', '17', '23', '24', '56', vacío y guion ('-')</t>
  </si>
  <si>
    <t xml:space="preserve">Si el valor del Tag UBL es '13' y la 'Serie del documento que modifica' empieza con 'F', el 'Numero de RUC' del emisor se encuentra afiliado al 'SEE-Empresas supervisadas'</t>
  </si>
  <si>
    <t xml:space="preserve">Si 'Código de tipo de nota de crédito' es '13' y valor del Tag UBL es diferente de '01'</t>
  </si>
  <si>
    <t xml:space="preserve">3259</t>
  </si>
  <si>
    <t xml:space="preserve">Si existe más de un documento que se modifica (más de un cac:BillingReference), y no todos tienen el mismo 'Tipo de documento que modifica' (cbc:DocumentTypeCode)</t>
  </si>
  <si>
    <t xml:space="preserve">2884</t>
  </si>
  <si>
    <t xml:space="preserve">Si 'Código tipo de nota de crédito' es '04', '05' o '08' y 'Tipo de documento que modifica' es '03' </t>
  </si>
  <si>
    <t xml:space="preserve">4367</t>
  </si>
  <si>
    <t xml:space="preserve">Tipo y número de la guía de remisión relacionada</t>
  </si>
  <si>
    <t xml:space="preserve">/CreditNote/cac:DespatchDocumentReference/cbc:ID (Número de la guía de remisión)</t>
  </si>
  <si>
    <t xml:space="preserve">El "Tipo de la guía de remisión relacionada" concatenado con el valor del Tag UBL se repite en el /CreditNote</t>
  </si>
  <si>
    <t xml:space="preserve">/CreditNote/cac:DespatchDocumentReference/cbc:DocumentTypeCode (Tipo de la guía de remisión)</t>
  </si>
  <si>
    <t xml:space="preserve">Si existe el Tag UBL, el formato del Tag UBL es diferente de "09" o "31"</t>
  </si>
  <si>
    <t xml:space="preserve">Tipo y número de otro documento relacionado</t>
  </si>
  <si>
    <t xml:space="preserve">/CreditNote/cac:AdditionalDocumentReference/cbc:ID (Número de documento)</t>
  </si>
  <si>
    <t xml:space="preserve">El formato del Tag UBL es diferente a alfanumérico de entre 6 y 30 caracteres  (se considera cualquier carácter no permite "whitespace character": espacio, salto de línea, fin de línea, tab, etc.)</t>
  </si>
  <si>
    <t xml:space="preserve">El "Tipo de otro documento relacionado" concatenado con el valor del Tag UBL, se repite en el /CreditNote</t>
  </si>
  <si>
    <t xml:space="preserve">2426</t>
  </si>
  <si>
    <t xml:space="preserve">Si "Código de tipo de nota de crédito" es diferente de 10 (Otros) y "Tipo de otro documento relacionado" es 99, el Tag UBL es vacío</t>
  </si>
  <si>
    <t xml:space="preserve">2636</t>
  </si>
  <si>
    <t xml:space="preserve">/CreditNote/cac:AdditionalDocumentReference/cbc:DocumentTypeCode (Tipo de documento)</t>
  </si>
  <si>
    <t xml:space="preserve">El valor del Tag UBL es diferente de '01', '04', '05', '99'</t>
  </si>
  <si>
    <t xml:space="preserve">Si "Código de tipo de nota de crédito" es 10 (Otros), existe más de un Tag UBL igual a "99"</t>
  </si>
  <si>
    <t xml:space="preserve">2635</t>
  </si>
  <si>
    <t xml:space="preserve">Si "Código de tipo de nota de crédito" es  10 (Otros) y "Tipo de otro documento relacionado"es diferente de '99'</t>
  </si>
  <si>
    <t xml:space="preserve">2637</t>
  </si>
  <si>
    <t xml:space="preserve">Datos del detalle o ítem de la nota de crédito</t>
  </si>
  <si>
    <t xml:space="preserve">/CreditNote/cac:CreditNoteLine/cbc:ID</t>
  </si>
  <si>
    <t xml:space="preserve">2137</t>
  </si>
  <si>
    <t xml:space="preserve">Existe otro cac:CreditNoteLine con el mismo valor del Tag UBL (cbc:ID)</t>
  </si>
  <si>
    <t xml:space="preserve">Unidad de medida por ítem que modifica</t>
  </si>
  <si>
    <t xml:space="preserve">/CreditNote/cac:CreditNoteLine/cbc:CreditedQuantity@unitCode</t>
  </si>
  <si>
    <t xml:space="preserve">Si el Tag UBL existe, no existe el atributo del Tag UBL o es vacío</t>
  </si>
  <si>
    <t xml:space="preserve">2138</t>
  </si>
  <si>
    <t xml:space="preserve">Cantidad de unidades por ítem que modifica</t>
  </si>
  <si>
    <t xml:space="preserve">/CreditNote/cac:CreditNoteLine/cbc:CreditedQuantity</t>
  </si>
  <si>
    <t xml:space="preserve">Si el Tag UBL existe, el formato del Tag UBL es diferente de decimal positivo de 12 enteros y hasta 10 decimales</t>
  </si>
  <si>
    <t xml:space="preserve">2139</t>
  </si>
  <si>
    <t xml:space="preserve">/CreditNote/cac:CreditNoteLine/cac:Item/cac:SellersItemIdentification/cbc:ID</t>
  </si>
  <si>
    <t xml:space="preserve">Si el tag UBL existe,  el formato del Tag UBL es diferente a alfanumérico de 1 hasta 30 caracteres (se considera cualquier carácter incluido espacio, no se permite ningún otro "whitespace character": salto de línea, tab, fin de línea, etc.)</t>
  </si>
  <si>
    <t xml:space="preserve">4234</t>
  </si>
  <si>
    <t xml:space="preserve">  (Catálogo N.° 25)</t>
  </si>
  <si>
    <t xml:space="preserve">/CreditNote/cac:CreditNoteLine/cac:Item/cac:CommodityClassification/cbc:ItemClassificationCode</t>
  </si>
  <si>
    <t xml:space="preserve">Si el tag UBL existe, el valor del Tag UBL no se encuentra en el listado</t>
  </si>
  <si>
    <t xml:space="preserve">/CreditNote/cac:CreditNoteLine/cac:Item/cac:StandardItemIdentification/cbc:ID</t>
  </si>
  <si>
    <t xml:space="preserve">Descripción detallada del servicio prestado, bien vendido o cedido en uso, indicando las características.</t>
  </si>
  <si>
    <t xml:space="preserve">/CreditNote/cac:CreditNoteLine/cac:Item/cbc:Description</t>
  </si>
  <si>
    <t xml:space="preserve">Si el tag UBL existe,  el formato del Tag UBL es diferente a alfanumérico de 3 hasta 500 caracteres (se considera cualquier carácter, permite "whitespace character": espacio, salto de línea, fin de línea, tab, etc.)</t>
  </si>
  <si>
    <t xml:space="preserve">4084</t>
  </si>
  <si>
    <t xml:space="preserve">Valor unitario por ítem que modifica</t>
  </si>
  <si>
    <t xml:space="preserve">/CreditNote/cac:CreditNoteLine/cac:Price/cbc:PriceAmount</t>
  </si>
  <si>
    <t xml:space="preserve">Si el Tag UBL existe, el formato del Tag UBL es diferente de decimal positivo de 12 enteros y hasta 10 decimales y diferente de cero</t>
  </si>
  <si>
    <t xml:space="preserve">30
31</t>
  </si>
  <si>
    <t xml:space="preserve">Precio de venta unitario por item que modifica
Valor referencial unitario por ítem en operaciones gratuitas (no onerosas)</t>
  </si>
  <si>
    <t xml:space="preserve">/CreditNote/cac:CreditNoteLine/cac:PricingReference/cac:AlternativeConditionPrice/cbc:PriceAmount (Valor)</t>
  </si>
  <si>
    <t xml:space="preserve">/CreditNote/cac:CreditNoteLine/cac:PricingReference/cac:AlternativeConditionPrice/cbc:PriceTypeCode (Código de tipo de precio)</t>
  </si>
  <si>
    <t xml:space="preserve">Si el Tag UBL existe, el valor del Tag UBL es diferente al Catálogo 16</t>
  </si>
  <si>
    <t xml:space="preserve">Monto total de tributos del ítem que modifica</t>
  </si>
  <si>
    <t xml:space="preserve">/CreditNote/cac:CreditNoteLine/cac:TaxTotal/cbc:TaxAmount (Monto total de impuestos por linea)</t>
  </si>
  <si>
    <t xml:space="preserve">No existe el tag cac:CreditNoteLine/cac:TaxTotal</t>
  </si>
  <si>
    <t xml:space="preserve">Si el Tag UBL existe y el 'Tipo de documento que modifica' es '01', el valor del Tag UBL es diferente a la sumatoria de 'Monto de tributo por línea' (cbc:TaxAmount)  de los tributos '1000', '1016', '2000', '7152' y '9999', con una tolerancia + -1</t>
  </si>
  <si>
    <t xml:space="preserve">Si el Tag UBL existe y el 'Tipo de documento que modifica' es diferente de '01', el valor del Tag UBL es diferente a la sumatoria de 'Monto de tributo por línea' (cbc:TaxAmount)  de los tributos '1000', '1016', '2000', '7152' y '9999', con una tolerancia + -1</t>
  </si>
  <si>
    <t xml:space="preserve">/CreditNote/cac:CreditNoteLine/cac:TaxTotal/cac:TaxSubtotal/cbc:TaxableAmount (Monto base IGV/IVAP)</t>
  </si>
  <si>
    <t xml:space="preserve">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</si>
  <si>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 xml:space="preserve">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</si>
  <si>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 xml:space="preserve">Si el 'Tipo de documento que modifica' es '01', y no existe en la misma línea un cac:TaxSubtotal con 'Código de tributo por línea' igual a '2000' cuyo 'Monto base' es mayor a cero (cbc:TaxableAmount &gt; 0), el valor del tag es diferente del 'Valor de venta por ítem que modifica'</t>
  </si>
  <si>
    <t xml:space="preserve">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</si>
  <si>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 xml:space="preserve">/CreditNote/cac:CreditNoteLine/cac:TaxTotal/cac:TaxSubtotal/cbc:TaxAmount (Monto del tributo de la línea)</t>
  </si>
  <si>
    <t xml:space="preserve">Si 'Tipo de documento que modifica' es diferente de '30' y '42', y la 'Afectación al IGV o IVAP' es '10','11', '12', '13', '14', '15', '16' o '17', el valor del tag es diferente a la tasa del tributo por el monto base IGV/IVAP de la línea (con una tolerancia + - 1)</t>
  </si>
  <si>
    <t xml:space="preserve">/CreditNote/cac:CreditNoteLine/cac:TaxTotal/cac:TaxSubtotal/cac:TaxCategory/cbc:Percent (Tasa del tributo)</t>
  </si>
  <si>
    <t xml:space="preserve">/CreditNote/cac:CreditNoteLine/cac:TaxTotal/cac:TaxSubtotal/cac:TaxCategory/cbc:TaxExemptionReasonCode  (Afectación al IGV e IVAP cuando corresponda)</t>
  </si>
  <si>
    <t xml:space="preserve">Si 'Código de tipo de nota de crédito' es '11', el valor del Tag UBL es diferente de '40'</t>
  </si>
  <si>
    <t xml:space="preserve">Si 'Código de tipo de nota de crédito' es '12', el valor del Tag UBL es diferente de '17'</t>
  </si>
  <si>
    <t xml:space="preserve">Si valor Tag UBL es '17' y 'Código de tipo de nota de crédito' es diferente de '12'</t>
  </si>
  <si>
    <t xml:space="preserve">3230</t>
  </si>
  <si>
    <t xml:space="preserve">/CreditNote/cac:CreditNoteLine/cac:TaxTotal/cac:TaxSubtotal/cac:TaxCategory/cac:TaxScheme/cbc:ID (Código de tributo por línea)</t>
  </si>
  <si>
    <t xml:space="preserve">No existe en el ítem un cac:TaxSubtotal con cbc:ID con alguno de los siguientes valores: '1000', '1016', '9995', '9996', '9997' o '9998'</t>
  </si>
  <si>
    <t xml:space="preserve">/CreditNote/cac:CreditNoteLine/cac:TaxTotal/cac:TaxSubtotal/cac:TaxCategory/cac:TaxScheme/cbc:Name (Nombre del tributo)</t>
  </si>
  <si>
    <t xml:space="preserve">/CreditNote/cac:CreditNoteLine/cac:TaxTotal/cac:TaxSubtotal/cac:TaxCategory/cac:TaxScheme/cbc:TaxTypeCode (Código internacional de tributo)</t>
  </si>
  <si>
    <t xml:space="preserve">Sistema de ISC por ítem
Afectación otros tributos por ítem</t>
  </si>
  <si>
    <t xml:space="preserve">/CreditNote/cac:CreditNoteLine/cac:TaxTotal/cac:TaxSubtotal/cbc:TaxableAmount (Monto base)</t>
  </si>
  <si>
    <t xml:space="preserve">/CreditNote/cac:CreditNoteLine/cac:TaxTotal/cac:TaxSubtotal/cac:TaxCategory/cbc:TierRange (Tipo de sistema de ISC)</t>
  </si>
  <si>
    <t xml:space="preserve">2199</t>
  </si>
  <si>
    <t xml:space="preserve">"urn:pe:gob:sunat:cpe:see:gem:catalogos:
catalogo05"</t>
  </si>
  <si>
    <t xml:space="preserve">/CreditNote/cac:CreditNoteLine/cac:TaxTotal/cac:TaxSubtotal/cac:TaxCategory/cac:TaxScheme/cbc:Name (Nombre de tributo)</t>
  </si>
  <si>
    <t xml:space="preserve">Si el 'Código de tributo por línea' es '7152' y 'Cantidad de bolsas de plástico' es mayor a cero (cbc:BaseUnitMeasure &gt; 0), el valor del tag es diferente al 'Monto unitario' (cbc:PerUnitAmount) por la 'Cantidad de bolsas de plástico' (cbc:BaseUnitAmount)</t>
  </si>
  <si>
    <t xml:space="preserve">/CreditNote/cac:CreditNoteLine/cac:TaxTotal/cac:TaxSubtotal/cbc:BaseUnitMeasure (Cantidad de bolsas de plástico)</t>
  </si>
  <si>
    <t xml:space="preserve">/CreditNote/cac:CreditNoteLine/cac:TaxTotal/cac:TaxSubtotal/cac:TaxCategory/cbc:PerUnitAmount (Monto unitario)</t>
  </si>
  <si>
    <t xml:space="preserve">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</si>
  <si>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 xml:space="preserve">Valor de venta por ítem que modifica</t>
  </si>
  <si>
    <t xml:space="preserve">/CreditNote/cac:CreditNoteLine/cbc:LineExtensionAmount </t>
  </si>
  <si>
    <t xml:space="preserve">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</si>
  <si>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</si>
  <si>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</si>
  <si>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</si>
  <si>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Totales de la nota de crédito</t>
  </si>
  <si>
    <t xml:space="preserve">/CreditNote/cac:TaxTotal/cbc:TaxAmount</t>
  </si>
  <si>
    <t xml:space="preserve">No existe el tag /CreditNote/cac:TaxTotal</t>
  </si>
  <si>
    <t xml:space="preserve">Si el Tag UBL existe y el 'Tipo de documento que modifica' es '01', el valor del Tag UBL es diferente de la sumatoria de 'Sumatoria de tributos' (cbc:TaxAmount) de los  tributos '1000', '1016', '2000', '7152' y '9999',  con una tolerancia + - 1</t>
  </si>
  <si>
    <t xml:space="preserve">Si el Tag UBL existe y el 'Tipo de documento que modifica' es diferente de '01', el valor del Tag UBL es diferente de la sumatoria de 'Sumatoria de tributos' (cbc:TaxAmount) de los  tributos '1000', '1016', '2000', '7152' y '9999',  con una tolerancia + - 1</t>
  </si>
  <si>
    <t xml:space="preserve">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</si>
  <si>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 xml:space="preserve">38
39
40
</t>
  </si>
  <si>
    <t xml:space="preserve">Total valor de venta - exportación
Total valor de venta - operaciones inafectas
Total valor de venta - operaciones exoneradas</t>
  </si>
  <si>
    <t xml:space="preserve">/CreditNote/cac:TaxTotal/cac:TaxSubtotal/cbc:TaxableAmount (Total valor de venta)</t>
  </si>
  <si>
    <t xml:space="preserve">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</si>
  <si>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 xml:space="preserve">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</si>
  <si>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 xml:space="preserve">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</si>
  <si>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 xml:space="preserve">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</si>
  <si>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 xml:space="preserve">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</si>
  <si>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 xml:space="preserve">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</si>
  <si>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 xml:space="preserve">/CreditNote/cac:TaxTotal/cac:TaxSubtotal/cbc:TaxAmount (Importe del tributo)</t>
  </si>
  <si>
    <t xml:space="preserve">/CreditNote/cac:TaxTotal/cac:TaxSubtotal/cac:TaxCategory/cac:TaxScheme/cbc:ID (Código de tributo)</t>
  </si>
  <si>
    <t xml:space="preserve">Si  'Código de tipo de nota de crédito' es '12' (IVAP) y existe un 'Código de tributo' (cbc:ID) con valor '9995' o '9997' o '9998' a nivel global con 'Total valor de venta' (cbc:TaxableAmount)  mayor a cero</t>
  </si>
  <si>
    <t xml:space="preserve">3221</t>
  </si>
  <si>
    <t xml:space="preserve">Si  'Código de tipo de nota de crédito' es '11' (Exportación) y existe un 'Código de tributo' (cbc:ID) con valor '9997' o '9998' a nivel global con 'Total valor de venta' (cbc:TaxableAmount)  mayor a cero</t>
  </si>
  <si>
    <t xml:space="preserve">/CreditNote/cac:TaxTotal/cac:TaxSubtotal/cac:TaxCategory/cac:TaxScheme/cbc:Name (Nombre de tributo)</t>
  </si>
  <si>
    <t xml:space="preserve">/CreditNote/cac:TaxTotal/cac:TaxSubtotal/cac:TaxCategory/cac:TaxScheme/cbc:TaxTypeCode (Código internacional de tributo)</t>
  </si>
  <si>
    <t xml:space="preserve">Total valor de venta - operaciones gratuitas
Sumatoria de impuestos de operaciones gratuitas</t>
  </si>
  <si>
    <t xml:space="preserve">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</si>
  <si>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</si>
  <si>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/CreditNote/cac:TaxTotal/cac:TaxSubtotal/cbc:TaxAmount (Sumatoria de impuestos de operaciones gratuitas)</t>
  </si>
  <si>
    <t xml:space="preserve">42
43</t>
  </si>
  <si>
    <t xml:space="preserve">/CreditNote/cac:TaxTotal/cac:TaxSubtotal/cbc:TaxableAmount  (Total valor de venta operaciones gravadas)</t>
  </si>
  <si>
    <t xml:space="preserve">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</si>
  <si>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</si>
  <si>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</si>
  <si>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</si>
  <si>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/CreditNote/cac:TaxTotal/cac:TaxSubtotal/cbc:TaxAmount (Monto de la sumatoria de IGV o IVAP, según corresponda)</t>
  </si>
  <si>
    <t xml:space="preserve">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</si>
  <si>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</si>
  <si>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</si>
  <si>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</si>
  <si>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'Código de tipo de nota de crédito' es '12' (IVAP) y existe un 'Código de tributo' (cbc:ID) con valor '1000' a nivel global con 'Total valor de venta' (cbc:TaxableAmount)  mayor a cero</t>
  </si>
  <si>
    <t xml:space="preserve">Si  'Código de tipo de nota de crédito' es '11' (Exportación) y existe un 'Código de tributo' (cbc:ID) con valor '1000' o '1016' a nivel global con 'Total valor de venta' (cbc:TaxableAmount)  mayor a cero</t>
  </si>
  <si>
    <t xml:space="preserve">44
45</t>
  </si>
  <si>
    <t xml:space="preserve">Sumatoria ISC
Sumatoria otros tributos</t>
  </si>
  <si>
    <t xml:space="preserve">/CreditNote/cac:TaxTotal/cac:TaxSubtotal/cbc:TaxableAmount (Monto base)</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</si>
  <si>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</si>
  <si>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</si>
  <si>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'01', y el 'Código de tributo' es '9999', el valor del Tag UBL es diferente a la sumatoria de los 'Montos base' (cbc:TaxableAmount) de los ítems con 'Código de tributo por línea' igual a '9999' (con una tolerancia + - 1)</t>
  </si>
  <si>
    <t xml:space="preserve">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</si>
  <si>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 xml:space="preserve">/CreditNote/cac:TaxTotal/cac:TaxSubtotal/cbc:TaxAmount (Monto de la Sumatoria)</t>
  </si>
  <si>
    <t xml:space="preserve">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</si>
  <si>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</si>
  <si>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'01' y el  'Código de tributo' es '9999', el valor del Tag Ubl  y es diferente de la sumatoria de los importes de otros tributos (cbc:TaxAmount) con 'Código de tributo por línea' igual a '9999' de cada ítem (con una tolerancia + - 1)</t>
  </si>
  <si>
    <t xml:space="preserve">Si el 'Tipo de documento que modifica' es diferente de '01' y el  'Código de tributo' es '9999', el valor del Tag Ubl  y es diferente de la sumatoria de los importes de otros tributos (cbc:TaxAmount) con 'Código de tributo por línea' igual a '9999' de cada ítem (con una tolerancia + - 1)</t>
  </si>
  <si>
    <t xml:space="preserve">Si "Código de tipo de nota de crédito" es 12 (IVAP)  y existe un Id '2000' con 'Monto base' mayor a cero</t>
  </si>
  <si>
    <t xml:space="preserve">si "Código de tipo de nota de crédito" es 11 (Exportación) y existe un ID '2000' o '9999' a nivel global</t>
  </si>
  <si>
    <t xml:space="preserve">46
</t>
  </si>
  <si>
    <t xml:space="preserve">Sumatoria ICBPER
</t>
  </si>
  <si>
    <t xml:space="preserve">/CreditNote/cac:TaxTotal/cac:TaxSubtotal/cbc:TaxAmount (Sumatoria ICBPER)</t>
  </si>
  <si>
    <t xml:space="preserve">Si el 'Tipo de documento que modifica' es '01' y el 'Código de tributo' es '7152', el valor del Tag Ubl es diferente de la sumatoria de los 'Monto del tributo de la línea' (cbc:TaxAmount) de los ítems con 'Código de tributo por línea' igual a '7152'</t>
  </si>
  <si>
    <t xml:space="preserve">Si el 'Tipo de documento que modifica' es diferente de '01' y el 'Código de tributo' es '7152', el valor del Tag Ubl es diferente de la sumatoria de los 'Monto del tributo de la línea' (cbc:TaxAmount) de los ítems con 'Código de tributo por línea' igual a '7152'</t>
  </si>
  <si>
    <t xml:space="preserve">Sumatoria otros cargos
(que no afectan la base imponible)</t>
  </si>
  <si>
    <t xml:space="preserve">/CreditNote/cac:LegalMonetaryTotal/cbc:ChargeTotalAmount</t>
  </si>
  <si>
    <t xml:space="preserve">Importe total
</t>
  </si>
  <si>
    <t xml:space="preserve">/CreditNote/cac:LegalMonetaryTotal/cbc:PayableAmount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</si>
  <si>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</si>
  <si>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</si>
  <si>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4312
</t>
  </si>
  <si>
    <t xml:space="preserve">Si 'Código de tipo de nota de crédito' es '13' y valor del Tag UBL es diferente de cero</t>
  </si>
  <si>
    <t xml:space="preserve">3315</t>
  </si>
  <si>
    <t xml:space="preserve">/CreditNote/cac:LegalMonetaryTotal/cbc:PayableRoundingAmount</t>
  </si>
  <si>
    <t xml:space="preserve">Si el Tag UBL existe y el 'Tipo de documento que modifica' es '01', el valor absoluto es mayor a 1</t>
  </si>
  <si>
    <t xml:space="preserve">Si el Tag UBL existe y el 'Tipo de documento que modifica' es diferente de '01', el valor absoluto es mayor a 1</t>
  </si>
  <si>
    <t xml:space="preserve">Información adicional </t>
  </si>
  <si>
    <t xml:space="preserve">Leyendas</t>
  </si>
  <si>
    <t xml:space="preserve">/CreditNote/cbc:Note@languageLocaleID (Código de la leyenda)</t>
  </si>
  <si>
    <t xml:space="preserve">/CreditNote/cbc:Note  (Descripción de la leyenda)</t>
  </si>
  <si>
    <t xml:space="preserve">Información adicional - gastos por intereses de créditos hipotecarios</t>
  </si>
  <si>
    <t xml:space="preserve">51
52
53
54
55
56
57</t>
  </si>
  <si>
    <t xml:space="preserve">N° de Contrato
Fecha del otorgamiento del crédito
Tipo de préstamo
Partida regsitral
Indicador de primera vivienda
Dirección completa del predio
Monto del crédito otorgado (capital)</t>
  </si>
  <si>
    <t xml:space="preserve">/CreditNote/cac:CreditNoteLine/cac:Item/cac:AdditionalItemProperty/cbc:Name (Nombre del concepto)</t>
  </si>
  <si>
    <t xml:space="preserve">/CreditNote/cac:CreditNoteLine/cac:Item/cac:AdditionalItemProperty/cbc:NameCode (Código del concepto)</t>
  </si>
  <si>
    <t xml:space="preserve">Si código producto de Sunat de la linea es '84121901', y no existe el tag con código '7001'</t>
  </si>
  <si>
    <t xml:space="preserve">Si código producto de Sunat de la linea es '84121901' y el  indicador de primera vivienda = 3 (código concepto 7002), y no existe el tag con código '7003'</t>
  </si>
  <si>
    <t xml:space="preserve">Si código producto de Sunat de la linea es '84121901', y no existe el tag con código '7004'</t>
  </si>
  <si>
    <t xml:space="preserve">Si código producto de Sunat de la linea es '84121901', y no existe el tag con código '7005'</t>
  </si>
  <si>
    <t xml:space="preserve">Si código producto de Sunat de la linea es '84121901' y el  indicador de primera vivienda = 3 (código concepto 7002), no existe el tag con código '7006'</t>
  </si>
  <si>
    <t xml:space="preserve">Si código producto de Sunat de la linea es '84121901' y el  indicador de primera vivienda = 3 (código concepto 7002),  no existe el tag con código '7007'</t>
  </si>
  <si>
    <t xml:space="preserve">
</t>
  </si>
  <si>
    <t xml:space="preserve">/CreditNote/cac:CreditNoteLine/cac:Item/cac:AdditionalItemProperty/cbc:Value (N° de Contrato)</t>
  </si>
  <si>
    <t xml:space="preserve">De existir código de concepto igual a '7001', '7002', '7003', '7004', '7005', '7006', '7007', '7008', '7009', '7010', '7011' o '7012' y no existe el tag o es vacío.</t>
  </si>
  <si>
    <t xml:space="preserve">/CreditNote/cac:CreditNoteLine/cac:Item/cac:AdditionalItemProperty/cbc:Value (Fecha del otorgamiento del crédito)</t>
  </si>
  <si>
    <t xml:space="preserve">Si el código de concepto es 7001 y el valor del tag es distinto al Catálogo 26</t>
  </si>
  <si>
    <t xml:space="preserve">/CreditNote/cac:CreditNoteLine/cac:Item/cac:AdditionalItemProperty/cbc:Value (Código del tipo de préstamo)</t>
  </si>
  <si>
    <t xml:space="preserve">Si el código de concepto es 7002 y el valor del tag es distinto al Catálogo 27</t>
  </si>
  <si>
    <t xml:space="preserve">/CreditNote/cac:CreditNoteLine/cac:Item/cac:AdditionalItemProperty/cbc:Value (Número de la Partida Registral)</t>
  </si>
  <si>
    <t xml:space="preserve">Si el código de concepto es 7003 y el valor del tag es diferente a alfanumérico de 3 hasta 50 caracteres (se considera cualquier carácter incluido espacio, no se permite ningún otro "whitespace character": salto de línea, tab, fin de línea, etc.)</t>
  </si>
  <si>
    <t xml:space="preserve">/CreditNote/cac:CreditNoteLine/cac:Item/cac:AdditionalItemProperty/cbc:Value (Código de indicador de primera vivienda)</t>
  </si>
  <si>
    <t xml:space="preserve">Si el código de concepto es 7004 y el valor del tag es diferente a alfanumérico de 3 hasta 50 caracteres (se considera cualquier carácter incluido espacio, no se permite ningún otro "whitespace character": salto de línea, tab, fin de línea, etc.)</t>
  </si>
  <si>
    <t xml:space="preserve">/CreditNote/cac:CreditNoteLine/cac:Item/cac:AdditionalItemProperty/cbc:Value (Dirección - Código de ubigeo)</t>
  </si>
  <si>
    <t xml:space="preserve">Si el código de concepto es 7005 y el formato del tag es diferente de YYYY-MM-DD</t>
  </si>
  <si>
    <t xml:space="preserve">/CreditNote/cac:CreditNoteLine/cac:Item/cac:AdditionalItemProperty/cbc:Value (Dirección - Dirección completa y detallada)</t>
  </si>
  <si>
    <t xml:space="preserve">Si el código de concepto es 7006 y el valor del tag es distinto al Catálogo 13</t>
  </si>
  <si>
    <t xml:space="preserve">/CreditNote/cac:CreditNoteLine/cac:Item/cac:AdditionalItemProperty/cbc:Value (Dirección - Urbanización)</t>
  </si>
  <si>
    <t xml:space="preserve">Si el código de concepto es 7007 y el valor del tag es diferente a alfanumérico de 3 hasta 200 caracteres (se considera cualquier carácter incluido espacio, no se permite ningún otro "whitespace character": salto de línea, tab, fin de línea, etc.)</t>
  </si>
  <si>
    <t xml:space="preserve">/CreditNote/cac:CreditNoteLine/cac:Item/cac:AdditionalItemProperty/cbc:Value (Dirección - Provincia)</t>
  </si>
  <si>
    <t xml:space="preserve">/CreditNote/cac:CreditNoteLine/cac:Item/cac:AdditionalItemProperty/cbc:Value (Dirección - Departamento)</t>
  </si>
  <si>
    <t xml:space="preserve">/CreditNote/cac:CreditNoteLine/cac:Item/cac:AdditionalItemProperty/cbc:Value (Dirección - Distrito)</t>
  </si>
  <si>
    <t xml:space="preserve">/CreditNote/cac:CreditNoteLine/cac:Item/cac:AdditionalItemProperty/cbc:Value (Monto del crédito otorgado)</t>
  </si>
  <si>
    <t xml:space="preserve">58
59
60
</t>
  </si>
  <si>
    <t xml:space="preserve">/CreditNote/cac:CreditNoteLine/cac:Item/cac:AdditionalItemProperty/cbc:Value (Numero de póliza)</t>
  </si>
  <si>
    <t xml:space="preserve">/CreditNote/cac:CreditNoteLine/cac:Item/cac:AdditionalItemProperty/cbc:Value (Tipo de seguro)</t>
  </si>
  <si>
    <t xml:space="preserve">Si el 'Código del concepto' es '7015' y el valor del tag es diferente de '1', '2' o '3'.</t>
  </si>
  <si>
    <t xml:space="preserve">/CreditNote/cac:CreditNoteLine/cac:Item/cac:AdditionalItemProperty/cbc:Value (Suma asegurada / alcance de cobertura o monto)</t>
  </si>
  <si>
    <t xml:space="preserve">61
62</t>
  </si>
  <si>
    <t xml:space="preserve">/CreditNote/cac:CreditNoteLine/cac:Item/cac:AdditionalItemProperty/cac:UsabilityPeriod/cbc:StartDate (Fecha de inicio de vigencia)</t>
  </si>
  <si>
    <t xml:space="preserve">/CreditNote/cac:CreditNoteLine/cac:Item/cac:AdditionalItemProperty/cac:UsabilityPeriod/cbc:EndDate (Fecha de término de vigencia)</t>
  </si>
  <si>
    <t xml:space="preserve">/CreditNote/cac:PaymentTerms/cbc:ID (Indicador)</t>
  </si>
  <si>
    <t xml:space="preserve">Si  'Código de tipo de nota de crédito' es '13' y no existe al menos un tag cac:PaymentTerms con cbc:ID igual a 'FormaPago'</t>
  </si>
  <si>
    <t xml:space="preserve">3257</t>
  </si>
  <si>
    <t xml:space="preserve">/CreditNote/cac:PaymentTerms/cbc:PaymentMeansID (Forma de pago)</t>
  </si>
  <si>
    <t xml:space="preserve">Si el 'Indicador' es 'FormaPago' y no existe el tag UBL</t>
  </si>
  <si>
    <t xml:space="preserve">Si el 'Indicador' es 'FormaPago', el valor del tag es diferente de:
- Credito
- Cuota[0-9]{3}
</t>
  </si>
  <si>
    <t xml:space="preserve">Si existe más de un tag cac:PaymentTerms con cbc:ID 
igual a 'FormaPago' y con el mismo valor del tag cbc:PaymentMeansID (se repite) </t>
  </si>
  <si>
    <r>
      <rPr>
        <sz val="9"/>
        <rFont val="Calibri"/>
        <family val="2"/>
        <charset val="1"/>
      </rPr>
      <t xml:space="preserve">Si el 'Indicador' es 'FormaPago', el valor del tag es 'Credito', </t>
    </r>
    <r>
      <rPr>
        <b val="true"/>
        <sz val="9"/>
        <color rgb="FFFF0000"/>
        <rFont val="Calibri"/>
        <family val="2"/>
        <charset val="1"/>
      </rPr>
      <t xml:space="preserve">el 'Tipo de Documento del adquiriente o usuario' es igual a RUC (6) y</t>
    </r>
    <r>
      <rPr>
        <sz val="9"/>
        <rFont val="Calibri"/>
        <family val="2"/>
        <charset val="1"/>
      </rPr>
      <t xml:space="preserve"> no existe al menos una cuota (no existe al menos un tag cac:PaymentTerms con cbc:ID con valor 'FormaPago' y cbc:PaymentMeansID con formato Cuota[0-9]{3}</t>
    </r>
  </si>
  <si>
    <t xml:space="preserve">/CreditNote/cac:PaymentTerms/cbc:Amount (Monto neto pendiente de pago)</t>
  </si>
  <si>
    <t xml:space="preserve">El formato del Tag UBL es diferente de decimal positivo de 12 enteros y hasta 2 decimales </t>
  </si>
  <si>
    <r>
      <rPr>
        <sz val="9"/>
        <rFont val="Calibri"/>
        <family val="2"/>
        <charset val="1"/>
      </rPr>
      <t xml:space="preserve">Si existe un tag cac:PaymentTerms con cbc:ID 
igual a 'FormaPago' y con 'Forma de pago' igual a 'Credito', </t>
    </r>
    <r>
      <rPr>
        <b val="true"/>
        <sz val="9"/>
        <color rgb="FFFF0000"/>
        <rFont val="Calibri"/>
        <family val="2"/>
        <charset val="1"/>
      </rPr>
      <t xml:space="preserve">el 'Tipo de Documento del adquiriente o usuario' es igual a RUC (6) </t>
    </r>
    <r>
      <rPr>
        <sz val="9"/>
        <rFont val="Calibri"/>
        <family val="2"/>
        <charset val="1"/>
      </rPr>
      <t xml:space="preserve">y no existe el tag UBL</t>
    </r>
  </si>
  <si>
    <t xml:space="preserve">Si el 'Indicador' es 'FormaPago', el valor del tag es 'Credito' y  'Código de tipo de nota de crédito' es igual a '13', el valor del Tag UBL es mayor a 'Importe Total' de la factura que modifica.
Validación no aplica para OSE </t>
  </si>
  <si>
    <t xml:space="preserve">3320</t>
  </si>
  <si>
    <r>
      <rPr>
        <sz val="9"/>
        <rFont val="Calibri"/>
        <family val="2"/>
        <charset val="1"/>
      </rPr>
      <t xml:space="preserve">Si el 'Indicador' es 'FormaPago', el valor del tag es 'Credito', </t>
    </r>
    <r>
      <rPr>
        <b val="true"/>
        <sz val="9"/>
        <color rgb="FFFF0000"/>
        <rFont val="Calibri"/>
        <family val="2"/>
        <charset val="1"/>
      </rPr>
      <t xml:space="preserve">el 'Tipo de Documento del adquiriente o usuario' es igual a RUC (6) y</t>
    </r>
    <r>
      <rPr>
        <sz val="9"/>
        <rFont val="Calibri"/>
        <family val="2"/>
        <charset val="1"/>
      </rPr>
      <t xml:space="preserve"> 'Código de tipo de nota de crédito' es igual a '13', el valor del Tag UBL es diferente de la sumatoria del 'Monto de pago unico o de las cuotas'.</t>
    </r>
  </si>
  <si>
    <t xml:space="preserve">64
65</t>
  </si>
  <si>
    <t xml:space="preserve">/CreditNote/cac:PaymentTerms/cbc:PaymentMeansID (Identificador de la cuota)</t>
  </si>
  <si>
    <t xml:space="preserve">Si existe un tag cac:PaymentTerms con cbc:ID 
igual a 'FormaPago' y con valor del tag con formato: Cuota[0-9]{3} y no existe un tag cac:PaymentTerms con cbc:ID igual a 'FormaPago' y con valor del tag igual a 'Credito'</t>
  </si>
  <si>
    <t xml:space="preserve">/CreditNote/cac:PaymentTerms/cbc:Amount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</si>
  <si>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y diferente de cero </t>
  </si>
  <si>
    <r>
      <rPr>
        <sz val="9"/>
        <rFont val="Calibri"/>
        <family val="2"/>
        <charset val="1"/>
      </rPr>
      <t xml:space="preserve">Si existe un tag cac:PaymentTerms con cbc:ID 
igual a 'FormaPago' y el formato del 'Identificador de la cuota' es: Cuota[0-9]{3},</t>
    </r>
    <r>
      <rPr>
        <b val="true"/>
        <sz val="9"/>
        <color rgb="FFFF0000"/>
        <rFont val="Calibri"/>
        <family val="2"/>
        <charset val="1"/>
      </rPr>
      <t xml:space="preserve"> el 'Tipo de Documento del adquiriente o usuario' es igual a RUC (6)</t>
    </r>
    <r>
      <rPr>
        <sz val="9"/>
        <rFont val="Calibri"/>
        <family val="2"/>
        <charset val="1"/>
      </rPr>
      <t xml:space="preserve"> y no existe el tag UBL</t>
    </r>
  </si>
  <si>
    <t xml:space="preserve">/CreditNote/cac:PaymentTerms/cbc:PaymentDueDate (Fecha del pago único o de las cuotas)</t>
  </si>
  <si>
    <t xml:space="preserve">Si el 'Indicador' es 'FormaPago', y el formato del 'Identificador de la cuota' es: Cuota[0-9]{3} y si existe el tag, el formato es diferente de YYYY-MM-DD</t>
  </si>
  <si>
    <r>
      <rPr>
        <sz val="9"/>
        <rFont val="Calibri"/>
        <family val="2"/>
        <charset val="1"/>
      </rPr>
      <t xml:space="preserve">Si existe un tag cac:PaymentTerms con cbc:ID 
igual a 'FormaPago' y con valor del tag con formato: Cuota[0-9]{3}, </t>
    </r>
    <r>
      <rPr>
        <b val="true"/>
        <sz val="9"/>
        <color rgb="FFFF0000"/>
        <rFont val="Calibri"/>
        <family val="2"/>
        <charset val="1"/>
      </rPr>
      <t xml:space="preserve">el 'Tipo de Documento del adquiriente o usuario' es igual a RUC (6)</t>
    </r>
    <r>
      <rPr>
        <sz val="9"/>
        <rFont val="Calibri"/>
        <family val="2"/>
        <charset val="1"/>
      </rPr>
      <t xml:space="preserve"> y no existe el tag UBL</t>
    </r>
  </si>
  <si>
    <t xml:space="preserve">Si existe un tag cac:PaymentTerms con cbc:ID 
igual a 'FormaPago' y con valor del tag con formato: Cuota[0-9]{3}, el valor del Tag UBL es menor o igual a la fecha de emisión de la factura modificada.</t>
  </si>
  <si>
    <t xml:space="preserve">3321</t>
  </si>
  <si>
    <t xml:space="preserve">Datos de la Nota de Débito</t>
  </si>
  <si>
    <t xml:space="preserve">/DebitNote/cbc:UBLVersionID</t>
  </si>
  <si>
    <t xml:space="preserve">El valor del Tag UBL es diferente de  2.1</t>
  </si>
  <si>
    <t xml:space="preserve">/DebitNote/cbc:CustomizationID</t>
  </si>
  <si>
    <t xml:space="preserve">/DebitNote/cbc:ID</t>
  </si>
  <si>
    <t xml:space="preserve">/DebitNote/cbc:IssueDate</t>
  </si>
  <si>
    <t xml:space="preserve">Si serie del documento no inicia con número y:
Si serie empieza con "B":
La diferencia entre la fecha de recepción del XML y el valor del Tag UBL es mayor a 5 días
</t>
  </si>
  <si>
    <t xml:space="preserve">/DebitNote/cbc:IssueTime</t>
  </si>
  <si>
    <t xml:space="preserve">Código de tipo de nota de débito</t>
  </si>
  <si>
    <t xml:space="preserve">(Catálogo N.° 10)</t>
  </si>
  <si>
    <t xml:space="preserve">/DebitNote/cac:DiscrepancyResponse/cbc:ResponseCode</t>
  </si>
  <si>
    <t xml:space="preserve">Parámetros (014)</t>
  </si>
  <si>
    <t xml:space="preserve">"'Tipo de nota de debito'"</t>
  </si>
  <si>
    <t xml:space="preserve">Si existe el atributo, el valor ingresado es diferente a 'Tipo de nota de debito'</t>
  </si>
  <si>
    <t xml:space="preserve">"urn:pe:gob:sunat:cpe:see:gem:catalogos:catalogo10"</t>
  </si>
  <si>
    <t xml:space="preserve">Si existe el atributo, el valor ingresado es diferente a 'urn:pe:gob:sunat:cpe:see:gem:catalogos:catalogo10'</t>
  </si>
  <si>
    <t xml:space="preserve">Motivo o Sustento</t>
  </si>
  <si>
    <t xml:space="preserve">/DebitNote/cac:DiscrepancyResponse/cbc:Description</t>
  </si>
  <si>
    <t xml:space="preserve">Tipo de moneda en la cual se emite la nota de débito electrónica</t>
  </si>
  <si>
    <t xml:space="preserve">/DebitNote/cbc:DocumentCurrencyCode</t>
  </si>
  <si>
    <t xml:space="preserve">/DebitNote/cac:AccountingSupplierParty/cac:Party/cac:PartyIdentification/cbc:ID (Número de RUC)</t>
  </si>
  <si>
    <t xml:space="preserve">/DebitNote/cac:AccountingSupplierParty/cac:Party/cac:PartyIdentification/cbc:ID@schemeID (Tipo de documento de identidad)</t>
  </si>
  <si>
    <t xml:space="preserve">/DebitNote/cac:AccountingSupplierParty/cac:Party/cac:PartyName/cbc:Name</t>
  </si>
  <si>
    <t xml:space="preserve">/DebitNote/cac:AccountingSupplierParty/cac:Party/cac:PartyLegalEntity/cbc:RegistrationName</t>
  </si>
  <si>
    <t xml:space="preserve">/DebitNote/cac:AccountingSupplierParty/cac:Party/cac:PartyLegalEntity/cac:RegistrationAddress/cac:AddressLine/cbc:Line
(Dirección completa y detallada)</t>
  </si>
  <si>
    <t xml:space="preserve">/DebitNote/cac:AccountingSupplierParty/cac:Party/cac:PartyLegalEntity/cac:RegistrationAddress/cbc:CitySubdivisionName (Urbanización)</t>
  </si>
  <si>
    <t xml:space="preserve">/DebitNote/cac:AccountingSupplierParty/cac:Party/cac:PartyLegalEntity/cac:RegistrationAddress/cbc:CityName (Provincia)</t>
  </si>
  <si>
    <t xml:space="preserve">/DebitNote/cac:AccountingSupplierParty/cac:Party/cac:PartyLegalEntity/cac:RegistrationAddress/cbc:ID (Código de ubigeo)</t>
  </si>
  <si>
    <t xml:space="preserve">/DebitNote/cac:AccountingSupplierParty/cac:Party/cac:PartyLegalEntity/cac:RegistrationAddress/cbc:CountrySubentity (Departamento)</t>
  </si>
  <si>
    <t xml:space="preserve">/DebitNote/cac:AccountingSupplierParty/cac:Party/cac:PartyLegalEntity/cac:RegistrationAddress/cbc:District (Distrito)</t>
  </si>
  <si>
    <t xml:space="preserve">/DebitNote/cac:AccountingSupplierParty/cac:Party/cac:PartyLegalEntity/cac:RegistrationAddress/cac:Country/cbc:IdentificationCode (Código de país)</t>
  </si>
  <si>
    <t xml:space="preserve">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</si>
  <si>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 xml:space="preserve">/DebitNote/cac:AccountingSupplierParty/cac:Party/cac:PartyLegalEntity/cac:RegistrationAddress/cbc:AddressTypeCode</t>
  </si>
  <si>
    <t xml:space="preserve">/DebitNote/cac:AccountingCustomerParty/cac:Party/cac:PartyIdentification/cbc:ID (Número de documento)</t>
  </si>
  <si>
    <t xml:space="preserve">/DebitNote/cac:AccountingCustomerParty/cac:Party/cac:PartyIdentification/cbc:ID@schemeID (Tipo de documento de identidad)</t>
  </si>
  <si>
    <t xml:space="preserve">El Tag UBL es diferente al listado o guión</t>
  </si>
  <si>
    <t xml:space="preserve">/DebitNote/cac:AccountingCustomerParty/cac:Party/cac:PartyLegalEntity/cbc:RegistrationName</t>
  </si>
  <si>
    <t xml:space="preserve">/DebitNote/cac:AccountingCustomerParty/cac:Party/cac:PartyLegalEntity/cac:ShareholderParty/cac:Party/cac:PartyIdentification/cbc:ID (Número de documento)</t>
  </si>
  <si>
    <t xml:space="preserve">/DebitNote/cac:AccountingCustomerParty/cac:Party/cac:PartyLegalEntity/cac:ShareholderParty/cac:Party/cac:PartyIdentification/cbc:ID@schemeID (Tipo de documento de identidad)</t>
  </si>
  <si>
    <t xml:space="preserve">/DebitNote/cac:AccountingCustomerParty/cac:Party/cac:PartyLegalEntity/cac:ShareholderParty/cac:Party/cac:PartyLegalEntity/cbc:RegistrationName (Nombre)</t>
  </si>
  <si>
    <t xml:space="preserve">an..31</t>
  </si>
  <si>
    <t xml:space="preserve">/DebitNote/cac:BillingReference/cac:InvoiceDocumentReference/cbc:ID</t>
  </si>
  <si>
    <t xml:space="preserve">Si 'Código de tipo de nota de débito' es diferente de '03-Penalidades', y no existe un tag /DebitNote/cac:BillingReference/cac:InvoiceDocumentReference</t>
  </si>
  <si>
    <t xml:space="preserve">Si  'Código de tipo de nota de débito' es '11' Ajustes de operaciones de exportación, y existe mas de un tag /DebitNote/cac:BillingReference/cac:InvoiceDocumentReference</t>
  </si>
  <si>
    <t xml:space="preserve">Si la nota débito modifica a una factura (tipo de comprobante '01'), el formato del Tag UBL es diferente a:
- [F][A-Z0-9]{3}-[0-9]{1,8}
- (E001)-[0-9]{1,8}
- [0-9]{1,4}-[0-9]{1,8}</t>
  </si>
  <si>
    <t xml:space="preserve">2205</t>
  </si>
  <si>
    <t xml:space="preserve">Si la nota débito modifica a una boleta de venta (tipo de comprobante '03'), y el formato del Tag UBL es diferente a:
- [B][A-Z0-9]{3}-[0-9]{1,8}
- (EB01)-[0-9]{1,8}
- [0-9]{1,4}-[0-9]{1,8}</t>
  </si>
  <si>
    <t xml:space="preserve">Si la nota de débito modifica un Documento autorizado (tipo de comprobante '05', '06', '12', '13', '15', '16', '18', '21', '28', '30', '34', '37', '42', '43', '45', '55', '11', '17', '23', '24', '56'), el formato del Tag UBL es diferente a:
- [a-zA-Z0-9-]{1,20}-[a-zA-Z0-9-]{1,20}
</t>
  </si>
  <si>
    <t xml:space="preserve">Si "Tipo de documento que modifica" es '01' o '03' o '30' o '34' o '42' y "Serie del documento que modifica" empieza con B o F o E, el Tag UBL no se encuentra en el listado</t>
  </si>
  <si>
    <t xml:space="preserve">2209</t>
  </si>
  <si>
    <t xml:space="preserve">Si "Tipo de documento que modifica" es '01' o '03' o  '30' o '34' o '42' y "Serie del documento que modifica" empieza con B o F o E, el Tag UBL se encuentra en el listado con estado "Anulado"</t>
  </si>
  <si>
    <t xml:space="preserve">2207</t>
  </si>
  <si>
    <t xml:space="preserve">Si "Tipo de documento que modifica" es '01' o '03' o '30' o '34' o '42' y "Serie del documento que modifica" empieza con B o F o E, el Tag UBL se encuentra en el listado con estado "Rechazado"</t>
  </si>
  <si>
    <t xml:space="preserve">2208</t>
  </si>
  <si>
    <t xml:space="preserve">Si "Tipo de documento que modifica" es '01' o '03' y "Serie del documento que modifica" empieza con número, el Tag UBL no se encuentra en el listado</t>
  </si>
  <si>
    <t xml:space="preserve">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</si>
  <si>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 xml:space="preserve">El "Tipo de documento que modifica" concatenado con el valor del Tag UBL se repite en el /DebitNote</t>
  </si>
  <si>
    <t xml:space="preserve">/DebitNote/cac:BillingReference/cac:InvoiceDocumentReference/cbc:DocumentTypeCode</t>
  </si>
  <si>
    <t xml:space="preserve">Si 'Código de tipo de nota de débito' es diferente de '03' (Penalidades/ otros conceptos) y la Serie del comprobante empieza con 'F', el Tag UBL es diferente de  '01', '05', '06', '12', '13', '15', '16', '18', '21', '28', '30', '34', '37', '42', '43', '45', '55', '11', '17', '23', '24' y '56'</t>
  </si>
  <si>
    <t xml:space="preserve">2204</t>
  </si>
  <si>
    <t xml:space="preserve">Si 'Código de tipo de nota de débito' es igual a '03' (Otros conceptos) y la Serie del comprobante empieza con 'F', el Tag UBL es diferente de '01', '05', '06', '12', '13', '15', '16', '18', '21', '28', '30', '34', '37', '42', '43', '45', '55', '11', '17', '23', '24', '56', vacío y guion ('-')</t>
  </si>
  <si>
    <t xml:space="preserve">Si 'Código de tipo de nota de débito' es diferente de '03' (Penalidades/ otros conceptos) y la Serie del comprobante empieza con "B", el Tag UBL es diferente de '03', '12', '16' y '55'</t>
  </si>
  <si>
    <t xml:space="preserve">2400</t>
  </si>
  <si>
    <t xml:space="preserve">Si 'Código de tipo de nota de débito' es igual a '03' (Penalidades/ otros conceptos) y la Serie del comprobante empieza con "B", el Tag UBL es diferente de  '03', '12', '16', '55', vacío y guion ('-')</t>
  </si>
  <si>
    <t xml:space="preserve">Si 'Código de tipo de nota de débito' es diferente de '03' (Penalidades/ otros conceptos) y la Serie del comprobante empieza con número, el Tag UBL es diferente de  '01', '05', '03', '06', '12', '13', '15', '16', '18', '21', '28', '30', '34', '37', '42', '43', '45', '55', '11', '17', '23', '24' y '56'</t>
  </si>
  <si>
    <t xml:space="preserve">Si 'Código de tipo de nota de débito' es igual a '03' (Penalidades/ otros conceptos) y la Serie del comprobante empieza con número, el Tag UBL es diferente de '01', '05', '03', '06', '12', '13', '15', '16', '18', '21', '28', '30', '34', '37', '42', '43', '45', '55', '11', '17', '23', '24', '56', vacío y guion ('-')</t>
  </si>
  <si>
    <t xml:space="preserve">/DebitNote/cac:DespatchDocumentReference/cbc:ID (Número de la guía de remisión)</t>
  </si>
  <si>
    <t xml:space="preserve">El "Tipo de la guía de remisión relacionada" concatenada con el valor del Tag UBL se repite en el /DebitNote</t>
  </si>
  <si>
    <t xml:space="preserve">/DebitNote/cac:DespatchDocumentReference/cbc:DocumentTypeCode (Tipo de la guía de remisión)</t>
  </si>
  <si>
    <t xml:space="preserve">Si existe el Tag UBL, el formato del Tag UBL es diferente de '09' o '31'</t>
  </si>
  <si>
    <t xml:space="preserve">/DebitNote/cac:AdditionalDocumentReference/cbc:ID (Número de documento)</t>
  </si>
  <si>
    <t xml:space="preserve">El "Tipo de otro documento relacionado" concatenado con el valor del Tag UBL, se repite en el /DebitNote</t>
  </si>
  <si>
    <t xml:space="preserve">/DebitNote/cac:AdditionalDocumentReference/cbc:DocumentTypeCode (Tipo de documento)</t>
  </si>
  <si>
    <t xml:space="preserve">El valor del Tag UBL es diferente de '04', '05' y '99'</t>
  </si>
  <si>
    <t xml:space="preserve">Datos del detalle o ítem de la nota de débito</t>
  </si>
  <si>
    <t xml:space="preserve">/DebitNote/cac:DebitNoteLine/cbc:ID</t>
  </si>
  <si>
    <t xml:space="preserve">Existe otro cac:DebitNoteLine con el mismo valor del Tag UBL (cbc:ID)</t>
  </si>
  <si>
    <t xml:space="preserve">/DebitNote/cac:DebitNoteLine/cbc:DebitedQuantity@unitCode</t>
  </si>
  <si>
    <t xml:space="preserve">2188</t>
  </si>
  <si>
    <t xml:space="preserve">/DebitNote/cac:DebitNoteLine/cbc:DebitedQuantity</t>
  </si>
  <si>
    <t xml:space="preserve">/DebitNote/cac:DebitNoteLine/cac:Item/cac:SellersItemIdentification/cbc:ID</t>
  </si>
  <si>
    <t xml:space="preserve">Código producto de SUNAT</t>
  </si>
  <si>
    <t xml:space="preserve">/DebitNote/cac:DebitNoteLine/cac:Item/cac:CommodityClassification/cbc:ItemClassificationCode</t>
  </si>
  <si>
    <t xml:space="preserve">/DebitNote/cac:DebitNoteLine/cac:Item/cac:StandardItemIdentification/cbc:ID</t>
  </si>
  <si>
    <t xml:space="preserve">/DebitNote/cac:DebitNoteLine/cac:Item/cbc:Description</t>
  </si>
  <si>
    <t xml:space="preserve">/DebitNote/cac:DebitNoteLine/cac:Price/cbc:PriceAmount</t>
  </si>
  <si>
    <t xml:space="preserve">Precio de venta unitario por item que modifica
Valor referencial unitario por ítem en operaciones gratuitas (no onerosas)</t>
  </si>
  <si>
    <t xml:space="preserve">/DebitNote/cac:DebitNoteLine/cac:PricingReference/cac:AlternativeConditionPrice/cbc:PriceAmount (Precio de venta unitario)</t>
  </si>
  <si>
    <t xml:space="preserve">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</si>
  <si>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 xml:space="preserve">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</si>
  <si>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 xml:space="preserve">/DebitNote/cac:DebitNoteLine/cac:PricingReference/cac:AlternativeConditionPrice/cbc:PriceTypeCode (Código de tipo de precio)</t>
  </si>
  <si>
    <t xml:space="preserve">/DebitNote/cac:DebitNoteLine/cac:TaxTotal/cbc:TaxAmount (Monto total de impuestos por linea)</t>
  </si>
  <si>
    <t xml:space="preserve">No existe el tag cac:DebitNoteLine/cac:TaxTotal</t>
  </si>
  <si>
    <t xml:space="preserve">/DebitNote/cac:DebitNoteLine/cac:TaxTotal/cac:TaxSubtotal/cbc:TaxableAmount (Monto base IGV/IVAP)</t>
  </si>
  <si>
    <t xml:space="preserve">Si 'Código de tributo por línea' es 1016 (IVAP), 'Código de tipo de nota de débito' es 12 (IVAP), el valor del Tag UBL es igual a 0 (cero)</t>
  </si>
  <si>
    <t xml:space="preserve">2643</t>
  </si>
  <si>
    <t xml:space="preserve">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</si>
  <si>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</si>
  <si>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Si el 'Tipo de documento que modifica' es '01', y no existe en la misma línea un cac:TaxSubtotal con 'Código de tributo por línea' igual a '2000' cuyo 'Monto base' es mayor a cero (cbc:TaxableAmount &gt; 0), el valor del tag es diferente del 'Valor de venta por ítem'</t>
  </si>
  <si>
    <t xml:space="preserve">Si el 'Tipo de documento que modifica' es diferente de '01', y no existe en la misma línea un cac:TaxSubtotal con 'Código de tributo por línea' igual a '2000' cuyo 'Monto base' es mayor a cero (cbc:TaxableAmount &gt; 0), el valor del tag es diferente del 'Valor de venta por ítem'</t>
  </si>
  <si>
    <t xml:space="preserve">/DebitNote/cac:DebitNoteLine/cac:TaxTotal/cac:TaxSubtotal/cbc:TaxAmount (Monto de IGV/IVAP de la línea)</t>
  </si>
  <si>
    <t xml:space="preserve">/DebitNote/cac:DebitNoteLine/cac:TaxTotal/cac:TaxSubtotal/cac:TaxCategory/cbc:Percent (Tasa del IGV o  Tasa del IVAP)</t>
  </si>
  <si>
    <t xml:space="preserve">3101</t>
  </si>
  <si>
    <t xml:space="preserve">/DebitNote/cac:DebitNoteLine/cac:TaxTotal/cac:TaxSubtotal/cac:TaxCategory/cbc:TaxExemptionReasonCode  (Afectación al IGV o IVAP cuando corresponda)</t>
  </si>
  <si>
    <t xml:space="preserve">Si 'Código de tipo de nota de débito' es '11', el valor del Tag UBL es diferente de '40'</t>
  </si>
  <si>
    <t xml:space="preserve">Si 'Código de tipo de nota de débito' es '12', el valor del Tag UBL es diferente de '17'</t>
  </si>
  <si>
    <t xml:space="preserve">Si valor Tag UBL es '17' y 'Código de tipo de nota de débito' es diferente de '12'</t>
  </si>
  <si>
    <t xml:space="preserve">/DebitNote/cac:DebitNoteLine/cac:TaxTotal/cac:TaxSubtotal/cac:TaxCategory/cac:TaxScheme/cbc:ID (Código del tributo)</t>
  </si>
  <si>
    <t xml:space="preserve">No existe en el ítem un cac:TaxSubtotal con monto base mayor a cero (cbc:TaxableAmount &gt; 0) y cbc:ID con alguno de los siguientes valores: '1000', '1016', '9995', '9996', '9997' o '9998'</t>
  </si>
  <si>
    <t xml:space="preserve">/DebitNote/cac:DebitNoteLine/cac:TaxTotal/cac:TaxSubtotal/cac:TaxCategory/cac:TaxScheme/cbc:Name (Nombre de tributo)</t>
  </si>
  <si>
    <t xml:space="preserve">/DebitNote/cac:DebitNoteLine/cac:TaxTotal/cac:TaxSubtotal/cac:TaxCategory/cac:TaxScheme/cbc:TaxTypeCode (Código internacional de tributo)</t>
  </si>
  <si>
    <t xml:space="preserve">/DebitNote/cac:DebitNoteLine/cac:TaxTotal/cac:TaxSubtotal/cbc:TaxableAmount (Monto base)</t>
  </si>
  <si>
    <t xml:space="preserve">/DebitNote/cac:DebitNoteLine/cac:TaxTotal/cac:TaxSubtotal/cbc:TaxAmount (Importe del tributo de la línea)</t>
  </si>
  <si>
    <t xml:space="preserve">/DebitNote/cac:DebitNoteLine/cac:TaxTotal/cac:TaxSubtotal/cac:TaxCategory/cbc:Percent (Tasa del tributo)</t>
  </si>
  <si>
    <t xml:space="preserve">/DebitNote/cac:DebitNoteLine/cac:TaxTotal/cac:TaxSubtotal/cac:TaxCategory/cbc:TierRange (Tipo de sistema de ISC)</t>
  </si>
  <si>
    <t xml:space="preserve">Si 'Código de tributo por línea' es '2000' (ISC), no existe el Tag UBL</t>
  </si>
  <si>
    <t xml:space="preserve">/DebitNote/cac:DebitNoteLine/cac:TaxTotal/cac:TaxSubtotal/cac:TaxCategory/cac:TaxScheme/cbc:ID (Código de tributo)</t>
  </si>
  <si>
    <t xml:space="preserve">/DebitNote/cac:DebitNoteLine/cac:TaxTotal/cac:TaxSubtotal/cbc:TaxAmount (Monto del tributo de la línea)</t>
  </si>
  <si>
    <t xml:space="preserve">Si el 'Código de tributo por línea' es '7152' y 'Cantidad de bolsas de plástico' es mayor a cero (cbc:BaseUnitMeasure &gt; 0), el valor del tag es diferente al 'Monto unitario' (cbc:PerUnitAmount) por la 'Cantidad de bolsas de plástico' (cbc:BaseUnitMeasure)</t>
  </si>
  <si>
    <t xml:space="preserve">/DebitNote/cac:DebitNoteLine/cac:TaxTotal/cac:TaxSubtotal/cbc:BaseUnitMeasure (Cantidad de bolsas de plástico)</t>
  </si>
  <si>
    <t xml:space="preserve">/DebitNote/cac:DebitNoteLine/cac:TaxTotal/cac:TaxSubtotal/cac:TaxCategory/cbc:PerUnitAmount (Monto unitario)</t>
  </si>
  <si>
    <t xml:space="preserve">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</si>
  <si>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 xml:space="preserve">/DebitNote/cac:DebitNoteLine/cac:TaxTotal/cac:TaxSubtotal/cac:TaxCategory/cac:TaxScheme/cbc:ID (Código de tributo por línea)</t>
  </si>
  <si>
    <t xml:space="preserve">/DebitNote/cac:DebitNoteLine/cbc:LineExtensionAmount</t>
  </si>
  <si>
    <t xml:space="preserve">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</si>
  <si>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</si>
  <si>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</si>
  <si>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</si>
  <si>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Totales de la nota de débito</t>
  </si>
  <si>
    <t xml:space="preserve">/DebitNote/cac:TaxTotal/cbc:TaxAmount</t>
  </si>
  <si>
    <t xml:space="preserve">No existe el tag /DebitNote/cac:TaxTotal</t>
  </si>
  <si>
    <t xml:space="preserve">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</si>
  <si>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 xml:space="preserve">37
38
39
</t>
  </si>
  <si>
    <t xml:space="preserve">/DebitNote/cac:TaxTotal/cac:TaxSubtotal/cbc:TaxableAmount (Total valor de venta)</t>
  </si>
  <si>
    <t xml:space="preserve">4296
</t>
  </si>
  <si>
    <t xml:space="preserve">/DebitNote/cac:TaxTotal/cac:TaxSubtotal/cbc:TaxAmount (Importe del tributo)</t>
  </si>
  <si>
    <t xml:space="preserve">/DebitNote/cac:TaxTotal/cac:TaxSubtotal/cac:TaxCategory/cac:TaxScheme/cbc:ID (Código de tributo)</t>
  </si>
  <si>
    <t xml:space="preserve">Si  'Código de tipo de nota de débito' es '12' (IVAP) y existe un 'Código de tributo' (cbc:ID) con valor '9995' o '9997' o '9998' a nivel global con 'Total valor de venta' (cbc:TaxableAmount)  mayor a cero</t>
  </si>
  <si>
    <t xml:space="preserve">Si  'Código de tipo de nota de débito' es '11' (Exportacion) y existe un 'Código de tributo' (cbc:ID) con valor '9997' o '9998' a nivel global con 'Total valor de venta' (cbc:TaxableAmount)  mayor a cero</t>
  </si>
  <si>
    <t xml:space="preserve">/DebitNote/cac:TaxTotal/cac:TaxSubtotal/cac:TaxCategory/cac:TaxScheme/cbc:Name (Nombre de tributo)</t>
  </si>
  <si>
    <t xml:space="preserve">/DebitNote/cac:TaxTotal/cac:TaxSubtotal/cac:TaxCategory/cac:TaxScheme/cbc:TaxTypeCode (Código internacional de tributo)</t>
  </si>
  <si>
    <t xml:space="preserve">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</si>
  <si>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/DebitNote/cac:TaxTotal/cac:TaxSubtotal/cbc:TaxAmount (Sumatoria de impuestos de operaciones gratuitas)</t>
  </si>
  <si>
    <t xml:space="preserve">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</si>
  <si>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</si>
  <si>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/DebitNote/cac:TaxTotal/cac:TaxSubtotal/cbc:TaxableAmount  (Total valor de venta operaciones gravadas)</t>
  </si>
  <si>
    <t xml:space="preserve">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</si>
  <si>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</si>
  <si>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4299
</t>
  </si>
  <si>
    <t xml:space="preserve">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</si>
  <si>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</si>
  <si>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/DebitNote/cac:TaxTotal/cac:TaxSubtotal/cbc:TaxAmount (Total IGV o IVAP, según corresponda)</t>
  </si>
  <si>
    <t xml:space="preserve">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</si>
  <si>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</si>
  <si>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</si>
  <si>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</si>
  <si>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'Código de tipo de nota de débito' es '12' (IVAP) y existe un 'Código de tributo' (cbc:ID) con valor '1000' a nivel global con 'Total valor de venta' (cbc:TaxableAmount)  mayor a cero</t>
  </si>
  <si>
    <t xml:space="preserve">Si  'Código de tipo de nota de débito' es '11' (Exportacion) y existe un 'Código de tributo' (cbc:ID) con valor '1000' o '1016' a nivel global con 'Total valor de venta' (cbc:TaxableAmount)  mayor a cero</t>
  </si>
  <si>
    <t xml:space="preserve">42
43</t>
  </si>
  <si>
    <t xml:space="preserve">/DebitNote/cac:TaxTotal/cac:TaxSubtotal/cbc:TaxableAmount (Monto base)</t>
  </si>
  <si>
    <t xml:space="preserve">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</si>
  <si>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</si>
  <si>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/DebitNote/cac:TaxTotal/cac:TaxSubtotal/cbc:TaxAmount (Monto de la Sumatoria)</t>
  </si>
  <si>
    <t xml:space="preserve">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</si>
  <si>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</si>
  <si>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'01', y el 'Código de tributo' es '9999', el valor del Tag Ubl  y es diferente de la sumatoria de los importes de otros tributos (cbc:TaxAmount) con 'Código de tributo por línea' igual a '9999' de cada ítem (con una tolerancia + - 1)</t>
  </si>
  <si>
    <t xml:space="preserve">Si el 'Tipo de documento que modifica' es diferente de '01, y el 'Código de tributo' es '9999', el valor del Tag Ubl  y es diferente de la sumatoria de los importes de otros tributos (cbc:TaxAmount) con 'Código de tributo por línea' igual a '9999' de cada ítem (con una tolerancia + - 1)</t>
  </si>
  <si>
    <t xml:space="preserve">Si  'Código de tipo de nota de débito' es '11' (Exportacion) y existe un ID '2000' o '9999' a nivel global</t>
  </si>
  <si>
    <t xml:space="preserve">Sumatoria ICBPER</t>
  </si>
  <si>
    <t xml:space="preserve">/DebitNote/cac:TaxTotal/cac:TaxSubtotal/cbc:TaxAmount (Sumatoria ICBPER)</t>
  </si>
  <si>
    <t xml:space="preserve">Si el 'Tipo de documento que modifica' es '01', y el  'Código de tributo' es '7152', el valor del Tag Ubl es diferente de la sumatoria de los 'Monto del tributo de la línea' (cbc:TaxAmount) de los ítems con 'Código de tributo por línea' igual a '7152'</t>
  </si>
  <si>
    <t xml:space="preserve">Si el 'Tipo de documento que modifica' es diferente de '01', y el 'Código de tributo' es '7152', el valor del Tag Ubl es diferente de la sumatoria de los 'Monto del tributo de la línea' (cbc:TaxAmount) de los ítems con 'Código de tributo por línea' igual a '7152'</t>
  </si>
  <si>
    <t xml:space="preserve">/DebitNote/cac:RequestedMonetaryTotal/cbc:ChargeTotalAmount</t>
  </si>
  <si>
    <t xml:space="preserve">/DebitNote/cac:RequestedMonetaryTotal/cbc:PayableAmount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</si>
  <si>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</si>
  <si>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</si>
  <si>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/DebitNote/cac:RequestedMonetaryTotal/cbc:PayableRoundingAmount</t>
  </si>
  <si>
    <t xml:space="preserve">Si existe el tag UBL y el 'Tipo de documento que modifica' es igual a '01', el valor absoluto es mayor a 1</t>
  </si>
  <si>
    <t xml:space="preserve">Si existe el tag UBL y el 'Tipo de documento que modifica' es diferente de '01', el valor absoluto es mayor a 1</t>
  </si>
  <si>
    <t xml:space="preserve">/DebitNote/cbc:Note@languageLocaleID (Código de la leyenda)</t>
  </si>
  <si>
    <t xml:space="preserve">/DebitNote/cbc:Note  (Descripción de la leyenda)</t>
  </si>
  <si>
    <t xml:space="preserve">Información adicional  a nivel de ítem - gastos por intereses de créditos hipotecarios</t>
  </si>
  <si>
    <t xml:space="preserve">49
50
51
52
53
54
55</t>
  </si>
  <si>
    <t xml:space="preserve">Número de Contrato
Fecha del otorgamiento del crédito
Tipo de préstamo
Partida registral
Indicador de primera vivienda
Dirección completa del predio
Monto del crédito otorgado (capital)</t>
  </si>
  <si>
    <t xml:space="preserve">/DebitNote/cac:DebitNoteLine/cac:Item/cac:AdditionalItemProperty/cbc:Name (Nombre del concepto)</t>
  </si>
  <si>
    <t xml:space="preserve">/DebitNote/cac:DebitNoteLine/cac:Item/cac:AdditionalItemProperty/cbc:NameCode (Código del concepto)</t>
  </si>
  <si>
    <t xml:space="preserve">Si codigo producto de sunat de la linea es '84121901', y no existe el tag con codigo '7001'</t>
  </si>
  <si>
    <t xml:space="preserve">Si codigo producto de sunat de la linea es '84121901' y indicador de primera vivienda = 3 (Codigo concepto 7002), y no existe el tag con codigo '7003'</t>
  </si>
  <si>
    <t xml:space="preserve">Si codigo producto de sunat de la linea es '84121901', y no existe el tag con codigo '7004'</t>
  </si>
  <si>
    <t xml:space="preserve">Si codigo producto de sunat de la linea es '84121901', y no existe el tag con codigo '7005'</t>
  </si>
  <si>
    <t xml:space="preserve">Si codigo producto de sunat de la linea es '84121901' y indicador de primera vivienda = 3 (Codigo concepto 7002), no existe el tag con codigo '7006'</t>
  </si>
  <si>
    <t xml:space="preserve">Si codigo producto de sunat de la linea es '84121901' y indicador de primera vivienda = 3 (Codigo concepto 7002),  no existe el tag con codigo '7007'</t>
  </si>
  <si>
    <t xml:space="preserve">/DebitNote/cac:DebitNoteLine/cac:Item/cac:AdditionalItemProperty/cbc:Value (N° de Contrato)</t>
  </si>
  <si>
    <t xml:space="preserve">/DebitNote/cac:DebitNoteLine/cac:Item/cac:AdditionalItemProperty/cbc:Value (Fecha del otorgamiento del crédito)</t>
  </si>
  <si>
    <t xml:space="preserve">/DebitNote/cac:DebitNoteLine/cac:Item/cac:AdditionalItemProperty/cbc:Value (Código del tipo de préstamo)</t>
  </si>
  <si>
    <t xml:space="preserve">/DebitNote/cac:DebitNoteLine/cac:Item/cac:AdditionalItemProperty/cbc:Value (Número de la Partida Registral)</t>
  </si>
  <si>
    <t xml:space="preserve">/DebitNote/cac:DebitNoteLine/cac:Item/cac:AdditionalItemProperty/cbc:Value (Código de indicador de primera vivienda)</t>
  </si>
  <si>
    <t xml:space="preserve">/DebitNote/cac:DebitNoteLine/cac:Item/cac:AdditionalItemProperty/cbc:Value (Dirección - Código de ubigeo)</t>
  </si>
  <si>
    <t xml:space="preserve">/DebitNote/cac:DebitNoteLine/cac:Item/cac:AdditionalItemProperty/cbc:Value (Dirección - Dirección completa y detallada)</t>
  </si>
  <si>
    <t xml:space="preserve">/DebitNote/cac:DebitNoteLine/cac:Item/cac:AdditionalItemProperty/cbc:Value (Dirección - Urbanización)</t>
  </si>
  <si>
    <t xml:space="preserve">/DebitNote/cac:DebitNoteLine/cac:Item/cac:AdditionalItemProperty/cbc:Value (Dirección - Provincia)</t>
  </si>
  <si>
    <t xml:space="preserve">/DebitNote/cac:DebitNoteLine/cac:Item/cac:AdditionalItemProperty/cbc:Value (Dirección - Departamento)</t>
  </si>
  <si>
    <t xml:space="preserve">/DebitNote/cac:DebitNoteLine/cac:Item/cac:AdditionalItemProperty/cbc:Value (Dirección - Distrito)</t>
  </si>
  <si>
    <t xml:space="preserve">/DebitNote/cac:DebitNoteLine/cac:Item/cac:AdditionalItemProperty/cbc:Value (Monto del crédito otorgado)</t>
  </si>
  <si>
    <t xml:space="preserve">56
57
58
</t>
  </si>
  <si>
    <t xml:space="preserve">/DebitNote/cac:DebitNoteLine/cac:Item/cac:AdditionalItemProperty/cbc:Value (Numero de póliza)</t>
  </si>
  <si>
    <t xml:space="preserve">/DebitNote/cac:DebitNoteLine/cac:Item/cac:AdditionalItemProperty/cbc:Value (Tipo de seguro)</t>
  </si>
  <si>
    <t xml:space="preserve">/DebitNote/cac:DebitNoteLine/cac:Item/cac:AdditionalItemProperty/cbc:Value (Suma asegurada / alcance de cobertura o monto)</t>
  </si>
  <si>
    <t xml:space="preserve">59
60
</t>
  </si>
  <si>
    <t xml:space="preserve">/DebitNote/cac:DebitNoteLine/cac:Item/cac:AdditionalItemProperty/cac:UsabilityPeriod/cbc:StartDate (Fecha de inicio de vigencia)</t>
  </si>
  <si>
    <t xml:space="preserve">/DebitNote/cac:DebitNoteLine/cac:Item/cac:AdditionalItemProperty/cac:UsabilityPeriod/cbc:EndDate (Fecha de término de vigencia)</t>
  </si>
  <si>
    <t xml:space="preserve">/DebitNote/cac:PaymentTerms/cbc:ID (Indicador PaymentTerms)</t>
  </si>
  <si>
    <t xml:space="preserve">Si el valor del tag es igual a 'Detraccion', y no existe un 'Indicador PaymentMeans' con valor igual a 'Detraccion' (cac:PaymentMeans con cbc:ID igual a 'Detraccion')</t>
  </si>
  <si>
    <t xml:space="preserve">3313</t>
  </si>
  <si>
    <t xml:space="preserve">/DebitNote/cac:PaymentTerms/cbc:PaymentMeansID (Código de bien o servicio)</t>
  </si>
  <si>
    <t xml:space="preserve">/DebitNote/cac:PaymentMeans/cbc:ID (Indicador PaymentMeans)</t>
  </si>
  <si>
    <t xml:space="preserve">Si el valor del tag es igual a 'Detraccion', y no existe un 'Indicador PaymentTerms' con valor igual a 'Detraccion' (cac:PaymentTerms con cbc:ID igual a 'Detraccion')</t>
  </si>
  <si>
    <t xml:space="preserve">3314</t>
  </si>
  <si>
    <t xml:space="preserve">/DebitNote/cac:PaymentMeans/cac:PayeeFinancialAccount/cbc:ID (Número de cuenta)</t>
  </si>
  <si>
    <t xml:space="preserve">/DebitNote/cac:PaymentMeans/cbc:PaymentMeansCode (Medio de pago)</t>
  </si>
  <si>
    <t xml:space="preserve">/DebitNote/cac:PaymentTerms/cbc:Amount (Monto de detraccion)</t>
  </si>
  <si>
    <t xml:space="preserve">/DebitNote/cac:PaymentTerms/cbc:PaymentPercent (Tasa o porcentaje de detracción)</t>
  </si>
  <si>
    <t xml:space="preserve">NOTA: COMPROBANTE NO APLICA PARA SEE-OSE</t>
  </si>
  <si>
    <t xml:space="preserve">CONDICIÓN INFORMÁTICA </t>
  </si>
  <si>
    <t xml:space="preserve">Datos de Cabecera</t>
  </si>
  <si>
    <t xml:space="preserve">/SelfBilledInvoice/cbc:IssueDate</t>
  </si>
  <si>
    <t xml:space="preserve">Si serie del documento no inicia con número:
La diferencia entre la fecha de recepción del XML y el valor del Tag UBL es mayor al límite del listado  (1 día) 
</t>
  </si>
  <si>
    <t xml:space="preserve">Parámetros (004)
Plazos Excepcionales</t>
  </si>
  <si>
    <t xml:space="preserve">Si serie del documento inicia con número:
La diferencia entre la fecha de recepción del XML y el valor del Tag UBL es mayor a 7 días </t>
  </si>
  <si>
    <t xml:space="preserve">4347</t>
  </si>
  <si>
    <t xml:space="preserve">El valor del Tag UBL es mayor a la fecha de envío del comprobante</t>
  </si>
  <si>
    <t xml:space="preserve">"hh:mm:ss"</t>
  </si>
  <si>
    <t xml:space="preserve">/SelfBilledInvoice/cbc:IssueTime</t>
  </si>
  <si>
    <t xml:space="preserve">/SelfBilledInvoice/cbc:UBLVersionID</t>
  </si>
  <si>
    <t xml:space="preserve">/SelfBilledInvoice/cbc:CustomizationID</t>
  </si>
  <si>
    <t xml:space="preserve">Codigo de tipo de operación</t>
  </si>
  <si>
    <t xml:space="preserve">(Catálogo No. 51)</t>
  </si>
  <si>
    <t xml:space="preserve">/SelfBilledInvoice/cbc:InvoiceTypeCode@listID</t>
  </si>
  <si>
    <t xml:space="preserve">Si valor del atributo es diferente al listado según el 'Tipo de documento'</t>
  </si>
  <si>
    <t xml:space="preserve">Tipo de moneda en la cual se emite la Liquidación de Compra Electrónica</t>
  </si>
  <si>
    <t xml:space="preserve">(Catálogo No. 02)</t>
  </si>
  <si>
    <t xml:space="preserve">/SelfBilledInvoice/cbc:DocumentCurrencyCode</t>
  </si>
  <si>
    <t xml:space="preserve">"04"</t>
  </si>
  <si>
    <t xml:space="preserve">/SelfBilledInvoice/cbc:InvoiceTypeCode</t>
  </si>
  <si>
    <t xml:space="preserve">/SelfBilledInvoice/cbc:ID</t>
  </si>
  <si>
    <t xml:space="preserve">El formato del Tag UBL no tiene el formato:
- [L][A-Z0-9]{3}-[0-9]{1,8}
- [0-9]{1,4}-[0-9]{1,8}</t>
  </si>
  <si>
    <t xml:space="preserve">Datos del emisor electrónico (comprador)</t>
  </si>
  <si>
    <t xml:space="preserve">/SelfBilledInvoice/cac:AccountingCustomerParty/cac:Party/cac:PartyLegalEntity/cbc:RegistrationName</t>
  </si>
  <si>
    <t xml:space="preserve">Nombre comercial, si lo tuviere</t>
  </si>
  <si>
    <t xml:space="preserve">/SelfBilledInvoice/cac:AccountingCustomerParty/cac:Party/cac:PartyName/cbc:Name</t>
  </si>
  <si>
    <t xml:space="preserve">/SelfBilledInvoice/cac:AccountingCustomerParty/cac:Party/cac:PartyLegalEntity/cac:RegistrationAddress/cac:AddressLine/cbc:Line (Dirección completa y detallada)</t>
  </si>
  <si>
    <t xml:space="preserve">/SelfBilledInvoice/cac:AccountingCustomerParty/cac:Party/cac:PartyLegalEntity/cac:RegistrationAddress/cbc:CitySubdivisionName (Urbanización)</t>
  </si>
  <si>
    <t xml:space="preserve">/SelfBilledInvoice/cac:AccountingCustomerParty/cac:Party/cac:PartyLegalEntity/cac:RegistrationAddress/cbc:CityName (Provincia)</t>
  </si>
  <si>
    <t xml:space="preserve">(Catálogo No. 13)</t>
  </si>
  <si>
    <t xml:space="preserve">/SelfBilledInvoice/cac:AccountingCustomerParty/cac:Party/cac:PartyLegalEntity/cac:RegistrationAddress/cbc:ID (Código de ubigeo)</t>
  </si>
  <si>
    <t xml:space="preserve">Si el Tag UBL existe, el valor del Tag UBL no existe  en el listado</t>
  </si>
  <si>
    <t xml:space="preserve">/SelfBilledInvoice/cac:AccountingCustomerParty/cac:Party/cac:PartyLegalEntity/cac:RegistrationAddress/cbc:CountrySubentity (Departamento)</t>
  </si>
  <si>
    <t xml:space="preserve">/SelfBilledInvoice/cac:AccountingCustomerParty/cac:Party/cac:PartyLegalEntity/cac:RegistrationAddress/cbc:District (Distrito)</t>
  </si>
  <si>
    <t xml:space="preserve">(Catálogo No. 04)</t>
  </si>
  <si>
    <t xml:space="preserve">/SelfBilledInvoice/cac:AccountingCustomerParty/cac:Party/cac:PartyLegalEntity/cac:RegistrationAddress/cac:Country/cbc:IdentificationCode (Código de país)</t>
  </si>
  <si>
    <t xml:space="preserve">/SelfBilledInvoice/cac:AccountingCustomerParty/cac:Party/cac:PartyIdentification/cbc:ID (Número de RUC)</t>
  </si>
  <si>
    <t xml:space="preserve">Existe más de un Tag UBL cac:AccountingCustomerParty/cac:Party/cac:PartyIdentification</t>
  </si>
  <si>
    <t xml:space="preserve">El valor del Tag UBL no se encuentra afecto a Renta de tercera categoría (no se considera el NRUS como tributo de Renta de tercera categoría)</t>
  </si>
  <si>
    <t xml:space="preserve">2463</t>
  </si>
  <si>
    <t xml:space="preserve">/SelfBilledInvoice/cac:AccountingCustomerParty/cac:Party/cac:PartyIdentification/cbc:ID@schemeID (Tipo de documento de identidad)</t>
  </si>
  <si>
    <t xml:space="preserve">El valor del atributo es diferente a "6"</t>
  </si>
  <si>
    <t xml:space="preserve">Datos del vendedor</t>
  </si>
  <si>
    <t xml:space="preserve">Tipo y número de documento de identidad del vendedor</t>
  </si>
  <si>
    <t xml:space="preserve">/SelfBilledInvoice/cac:AccountingSupplierParty/cac:Party/cac:PartyIdentification/cbc:ID (Número de documento)</t>
  </si>
  <si>
    <t xml:space="preserve">Existe más de un Tag UBL en el XML cac:AccountingSupplierParty/cac:Party/cac:PartyIdentification</t>
  </si>
  <si>
    <t xml:space="preserve">Si 'Tipo de documento de identidad del vendedor' es '1', el valor del Tag UBL no está en el listado</t>
  </si>
  <si>
    <t xml:space="preserve">2450</t>
  </si>
  <si>
    <t xml:space="preserve">Si 'Tipo de documento de identidad del vendedor' es '1', el valor del Tag UBL existe y se encuentra en condición de fallecido a la fecha de emisión</t>
  </si>
  <si>
    <t xml:space="preserve">2460</t>
  </si>
  <si>
    <t xml:space="preserve">Si 'Tipo de documento de identidad del vendedor' es '1', el valor del Tag UBL existe y pertenece a un menor de edad (menor a 18 años) a la fecha de emisión</t>
  </si>
  <si>
    <t xml:space="preserve">2461</t>
  </si>
  <si>
    <t xml:space="preserve">Si 'Tipo de documento de identidad del vendedor' es '1', el valor del Tag UBL existe y tiene un Numero de RUC con estado diferente a '10', '11', '12','20' ,'30' y '31' </t>
  </si>
  <si>
    <t xml:space="preserve">2462</t>
  </si>
  <si>
    <t xml:space="preserve">Si 'Tipo de documento de identidad del vendedor' es igual a  '4' o '7',  el formato del Tag UBL es diferente a alfanumérico de hasta 15 caracteres (se considera cualquier carácter, no permite 'whitespace character': espacio, salto de línea, fin de línea, tab, etc.)</t>
  </si>
  <si>
    <t xml:space="preserve">(Catálogo No. 06)</t>
  </si>
  <si>
    <t xml:space="preserve">/SelfBilledInvoice/cac:AccountingSupplierParty/cac:Party/cac:PartyIdentification/cbc:ID@schemeID (Tipo de documento de identidad)</t>
  </si>
  <si>
    <t xml:space="preserve">Si el valor del atributo es diferente de  '1', '4' y '7'</t>
  </si>
  <si>
    <t xml:space="preserve">Apellidos y nombres del vendedor</t>
  </si>
  <si>
    <t xml:space="preserve">/SelfBilledInvoice/cac:AccountingSupplierParty/cac:Party/cac:PartyLegalEntity/cbc:RegistrationName</t>
  </si>
  <si>
    <t xml:space="preserve">Domicilio del vendedor </t>
  </si>
  <si>
    <t xml:space="preserve">/SelfBilledInvoice/cac:AccountingSupplierParty/cac:Party/cac:PartyLegalEntity/cac:RegistrationAddress/cac:AddressLine/cbc:Line
(Dirección y los datos referenciales que permitan ubicar el domicilio del vendedor)</t>
  </si>
  <si>
    <t xml:space="preserve">2452</t>
  </si>
  <si>
    <t xml:space="preserve">Si existe el tag, el formato del Tag UBL es diferente a alfanumérico de 3 a 250 caracteres (se considera cualquier carácter incluido espacio, no se permite ningún otro "whitespace character": salto de línea, tab, fin de línea, etc.)</t>
  </si>
  <si>
    <t xml:space="preserve">2593</t>
  </si>
  <si>
    <t xml:space="preserve">Si existe el tag, el valor del Tag UBL empieza con espacio en blanco o TAB
</t>
  </si>
  <si>
    <t xml:space="preserve">/SelfBilledInvoice/cac:AccountingSupplierParty/cac:Party/cac:PartyLegalEntity/cac:RegistrationAddress/cbc:CitySubdivisionName (Urbanización)</t>
  </si>
  <si>
    <t xml:space="preserve">4341</t>
  </si>
  <si>
    <t xml:space="preserve">/SelfBilledInvoice/cac:AccountingSupplierParty/cac:Party/cac:PartyLegalEntity/cac:RegistrationAddress/cbc:CityName (Provincia)</t>
  </si>
  <si>
    <t xml:space="preserve">4342</t>
  </si>
  <si>
    <t xml:space="preserve">/SelfBilledInvoice/cac:AccountingSupplierParty/cac:Party/cac:PartyLegalEntity/cac:RegistrationAddress/cbc:ID (Código de ubigeo)</t>
  </si>
  <si>
    <t xml:space="preserve">2453</t>
  </si>
  <si>
    <t xml:space="preserve">4339</t>
  </si>
  <si>
    <t xml:space="preserve">/SelfBilledInvoice/cac:AccountingSupplierParty/cac:Party/cac:PartyLegalEntity/cac:RegistrationAddress/cbc:CountrySubentity (Departamento)</t>
  </si>
  <si>
    <t xml:space="preserve">4343</t>
  </si>
  <si>
    <t xml:space="preserve">/SelfBilledInvoice/cac:AccountingSupplierParty/cac:Party/cac:PartyLegalEntity/cac:RegistrationAddress/cbc:District (Distrito)</t>
  </si>
  <si>
    <t xml:space="preserve">4344</t>
  </si>
  <si>
    <t xml:space="preserve">/SelfBilledInvoice/cac:AccountingSupplierParty/cac:Party/cac:PartyLegalEntity/cac:RegistrationAddress/cac:Country/cbc:IdentificationCode (Código de país)</t>
  </si>
  <si>
    <t xml:space="preserve">Condición del domicilio del vendedor: punto de venta, producción, extracción y/o explotación de los productos o ninguno</t>
  </si>
  <si>
    <t xml:space="preserve">(Catálogo No. 60)</t>
  </si>
  <si>
    <t xml:space="preserve">/SelfBilledInvoice/cac:AccountingSupplierParty/cac:Party/cac:PartyLegalEntity/cac:RegistrationAddress/cbc:AddressTypeCode</t>
  </si>
  <si>
    <t xml:space="preserve">2456</t>
  </si>
  <si>
    <t xml:space="preserve">2457</t>
  </si>
  <si>
    <t xml:space="preserve">Catálogo
(60)</t>
  </si>
  <si>
    <t xml:space="preserve">Ubicación del lugar donde se realiza la operación</t>
  </si>
  <si>
    <t xml:space="preserve">/SelfBilledInvoice/cac:DeliveryTerms/cac:DeliveryLocation/cac:Address/cac:AddressLine/cbc:Line
(Dirección y los datos referenciales que permitan ubicar el lugar donde se realiza la operación)</t>
  </si>
  <si>
    <t xml:space="preserve">2454</t>
  </si>
  <si>
    <t xml:space="preserve">Si existe el tag, el formato del Tag UBL es diferente a alfanumérico de 3 a 250 caracteres (se considera cualquier carácter incluido espacio, no se permite ningún otro "whitespace character": salto de línea, tab, fin de línea, etc.).
</t>
  </si>
  <si>
    <t xml:space="preserve">/SelfBilledInvoice/cac:DeliveryTerms/cac:DeliveryLocation/cac:Address/cbc:CitySubdivisionName (Urbanización)</t>
  </si>
  <si>
    <t xml:space="preserve">/SelfBilledInvoice/cac:DeliveryTerms/cac:DeliveryLocation/cac:Address/cbc:CityName (Provincia)</t>
  </si>
  <si>
    <t xml:space="preserve">/SelfBilledInvoice/cac:DeliveryTerms/cac:DeliveryLocation/cac:Address/cbc:ID (Código de ubigeo)</t>
  </si>
  <si>
    <t xml:space="preserve">2455</t>
  </si>
  <si>
    <t xml:space="preserve">/SelfBilledInvoice/cac:DeliveryTerms/cac:DeliveryLocation/cac:Address/cbc:CountrySubentity (Departamento)</t>
  </si>
  <si>
    <t xml:space="preserve">/SelfBilledInvoice/cac:DeliveryTerms/cac:DeliveryLocation/cac:Address/cbc:District (Distrito)</t>
  </si>
  <si>
    <t xml:space="preserve">/SelfBilledInvoice/cac:DeliveryTerms/cac:DeliveryLocation/cac:Address/cac:Country/cbc:IdentificationCode (Código de país)</t>
  </si>
  <si>
    <t xml:space="preserve">Condición de la ubicación del lugar donde se realiza la operación: punto de venta, producción, extracción y/o explotación de los productos o ninguno</t>
  </si>
  <si>
    <t xml:space="preserve">/SelfBilledInvoice/cac:DeliveryTerms/cac:DeliveryLocation/cbc:LocationTypeCode</t>
  </si>
  <si>
    <t xml:space="preserve">2458</t>
  </si>
  <si>
    <t xml:space="preserve">2459</t>
  </si>
  <si>
    <t xml:space="preserve">DETALLE POR CADA ÍTEM </t>
  </si>
  <si>
    <t xml:space="preserve">Número de orden del ítem</t>
  </si>
  <si>
    <t xml:space="preserve">/SelfBilledInvoice/cac:InvoiceLine/cbc:ID</t>
  </si>
  <si>
    <t xml:space="preserve">/SelfBilledInvoice/cac:InvoiceLine/cbc:InvoicedQuantity</t>
  </si>
  <si>
    <t xml:space="preserve">(Catálogo No. 03)</t>
  </si>
  <si>
    <t xml:space="preserve">/SelfBilledInvoice/cac:InvoiceLine/cbc:InvoicedQuantity/@unitCode</t>
  </si>
  <si>
    <t xml:space="preserve">Descripción detallada del producto comprado</t>
  </si>
  <si>
    <t xml:space="preserve">/SelfBilledInvoice/cac:InvoiceLine/cac:Item/cbc:Description</t>
  </si>
  <si>
    <t xml:space="preserve">/SelfBilledInvoice/cac:InvoiceLine/cac:Item/cac:SellersItemIdentification/cbc:ID</t>
  </si>
  <si>
    <t xml:space="preserve">  (Catálogo No. 25)</t>
  </si>
  <si>
    <t xml:space="preserve">/SelfBilledInvoice/cac:InvoiceLine/cac:Item/cac:CommodityClassification/cbc:ItemClassificationCode</t>
  </si>
  <si>
    <t xml:space="preserve">Si el valor del Tag UBL es diferente de vacío, el valor no se encuentra en el listado</t>
  </si>
  <si>
    <t xml:space="preserve">/SelfBilledInvoice/cac:InvoiceLine/cac:Price/cbc:PriceAmount</t>
  </si>
  <si>
    <t xml:space="preserve">Si existe en la línea un cac:TaxSubTotal con 'Código de tributo por línea' igual a '9996' cuyo 'Monto base' es mayor a cero (cbc:TaxableAmount &gt; 0), el valor del Tag UBL es mayor a 0 (cero)</t>
  </si>
  <si>
    <t xml:space="preserve">2337</t>
  </si>
  <si>
    <t xml:space="preserve">Precio de venta unitario por Item
Valor referencial unitario por ítem en operaciones gratuitas (no onerosas)</t>
  </si>
  <si>
    <t xml:space="preserve">/SelfBilledInvoice/cac:InvoiceLine/cac:PricingReference/cac:AlternativeConditionPrice/cbc:PriceAmount (Monto de precio de compra)</t>
  </si>
  <si>
    <t xml:space="preserve">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</si>
  <si>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 xml:space="preserve">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</si>
  <si>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 xml:space="preserve">Si existe en la misma línea un cac:TaxSubtotal con 'Código de tributo por línea' igual a '9996' cuyo 'Monto base' es mayor a cero (cbc:TaxableAmount &gt; 0) (Operaciones gratuitas), y 'Código de precio' es diferente de '02' (Valor referencial en operaciones no onerosas).</t>
  </si>
  <si>
    <t xml:space="preserve">(Catálogo No. 16)</t>
  </si>
  <si>
    <t xml:space="preserve">/SelfBilledInvoice/cac:InvoiceLine/cac:PricingReference/cac:AlternativeConditionPrice/cbc:PriceTypeCode (Código de tipo de precio)</t>
  </si>
  <si>
    <t xml:space="preserve">Valor de venta por ítem </t>
  </si>
  <si>
    <t xml:space="preserve">/SelfBilledInvoice/cac:InvoiceLine/cbc:LineExtensionAmount</t>
  </si>
  <si>
    <t xml:space="preserve">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</si>
  <si>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 xml:space="preserve">Si no existe en la línea un cac:TaxSubTotal con 'Código de tributo por línea' igual a '9996' cuyo 'Monto base' es mayor a cero (cbc:TaxableAmount &gt; 0), el valor difiere del resultado del Valor unitario por ítem por la Cantidad de unidades por ítem, con una tolerancia + - 1.</t>
  </si>
  <si>
    <t xml:space="preserve">Información adicional  - comercialización del oro</t>
  </si>
  <si>
    <t xml:space="preserve">Código del derecho minero
Ley mineral (contenido metalico)
Naturaleza del mineral
Nombre del derecho minero</t>
  </si>
  <si>
    <t xml:space="preserve">(Catálogo No. 55)</t>
  </si>
  <si>
    <t xml:space="preserve">/SelfBilledInvoice/cac:InvoiceLine/cac:Item/cac:AdditionalItemProperty/cbc:Name (Nombre del concepto)</t>
  </si>
  <si>
    <t xml:space="preserve">/SelfBilledInvoice/cac:InvoiceLine/cac:Item/cac:AdditionalItemProperty/cbc:NameCode (Código del concepto)</t>
  </si>
  <si>
    <t xml:space="preserve">Si 'Tipo de operación' es igual a '0503', y no existe el tag con valor '6000'</t>
  </si>
  <si>
    <t xml:space="preserve">2466</t>
  </si>
  <si>
    <t xml:space="preserve">Si 'Tipo de operación' es igual a '0503', y no existe el tag con valor '6004'</t>
  </si>
  <si>
    <t xml:space="preserve">2467</t>
  </si>
  <si>
    <t xml:space="preserve">Si 'Tipo de operación' es igual a '0503', y no existe el tag con valor '6005'</t>
  </si>
  <si>
    <t xml:space="preserve">2468</t>
  </si>
  <si>
    <t xml:space="preserve">Si 'Tipo de operación' es igual a '0503', y no existe el tag con valor '6006'</t>
  </si>
  <si>
    <t xml:space="preserve">2469</t>
  </si>
  <si>
    <t xml:space="preserve">/SelfBilledInvoice/cac:InvoiceLine/cac:Item/cac:AdditionalItemProperty/cbc:Value (Código del derecho minero)</t>
  </si>
  <si>
    <t xml:space="preserve">De existir 'Código del concepto' igual a '6000', '6004',6005' o '6006', no existe el tag, o existe con valor vacío</t>
  </si>
  <si>
    <t xml:space="preserve">n(3,2)</t>
  </si>
  <si>
    <t xml:space="preserve">/SelfBilledInvoice/cac:InvoiceLine/cac:Item/cac:AdditionalItemProperty/cbc:Value (Ley Mineral (contenido metalico))</t>
  </si>
  <si>
    <t xml:space="preserve">Si el 'Código del concepto' es '6004' y el formato del tag es diferente de decimal de hasta 3 enteros y 2 decimales</t>
  </si>
  <si>
    <t xml:space="preserve">/SelfBilledInvoice/cac:InvoiceLine/cac:Item/cac:AdditionalItemProperty/cbc:Value (Naturaleza del mineral)</t>
  </si>
  <si>
    <t xml:space="preserve">/SelfBilledInvoice/cac:InvoiceLine/cac:Item/cac:AdditionalItemProperty/cbc:Value (Nombre del derecho minero)</t>
  </si>
  <si>
    <t xml:space="preserve">/SelfBilledInvoice/cac:InvoiceLine/cac:TaxTotal/cbc:TaxAmount (Monto total de tributos del item)</t>
  </si>
  <si>
    <t xml:space="preserve">Si el Tag UBL existe, el valor del Tag UBL es diferente a la sumatoria de 'Monto de tributo por línea' (cbc:TaxAmount)  de los tributos '1000' y '9999', con una tolerancia + -1</t>
  </si>
  <si>
    <t xml:space="preserve">Afectación al IGV por ítem</t>
  </si>
  <si>
    <t xml:space="preserve">/SelfBilledInvoice/cac:InvoiceLine/cac:TaxTotal/cac:TaxSubtotal/cbc:TaxableAmount (Monto base)</t>
  </si>
  <si>
    <t xml:space="preserve">El valor del tag es diferente del 'Valor de venta  por ítem'</t>
  </si>
  <si>
    <t xml:space="preserve">/SelfBilledInvoice/cac:InvoiceLine/cac:TaxTotal/cac:TaxSubtotal/cbc:TaxAmount (Monto de IGV)</t>
  </si>
  <si>
    <t xml:space="preserve">Si 'Código de tributo por línea' es igual a  '9997' o '9998', el valor del tag UBL es diferente de 0</t>
  </si>
  <si>
    <t xml:space="preserve">Si 'Código de tributo por línea' es igual a '9996' cuyo 'Monto base' es mayor a 'seis centésimas' (cbc:TaxableAmount &gt; 0.06), y la 'Afectación al IGV' es '11', '12', '13', '14', '15' o '16', el valor del tag UBL es igual a 0</t>
  </si>
  <si>
    <t xml:space="preserve">Si 'Código de tributo por línea' es igual a '9996' cuyo 'Monto base' es mayor a cero (cbc:TaxableAmount &gt; 0), y la 'Afectación al IGV ' es  '21', '31', '32', '33', '34', '35', '36' o '37', el valor del tag UBL es diferente de 0</t>
  </si>
  <si>
    <t xml:space="preserve">Si 'Código de tributo por línea' es igual a '1000' y 
'Monto base' mayor a 'seis centésimas' (cbc:TaxableAmount &gt; 0.06), el valor del tag UBL es igual a 0</t>
  </si>
  <si>
    <t xml:space="preserve">Si 'Afectación al IGV  es '10','11', '12', '13', '14', '15' o '16', el valor del tag es diferente a la tasa del tributo por el monto base Imponible IGVde la línea (con una tolerancia + - 1)</t>
  </si>
  <si>
    <t xml:space="preserve">/SelfBilledInvoice/cac:InvoiceLine/cac:TaxTotal/cac:TaxSubtotal/cac:TaxCategory/cbc:Percent (Tasa del IGV)</t>
  </si>
  <si>
    <t xml:space="preserve">Si 'Código de tributo por línea' es igual a '9996' cuyo 'Monto base' es mayor a cero (cbc:TaxableAmount &gt; 0) y la 'Afectación al IGV' es '11', '12', '13', '14', '15' o '16', el valor del tag UBL es igual a 0</t>
  </si>
  <si>
    <t xml:space="preserve">Si 'Código de tributo por línea' es igual a '1000'  y  'Monto base' mayor a cero (cbc:TaxableAmount &gt; 0), el valor del tag UBL es igual a 0</t>
  </si>
  <si>
    <t xml:space="preserve">(Catálogo No. 07)</t>
  </si>
  <si>
    <t xml:space="preserve">/SelfBilledInvoice/cac:InvoiceLine/cac:TaxTotal/cac:TaxSubtotal/cac:TaxCategory/cbc:TaxExemptionReasonCode (Afectación al IGV)</t>
  </si>
  <si>
    <t xml:space="preserve">Si 'Código de tributo por línea' es diferente a '9999' y  (Otros tributos) y '3000', cuyo 'Monto base' es mayor a cero (cbc:TaxableAmount &gt; 0), y no existe el Tag UBL</t>
  </si>
  <si>
    <t xml:space="preserve">Si 'Código de tributo por línea' es igual a '9999' (Otros tributos) o '3000', existe el tag UBL</t>
  </si>
  <si>
    <t xml:space="preserve">Si 'Código de tributo por línea' es diferente a '9999' (Otros tributos) y '3000', cuyo 'Monto base' es mayor a cero (cbc:TaxableAmount &gt; 0), el valor del Tag UBL es diferente al listado según su código de tributo.</t>
  </si>
  <si>
    <t xml:space="preserve">(Catálogo No. 05)</t>
  </si>
  <si>
    <t xml:space="preserve">/SelfBilledInvoice/cac:InvoiceLine/cac:TaxTotal/cac:TaxSubtotal/cac:TaxCategory/cac:TaxScheme/cbc:ID (Código de tributo - Catálogo No. 05)</t>
  </si>
  <si>
    <t xml:space="preserve">No existe en el ítem un cac:TaxSubtotal con monto base mayor a cero (cbc:TaxableAmount &gt; 0) y cbc:ID con alguno de los siguientes valores: '1000', '9996', '9997' o '9998'</t>
  </si>
  <si>
    <t xml:space="preserve">En una línea sólo pueden existir las siguientes combinaciones de códigos de tributos con 'Monto base' mayor a cero (cbc:TaxableAmount  &gt; 0): 
- '1000', '3000', y/o '9999' 
- '9996', '3000'  y/o  '9999' 
- '9997', '3000'  y/o  '9999' 
- '9998', '3000'  y/o  '9999'</t>
  </si>
  <si>
    <t xml:space="preserve">/SelfBilledInvoice/cac:InvoiceLine/cac:TaxTotal/cac:TaxSubtotal/cac:TaxCategory/cac:TaxScheme/cbc:Name (Nombre de tributo - Catálogo No. 05)</t>
  </si>
  <si>
    <t xml:space="preserve">/SelfBilledInvoice/cac:InvoiceLine/cac:TaxTotal/cac:TaxSubtotal/cac:TaxCategory/cac:TaxScheme/cbc:TaxTypeCode (Código internacional tributo - Catálogo No. 05)</t>
  </si>
  <si>
    <t xml:space="preserve">Impuesto a la Renta- Retención por item</t>
  </si>
  <si>
    <t xml:space="preserve">/SelfBilledInvoice/cac:InvoiceLine/cac:TaxTotal/cac:TaxSubtotal/cbc:TaxAmount (Monto de Retención de Renta)</t>
  </si>
  <si>
    <t xml:space="preserve">El valor del tag es diferente a la tasa del tributo por el monto base de la línea (con una tolerancia + - 1)</t>
  </si>
  <si>
    <t xml:space="preserve">2464</t>
  </si>
  <si>
    <t xml:space="preserve">/SelfBilledInvoice/cac:InvoiceLine/cac:TaxTotal/cac:TaxSubtotal/cac:TaxCategory/cbc:Percent (Tasa del impuesto)</t>
  </si>
  <si>
    <t xml:space="preserve">Si 'Código de tributo por ítem' es igual a '3000' y 'Monto base' es mayor a cero (cbc:TaxableAmount &gt; 0), el valor del tag UBL es diferente a alguna de las tasas vigentes de Retención de renta a la fecha de emisión</t>
  </si>
  <si>
    <t xml:space="preserve">/SelfBilledInvoice/cac:InvoiceLine/cac:TaxTotal/cac:TaxSubtotal/cac:TaxCategory/cac:TaxScheme/cbc:ID (Código de tributo)</t>
  </si>
  <si>
    <t xml:space="preserve">Afectación otros tributos por ítem</t>
  </si>
  <si>
    <t xml:space="preserve">/SelfBilledInvoice/cac:InvoiceLine/cac:TaxTotal/cac:TaxSubtotal/cbc:TaxAmount (Monto de otros tributos)</t>
  </si>
  <si>
    <t xml:space="preserve">RESUMEN DEL IMPORTE TOTAL DE LA LIQUIDACIÓN DE COMPRA ELECTRÓNICA</t>
  </si>
  <si>
    <t xml:space="preserve">/SelfBilledInvoice/cac:TaxTotal/cbc:TaxAmount</t>
  </si>
  <si>
    <t xml:space="preserve">No existe el tag /SelfBilledInvoice/cac:TaxTotal</t>
  </si>
  <si>
    <t xml:space="preserve">Si el Tag UBL existe, el valor del Tag UBL es diferente de la sumatoria de 'Monto de la sumatoria' (cbc:TaxAmount) de los  tributos '1000' y '9999',  con una tolerancia + - 1</t>
  </si>
  <si>
    <t xml:space="preserve">35
36</t>
  </si>
  <si>
    <t xml:space="preserve">Total valor de venta  - operaciones gravadas 
Total importe IGV/Total IGV Crédito</t>
  </si>
  <si>
    <t xml:space="preserve">/SelfBilledInvoice/cac:TaxTotal/cac:TaxSubtotal/cbc:TaxableAmount  (Total valor de venta - operaciones gravadas )</t>
  </si>
  <si>
    <t xml:space="preserve">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</si>
  <si>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 xml:space="preserve">/SelfBilledInvoice/cac:TaxTotal/cac:TaxSubtotal/cbc:TaxAmount (Total Importe IGV/Total IGV Crédito)</t>
  </si>
  <si>
    <t xml:space="preserve">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</si>
  <si>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 xml:space="preserve">/SelfBilledInvoice/cac:TaxTotal/cac:TaxSubtotal/cac:TaxCategory/cac:TaxScheme/cbc:ID (Código de tributo)</t>
  </si>
  <si>
    <t xml:space="preserve">/SelfBilledInvoice/cac:TaxTotal/cac:TaxSubtotal/cac:TaxCategory/cac:TaxScheme/cbc:Name (Nombre de tributo)</t>
  </si>
  <si>
    <t xml:space="preserve">/SelfBilledInvoice/cac:TaxTotal/cac:TaxSubtotal/cac:TaxCategory/cac:TaxScheme/cbc:TaxTypeCode (Código internacional de tributo)</t>
  </si>
  <si>
    <t xml:space="preserve">37
38</t>
  </si>
  <si>
    <t xml:space="preserve">Total valor de venta - operaciones inafectas
Total valor de venta - operaciones exoneradas </t>
  </si>
  <si>
    <t xml:space="preserve">/SelfBilledInvoice/cac:TaxTotal/cac:TaxSubtotal/cbc:TaxableAmount (Total valor de venta - operaciones inafectas / Total valor de venta - operaciones exoneradas)</t>
  </si>
  <si>
    <t xml:space="preserve">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</si>
  <si>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 xml:space="preserve">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</si>
  <si>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 xml:space="preserve">Si 'Código de tributo' igual a '9997' (Exonerada)  y existe 'Código de leyenda' igual a '2001', el valor del Tag UBL es igual a 0 (cero)</t>
  </si>
  <si>
    <t xml:space="preserve">Si 'Código de tributo' igual a '9997' (Exonerada) y existe 'Código de leyenda' igual a '2002', el valor del Tag UBL es igual a 0 (cero)</t>
  </si>
  <si>
    <t xml:space="preserve">Si 'Código de tributo' igual a '9997' (Exonerada) y existe 'Código de leyenda' igual a '2003', el valor del Tag UBL es igual a 0 (cero)</t>
  </si>
  <si>
    <t xml:space="preserve">Si 'Código de tributo' igual a '9997' (Exonerada) y 'Código de leyenda' es '2008', el valor del Tab UBL es igual a 0 (cero)</t>
  </si>
  <si>
    <t xml:space="preserve">/SelfBilledInvoice/cac:TaxTotal/cac:TaxSubtotal/cbc:TaxAmount (Importe del tributo)</t>
  </si>
  <si>
    <t xml:space="preserve">Si el Tag UBL existe, el valor del Tag Ubl es diferente de 0 (cero), cuando el 'Código de tributo' es  '9997' y '9998'</t>
  </si>
  <si>
    <t xml:space="preserve">39
40</t>
  </si>
  <si>
    <t xml:space="preserve">Total valor de venta - operaciones gratuitas
Sumatoria de tributos de operaciones gratuitas</t>
  </si>
  <si>
    <t xml:space="preserve">/SelfBilledInvoice/cac:TaxTotal/cac:TaxSubtotal/cbc:TaxableAmount (Total valor de venta - operaciones gratuitas)</t>
  </si>
  <si>
    <t xml:space="preserve">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</si>
  <si>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 xml:space="preserve">Importe de la retención del impuesto a la renta</t>
  </si>
  <si>
    <t xml:space="preserve">/SelfBilledInvoice/cac:TaxTotal/cac:TaxSubtotal/cbc:TaxableAmount  (Monto Base)</t>
  </si>
  <si>
    <t xml:space="preserve">2470</t>
  </si>
  <si>
    <t xml:space="preserve">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</si>
  <si>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 xml:space="preserve">4345</t>
  </si>
  <si>
    <t xml:space="preserve">/SelfBilledInvoice/cac:TaxTotal/cac:TaxSubtotal/cbc:TaxAmount (Importe de la retención)</t>
  </si>
  <si>
    <t xml:space="preserve">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</si>
  <si>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 xml:space="preserve">4346</t>
  </si>
  <si>
    <t xml:space="preserve">Sumatoria otros tributos</t>
  </si>
  <si>
    <t xml:space="preserve">/SelfBilledInvoice/cac:TaxTotal/cac:TaxSubtotal/cbc:TaxableAmount (Monto base)</t>
  </si>
  <si>
    <t xml:space="preserve">Si existe el Tag y el 'Código de tributo' es '9999', el valor del Tag UBL es diferente a la sumatoria de los 'Montos base' (cbc:TaxableAmount) de los ítems con 'Código de tributo por línea' igual a '9999' (con una tolerancia + - 1)</t>
  </si>
  <si>
    <t xml:space="preserve">/SelfBilledInvoice/cac:TaxTotal/cac:TaxSubtotal/cbc:TaxAmount  (Monto de la Sumatoria)</t>
  </si>
  <si>
    <t xml:space="preserve">Total valor de venta </t>
  </si>
  <si>
    <t xml:space="preserve">/SelfBilledInvoice/cac:LegalMonetaryTotal/cbc:LineExtensionAmount</t>
  </si>
  <si>
    <t xml:space="preserve">No existe el tag UBL</t>
  </si>
  <si>
    <t xml:space="preserve">2591</t>
  </si>
  <si>
    <t xml:space="preserve">El valor del tag es diferente de la sumatoria del 'Valor de venta por ítem' (cbc:LineExtensionAmount) de los ítems con 'Código de tributo por línea' igual a  '1000',  '9997' y '9998'  y cuyo 'Monto base' es mayor a cero (cbc:TaxableAmount &gt; 0), con una tolerancia de + - 1</t>
  </si>
  <si>
    <t xml:space="preserve">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</si>
  <si>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 xml:space="preserve">2451</t>
  </si>
  <si>
    <t xml:space="preserve">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</si>
  <si>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 xml:space="preserve">4210</t>
  </si>
  <si>
    <t xml:space="preserve">Sub total de la liquidación de compra</t>
  </si>
  <si>
    <t xml:space="preserve">/SelfBilledInvoice/cac:LegalMonetaryTotal/cbc:TaxInclusiveAmount</t>
  </si>
  <si>
    <t xml:space="preserve">2592</t>
  </si>
  <si>
    <t xml:space="preserve">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</si>
  <si>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 xml:space="preserve">Monto para redondeo del importe total</t>
  </si>
  <si>
    <t xml:space="preserve">/SelfBilledInvoice/cac:LegalMonetaryTotal/cbc:PayableRoundingAmount</t>
  </si>
  <si>
    <t xml:space="preserve">Importe total neto</t>
  </si>
  <si>
    <t xml:space="preserve">/SelfBilledInvoice/cac:LegalMonetaryTotal/cbc:PayableAmount</t>
  </si>
  <si>
    <t xml:space="preserve">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</si>
  <si>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 xml:space="preserve">/SelfBilledInvoice/cac:PrepaidPayment/cbc:ID (Identificador del pago)</t>
  </si>
  <si>
    <t xml:space="preserve">Si no existe documento con 'Tipo de comprobante que se realizó el anticipo' (/SelfBilledInvoice/cac:AdditionalDocumentReference/cbc:DocumentTypeCode con valor '10') con el mismo 'Identificador de pago' (cbc:DocumentStatusCode) que el valor del Tag UBL</t>
  </si>
  <si>
    <t xml:space="preserve">/SelfBilledInvoice/cac:PrepaidPayment/cbc:PaidAmount (Importe del anticipo)</t>
  </si>
  <si>
    <t xml:space="preserve">/SelfBilledInvoice/cac:PrepaidPayment/cbc:PaidDate (Fecha de pago)</t>
  </si>
  <si>
    <t xml:space="preserve">/SelfBilledInvoice/cac:AdditionalDocumentReference/cbc:DocumentStatusCode (Identificador del pago)</t>
  </si>
  <si>
    <t xml:space="preserve">Si 'Tipo de comprobante que se realizó el anticipo' es '10', y no existe un 'Importe del anticipo' con 'Identificador de pago' igual al valor del tag UBL</t>
  </si>
  <si>
    <t xml:space="preserve">Si 'Tipo de comprobante que se realizó el anticipo' es '10', y existe más de un comprobante de anticipo con el mismo identificador de pago en el comprobante</t>
  </si>
  <si>
    <t xml:space="preserve">Si 'Tipo de comprobante que se realizó el anticipo' es '10', y no existe el tag UBL</t>
  </si>
  <si>
    <t xml:space="preserve">/SelfBilledInvoice/cac:AdditionalDocumentReference/cbc:ID (Serie y Número de comprobante que se realizó el anticipo)</t>
  </si>
  <si>
    <t xml:space="preserve">Si 'Tipo de documento del emisor del anticipo' existe y 'Tipo de comprobante que se realizo el anticipo' es '10' (Liquidación de compra), el formato del Tag UBL  es diferente a:
- [L][A-Z0-9]{3}-[0-9]{1,8}
- (E001)-[0-9]{1,8}
- [0-9]{1,4}-[0-9]{1,8}</t>
  </si>
  <si>
    <t xml:space="preserve">(Catálogo No. 12)</t>
  </si>
  <si>
    <t xml:space="preserve">/SelfBilledInvoice/cac:AdditionalDocumentReference/cbc:DocumentTypeCode (Tipo de comprobante que se realizó el anticipo)</t>
  </si>
  <si>
    <t xml:space="preserve">Si existe identificador de pago (cbc:DocumentStatusCode), y el valor del tag UBL es diferente a '10' (Liquidación de compra) </t>
  </si>
  <si>
    <t xml:space="preserve">2465</t>
  </si>
  <si>
    <t xml:space="preserve">/SelfBilledInvoice/cac:AdditionalDocumentReference/cac:IssuerParty/cac:PartyIdentification/cbc:ID (Número de documento del emisor del anticipo)</t>
  </si>
  <si>
    <t xml:space="preserve">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</si>
  <si>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 xml:space="preserve">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</si>
  <si>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 xml:space="preserve">/SelfBilledInvoice/cac:AdditionalDocumentReference/cac:IssuerParty/cac:PartyIdentification/cbc:ID@schemeID (Tipo de documento del emisor del anticipo)</t>
  </si>
  <si>
    <t xml:space="preserve">Si el atributo no existe o es diferente a 6 (RUC)</t>
  </si>
  <si>
    <t xml:space="preserve">Montos del valor de venta de anticipos</t>
  </si>
  <si>
    <t xml:space="preserve">/SelfBilledInvoice/cac:AllowanceCharge/cbc:ChargeIndicator (Indicador de cargo/descuento)</t>
  </si>
  <si>
    <t xml:space="preserve">Si el 'Codigo de motivo de descuento' es '04', '05', '06' o '61', el valor del Tag UBL es diferente de 'false'</t>
  </si>
  <si>
    <t xml:space="preserve">/SelfBilledInvoice/cac:AllowanceCharge/cbc:AllowanceChargeReasonCode (Código de motivo de descuento -  tipo de anticipo)</t>
  </si>
  <si>
    <t xml:space="preserve">/SelfBilledInvoice/cac:AllowanceCharge/cbc:Amount (Montos del valor de venta de anticipos)</t>
  </si>
  <si>
    <t xml:space="preserve">Montos de retenciones de renta de anticipos</t>
  </si>
  <si>
    <t xml:space="preserve">"61"</t>
  </si>
  <si>
    <t xml:space="preserve">/SelfBilledInvoice/cac:AllowanceCharge/cbc:AllowanceChargeReasonCode (Código de motivo de descuento -  deducción de retención de renta en anticipo)</t>
  </si>
  <si>
    <t xml:space="preserve">/SelfBilledInvoice/cac:AllowanceCharge/cbc:Amount (Monto de retención de renta de anticipo)</t>
  </si>
  <si>
    <t xml:space="preserve">/SelfBilledInvoice/cac:LegalMonetaryTotal/cbc:PrepaidAmount</t>
  </si>
  <si>
    <t xml:space="preserve">Leyenda “TRANSFERENCIA GRATUITA” </t>
  </si>
  <si>
    <t xml:space="preserve">(Catálogo No. 52)</t>
  </si>
  <si>
    <t xml:space="preserve">/SelfBilledInvoice/cbc:Note@languageLocaleID (Código de la leyenda)</t>
  </si>
  <si>
    <t xml:space="preserve">/SelfBilledInvoice/cbc:Note  (Descripción de la leyenda)</t>
  </si>
  <si>
    <t xml:space="preserve">/SelfBilledInvoice/cac:DespatchDocumentReference/cbc:ID (Número de documento)</t>
  </si>
  <si>
    <t xml:space="preserve">El "Tipo de la guía de remisión relacionada" concatenada con el valor del Tag UBL se repite en el /SelfBilledInvoice</t>
  </si>
  <si>
    <t xml:space="preserve">/SelfBilledInvoice/cac:DespatchDocumentReference/cbc:DocumentTypeCode (Tipo de guía relacionada)</t>
  </si>
  <si>
    <t xml:space="preserve">Si existe el "Número de la guía de remisión relacionada", el formato del Tag UBL es diferente de '09', '31'</t>
  </si>
  <si>
    <t xml:space="preserve">/SelfBilledInvoice/cac:AdditionalDocumentReference/cbc:ID
(Número de documento)</t>
  </si>
  <si>
    <t xml:space="preserve">El "Tipo de otro documento relacionado" concatenada con el valor del Tag UBL se repite en el /SelfBilledInvoice</t>
  </si>
  <si>
    <t xml:space="preserve">/SelfBilledInvoice/cac:AdditionalDocumentReference/cbc:DocumentTypeCode (Tipo de documento relacionado)</t>
  </si>
  <si>
    <t xml:space="preserve">Si existe el tag, el valor del Tag UBL es diferente de '10' y '99'</t>
  </si>
  <si>
    <t xml:space="preserve">Si existe el atributo, el valor ingresado es diferente a ' Documento Relacionado'</t>
  </si>
  <si>
    <t xml:space="preserve">Datos adicionales para el traslado de bienes</t>
  </si>
  <si>
    <t xml:space="preserve">Número de placa de vehículo que realiza el traslado.</t>
  </si>
  <si>
    <t xml:space="preserve">(Catálogo No. 20)
"02"</t>
  </si>
  <si>
    <t xml:space="preserve">/SelfBilledInvoice/cac:Delivery/cac:Shipment/cbc:ID (Motivo de traslado)</t>
  </si>
  <si>
    <t xml:space="preserve">/SelfBilledInvoice/cac:Delivery/cac:Shipment/cac:ShipmentStage/cac:TransportMeans/cac:RoadTransport/cbc:LicensePlateID (Número de placa)</t>
  </si>
  <si>
    <t xml:space="preserve">Número de placa del camión, remolque, tracto remolcador o semirremolque (para el caso de combinación de transporte)</t>
  </si>
  <si>
    <t xml:space="preserve">/SelfBilledInvoice/cac:Delivery/cac:Shipment/cac:TransportHandlingUnit/cac:TransportEquipment/cbc:ID</t>
  </si>
  <si>
    <t xml:space="preserve">I) DAE DE LAS EMPRESAS QUE DESEMPEÑAN EL ROL ADQUIRENTE</t>
  </si>
  <si>
    <t xml:space="preserve">Fecha de emisión y Mecanismo de seguridad</t>
  </si>
  <si>
    <t xml:space="preserve">/Invoice/ext:UBLExtensions/ext:UBLExtension/ext:ExtensionContent/ds:Signature
/Invoice/cac:Signature</t>
  </si>
  <si>
    <t xml:space="preserve">Datos del documento autorizado - Adquirente en los sistemas de pago con tarjetas crédito y débito</t>
  </si>
  <si>
    <t xml:space="preserve">El valor del Tag UBL es diferente de '2.1'</t>
  </si>
  <si>
    <t xml:space="preserve">El valor del Tag UBL es diferente de '2.0'</t>
  </si>
  <si>
    <t xml:space="preserve">El formato del Tag UBL no tiene el formato:
- [F][A-Z0-9]{3}-[0-9]{1,8}
</t>
  </si>
  <si>
    <t xml:space="preserve">El valor del Tag UBL se encuentra en el listado con indicador de estado igual a 1</t>
  </si>
  <si>
    <t xml:space="preserve">El valor del Tag UBL se encuentra en el listado con indicador de estado igual a 0 o 2 </t>
  </si>
  <si>
    <t xml:space="preserve">C </t>
  </si>
  <si>
    <t xml:space="preserve">&lt;&lt;SIN VALIDACION&gt;&gt;</t>
  </si>
  <si>
    <t xml:space="preserve">Tipo de documento autorizado</t>
  </si>
  <si>
    <t xml:space="preserve">"30"
"42"</t>
  </si>
  <si>
    <t xml:space="preserve">El valor del Tag UBL es diferente a '30' y '42'</t>
  </si>
  <si>
    <t xml:space="preserve">Periodo de abono: Fecha desde</t>
  </si>
  <si>
    <t xml:space="preserve">/Invoice/cac:InvoicePeriod/cbc:StartDate</t>
  </si>
  <si>
    <t xml:space="preserve">2472</t>
  </si>
  <si>
    <t xml:space="preserve">Periodo de abono: Fecha hasta</t>
  </si>
  <si>
    <t xml:space="preserve">/Invoice/cac:InvoicePeriod/cbc:EndDate</t>
  </si>
  <si>
    <t xml:space="preserve">2473</t>
  </si>
  <si>
    <t xml:space="preserve">Tipo de canal facturado (fisico/virtual)</t>
  </si>
  <si>
    <t xml:space="preserve">"01" : Físico
"02" : Virtual</t>
  </si>
  <si>
    <t xml:space="preserve">2474</t>
  </si>
  <si>
    <t xml:space="preserve">El valor del Tag UBL es diferente a '01' y '02'</t>
  </si>
  <si>
    <t xml:space="preserve">2475</t>
  </si>
  <si>
    <t xml:space="preserve">Datos del Adquirente en los sistemas de pago con tarjeta crédito y débito</t>
  </si>
  <si>
    <t xml:space="preserve">El valor del Tag UBL tiene un ind_estado diferente '00' en el listado</t>
  </si>
  <si>
    <t xml:space="preserve">El valor del Tag UBL tiene un ind_condicion igual a '12' en el listado</t>
  </si>
  <si>
    <t xml:space="preserve">Tipo de documento de identidad del emisor</t>
  </si>
  <si>
    <t xml:space="preserve">El valor del Tag UBL es diferente a '6'</t>
  </si>
  <si>
    <t xml:space="preserve">El formato del Tag UBL es diferente a alfanumérico de hasta 1500 caracteres  (se considera cualquier carácter incluido espacio, no se permite ningún otro "whitespace character": salto de línea, tab, fin de línea, etc.)</t>
  </si>
  <si>
    <t xml:space="preserve">Datos del  Establecimiento afiliado (receptor)</t>
  </si>
  <si>
    <t xml:space="preserve">Numero de documento de identidad del receptor</t>
  </si>
  <si>
    <t xml:space="preserve">Si 'Tipo de documento de identidad del adquiriente' es '6', el formato del Tag UBL es diferente a numérico de 11 dígitos</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</si>
  <si>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</si>
  <si>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</si>
  <si>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</si>
  <si>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'1', el formato del Tag UBL es diferente a numérico de 8 dígitos</t>
  </si>
  <si>
    <t xml:space="preserve">Si 'Tipo de documento de identidad del adquiriente' es '4' o '7' o '0' o 'A' o 'B' o 'C' o 'D' o 'E', el formato del Tag UBL es diferente a alfanumérico de hasta 15 caracteres (se considera cualquier carácter, no permite 'whitespace character': espacio, salto de línea, fin de línea, tab, etc.)</t>
  </si>
  <si>
    <t xml:space="preserve">Tipo de documento  de identidad del receptor</t>
  </si>
  <si>
    <t xml:space="preserve">Nombre Comercial</t>
  </si>
  <si>
    <t xml:space="preserve">/Invoice/cac:AccountingCustomerParty/cac:Party/cac:PartyName/cbc:Name</t>
  </si>
  <si>
    <t xml:space="preserve">4099</t>
  </si>
  <si>
    <t xml:space="preserve">Si el Tag UBL existe, el valor del Tag UBL debe estar en el listado</t>
  </si>
  <si>
    <t xml:space="preserve">Entidades financieras  - Resumen de comisiones y gastos de emisores de las tarjetas</t>
  </si>
  <si>
    <t xml:space="preserve">Número de orden</t>
  </si>
  <si>
    <t xml:space="preserve">El formato del Tag UBL es diferente de numérico de hasta 3 dígitos, o es igual cero</t>
  </si>
  <si>
    <t xml:space="preserve">Existe otro ítem (cac:InvoiceLine) con el mismo valor del Tag UBL</t>
  </si>
  <si>
    <t xml:space="preserve">Indicador de tipo de comisión</t>
  </si>
  <si>
    <t xml:space="preserve">"1"
(Bancos emisores)</t>
  </si>
  <si>
    <t xml:space="preserve">No existe el tag</t>
  </si>
  <si>
    <t xml:space="preserve">2476</t>
  </si>
  <si>
    <t xml:space="preserve">El valor del Tag UBL es diferente de '1' y '2'</t>
  </si>
  <si>
    <t xml:space="preserve">2477</t>
  </si>
  <si>
    <t xml:space="preserve">Indicador de institución financiera</t>
  </si>
  <si>
    <t xml:space="preserve">"1" Emisor Local
"2" Emisor Foráneo</t>
  </si>
  <si>
    <t xml:space="preserve">/Invoice/cac:InvoiceLine/cac:Item/cac:SellersItemIdentification/cbc:ID@schemeID</t>
  </si>
  <si>
    <t xml:space="preserve">Si el indicador de tipo de comisión es igual a '1' y el atributo no existe</t>
  </si>
  <si>
    <t xml:space="preserve">2478</t>
  </si>
  <si>
    <t xml:space="preserve">Si el indicador de tipo de comisión es igual a '1' y el valor del atributo es diferente de '1' y '2'</t>
  </si>
  <si>
    <t xml:space="preserve">2479</t>
  </si>
  <si>
    <t xml:space="preserve">Total comisiones </t>
  </si>
  <si>
    <t xml:space="preserve">El valor del Tag UBL es diferente de la sumatoria de  'Comisión del banco emisor' del detalle por banco emisor (/Invoice/cac:InvoiceLine/cac:SubInvoiceLine/cbc:LineExtensionAmount), con una tolerancia de + - 1</t>
  </si>
  <si>
    <t xml:space="preserve">4354</t>
  </si>
  <si>
    <t xml:space="preserve">Si existe el atributo, el valor es diferente al ingresado en 'Importe total procesado en el periodo'</t>
  </si>
  <si>
    <t xml:space="preserve">Total IGV</t>
  </si>
  <si>
    <t xml:space="preserve">/Invoice/cac:InvoiceLine/cac:TaxTotal/cbc:TaxAmount (Total IGV)</t>
  </si>
  <si>
    <t xml:space="preserve">El formato del Tag UBL es diferente de decimal positivo de 12 enteros y hasta 2 decimales (se permite valor cero) </t>
  </si>
  <si>
    <t xml:space="preserve">/Invoice/cac:InvoiceLine/cac:TaxTotal/cac:TaxSubTotal/cbc:TaxAmount (Total IGV)</t>
  </si>
  <si>
    <t xml:space="preserve">El valor del Tag UBL es diferente de la sumatoria de los 'Monto de IGV' del detalle por banco emisor (/Invoice/cac:InvoiceLine/cac:SubInvoiceLine/cac:TaxTotal/cac:TaxSubtotal/cbc:TaxAmount) con 'Código de tributo' igual a '1000', con una tolerancia de + - 1</t>
  </si>
  <si>
    <t xml:space="preserve">4360</t>
  </si>
  <si>
    <t xml:space="preserve">"1000"</t>
  </si>
  <si>
    <t xml:space="preserve">/Invoice/cac:InvoiceLine/cac:TaxTotal/cac:TaxSubtotal/cac:TaxCategory/cac:TaxScheme/cbc:ID (Código de tributo IGV)</t>
  </si>
  <si>
    <t xml:space="preserve">El valor del Tag UBL es diferente de '1000'</t>
  </si>
  <si>
    <t xml:space="preserve">Existe en el ítem otro tag cac:TaxSubtotal con el mismo  de código de tributo</t>
  </si>
  <si>
    <t xml:space="preserve">Si existe el tag, el valor ingresado es diferente a 'Codigo de tributos'</t>
  </si>
  <si>
    <t xml:space="preserve">Si existe el tag, el valor ingresado es diferente a 'urn:pe:gob:sunat:cpe:see:gem:catalogos:catalogo05'</t>
  </si>
  <si>
    <t xml:space="preserve">/Invoice/cac:InvoiceLine/cac:ItemPriceExtension/cbc:Amount</t>
  </si>
  <si>
    <t xml:space="preserve">No existe el Tag UBL /cac:InvoiceLine/cac:ItemPriceExtension  </t>
  </si>
  <si>
    <t xml:space="preserve">2480</t>
  </si>
  <si>
    <t xml:space="preserve">2481</t>
  </si>
  <si>
    <t xml:space="preserve">El valor del tag es diferente de la sumatoria del 'Total comisiones' más el 'Total del IGV' de corresponder, con una tolerancia + - 1</t>
  </si>
  <si>
    <t xml:space="preserve">4348</t>
  </si>
  <si>
    <t xml:space="preserve">Entidades financieras  - Detalle por banco emisor</t>
  </si>
  <si>
    <t xml:space="preserve">Número de orden </t>
  </si>
  <si>
    <t xml:space="preserve">/Invoice/cac:InvoiceLine/cac:SubInvoiceLine/cbc:ID</t>
  </si>
  <si>
    <t xml:space="preserve">Si 'Indicador de institución financiera' es igual a '1' (Emisor  local) y no existe al menos un tag /cac:SubInvoiceLine</t>
  </si>
  <si>
    <t xml:space="preserve">4364</t>
  </si>
  <si>
    <t xml:space="preserve">Existe otro subítem (cac:InvoiceLine/cac:SubInvoiceLine) con el mismo valor del Tag UBL</t>
  </si>
  <si>
    <t xml:space="preserve">RUC Banco emisor de la tarjeta</t>
  </si>
  <si>
    <t xml:space="preserve">/Invoice/cac:InvoiceLine/cac:SubInvoiceLine/cac:OriginatorParty/cac:PartyIdentification/cbc:ID (Número de RUC)</t>
  </si>
  <si>
    <t xml:space="preserve">Si 'Indicador de institución financiera' es igual a '1' (Emisor local) y el tag UBL no existe </t>
  </si>
  <si>
    <t xml:space="preserve">2484</t>
  </si>
  <si>
    <t xml:space="preserve">Si 'Tipo de documento de identidad del emisor' es '6', el valor del tag UBL no existe en el listado</t>
  </si>
  <si>
    <t xml:space="preserve">/Invoice/cac:InvoiceLine/cac:SubInvoiceLine/cac:OriginatorParty/cac:PartyIdentification/cbc:ID@schemeID (Tipo de documento de identidad)</t>
  </si>
  <si>
    <t xml:space="preserve">Si 'Indicador de institución financiera' es igual a '1' (Emisor local) y el tag UBL no existe</t>
  </si>
  <si>
    <t xml:space="preserve">Si 'Indicador de institución financiera' es igual a '1' (Emisor local) y el valor del tag UBL es diferente de '6'</t>
  </si>
  <si>
    <t xml:space="preserve">2485</t>
  </si>
  <si>
    <t xml:space="preserve">Nombre Banco emisor de la tarjeta</t>
  </si>
  <si>
    <t xml:space="preserve">/Invoice/cac:InvoiceLine/cac:SubInvoiceLine/cac:OriginatorParty/cac:PartyLegalEntity/cbc:RegistrationName
</t>
  </si>
  <si>
    <t xml:space="preserve">/Invoice/cac:InvoiceLine/cac:SubInvoiceLine/cac:Item/cbc:Description</t>
  </si>
  <si>
    <t xml:space="preserve">4350</t>
  </si>
  <si>
    <t xml:space="preserve">Comisión del banco emisor</t>
  </si>
  <si>
    <t xml:space="preserve">/Invoice/cac:InvoiceLine/cac:SubInvoiceLine/cbc:LineExtensionAmount</t>
  </si>
  <si>
    <t xml:space="preserve">2486</t>
  </si>
  <si>
    <t xml:space="preserve">Tipo de moneda de la comisión</t>
  </si>
  <si>
    <t xml:space="preserve">/Invoice/cac:InvoiceLine/cac:SubInvoiceLine/cbc:LineExtensionAmount@currencyID</t>
  </si>
  <si>
    <t xml:space="preserve">Monto de IGV</t>
  </si>
  <si>
    <t xml:space="preserve">/Invoice/cac:InvoiceLine/cac:SubInvoiceLine/cac:TaxTotal/cbc:TaxAmount (Monto de IGV)</t>
  </si>
  <si>
    <t xml:space="preserve">2497</t>
  </si>
  <si>
    <t xml:space="preserve">/Invoice/cac:InvoiceLine/cac:SubInvoiceLine/cac:TaxTotal/cac:TaxSubtotal/cbc:TaxableAmount (Base imponible de IGV)</t>
  </si>
  <si>
    <t xml:space="preserve">Si el tag existe, el formato del Tag UBL es diferente de decimal positivo de 12 enteros y hasta 2 decimales y diferente de cero</t>
  </si>
  <si>
    <t xml:space="preserve">2590</t>
  </si>
  <si>
    <t xml:space="preserve">/Invoice/cac:InvoiceLine/cac:SubInvoiceLine/cac:TaxTotal/cac:TaxSubtotal/cbc:TaxAmount (Monto de IGV)</t>
  </si>
  <si>
    <t xml:space="preserve">Si el valor del tag es mayor a cero y es diferente del resultado de multiplicar la 'Base Imponible de IGV' por la tasa vigente del IGV a la fecha de emisión, con una tolerancia + - 1</t>
  </si>
  <si>
    <t xml:space="preserve">4365</t>
  </si>
  <si>
    <t xml:space="preserve">/Invoice/cac:InvoiceLine/cac:SubInvoiceLine/cac:TaxTotal/cac:TaxSubtotal/cac:TaxCategory/cac:TaxScheme/cbc:ID (Código de tributo IGV)</t>
  </si>
  <si>
    <t xml:space="preserve">Existe otro tag cac:TaxSubtotal con el mismo código de tributo</t>
  </si>
  <si>
    <t xml:space="preserve">Importe total Entidad Emisor</t>
  </si>
  <si>
    <t xml:space="preserve">/Invoice/cac:InvoiceLine/cac:SubInvoiceLine/cac:ItemPriceExtension/cbc:Amount</t>
  </si>
  <si>
    <t xml:space="preserve">Si 'Indicador de institución financiera' es igual a '1' (Banco local) y no existe el Tag UBL cac:InvoiceLine/cac:SubInvoiceLine/cac:ItemPriceExtension</t>
  </si>
  <si>
    <t xml:space="preserve">2482</t>
  </si>
  <si>
    <t xml:space="preserve">2483</t>
  </si>
  <si>
    <t xml:space="preserve">Si el tag existe, el valor del Tag UBL es diferente de la sumatoria de 'Comisión del banco emisor' (cbc:LineExtensionAmount) más 'Monto del IGV' (cbc:TaxAmount), con una tolerancia de +- 1</t>
  </si>
  <si>
    <t xml:space="preserve">4349</t>
  </si>
  <si>
    <t xml:space="preserve">Adquirente en los sistemas de pago - Resumen de comisiones y gastos</t>
  </si>
  <si>
    <t xml:space="preserve">Monto de la Comisión </t>
  </si>
  <si>
    <t xml:space="preserve">/Invoice/cac:InvoiceLine/cbc:LineExtensionAmount@currencyID</t>
  </si>
  <si>
    <t xml:space="preserve">"2"
(Operador de tarjeta)</t>
  </si>
  <si>
    <t xml:space="preserve">Otros Abonos
Otros Cargos/descuentos</t>
  </si>
  <si>
    <t xml:space="preserve">/Invoice/cac:InvoiceLine/cac:Allowancecharge/cbc:ID (Descripción de abono, cargo/descuento)</t>
  </si>
  <si>
    <t xml:space="preserve">Si valor del tag es diferente de 'true' para 'Código de motivo de cargo' igual a '47' y '48'</t>
  </si>
  <si>
    <t xml:space="preserve">(Catálogo No. 53)</t>
  </si>
  <si>
    <t xml:space="preserve">El valor del tag es distinto a '00', '01', '47' y '48'</t>
  </si>
  <si>
    <t xml:space="preserve">Si existe el tag, el valor ingresado es diferente a 'Cargo/descuento'</t>
  </si>
  <si>
    <t xml:space="preserve">Total de IGV</t>
  </si>
  <si>
    <t xml:space="preserve">Si 'Indicador de tipo de comisión' es igual a '2' y no existe el tag cac:InvoiceLine/cac:TaxTotal</t>
  </si>
  <si>
    <t xml:space="preserve">Existe más de un tag cac:TaxTotal en el ítem</t>
  </si>
  <si>
    <t xml:space="preserve">/Invoice/cac:InvoiceLine/cac:TaxTotal/cac:TaxSubtotal/cbc:TaxableAmount (Base imponible de IGV)</t>
  </si>
  <si>
    <t xml:space="preserve">El valor del tag es diferente del resultado de multiplicar la 'Base Imponible de IGV' por la tasa vigente del IGV a la fecha de emisión, con una tolerancia + - 1</t>
  </si>
  <si>
    <t xml:space="preserve">No existe en la línea un tag cac:TaxTotal/cac:TaxSubtotal con cac:TaxCategory/cac:TaxScheme/cbc:ID igual a '1000'</t>
  </si>
  <si>
    <t xml:space="preserve">2042</t>
  </si>
  <si>
    <t xml:space="preserve">El valor del tag diferente de la sumatoria de 'Monto de la comisión' más el 'Total del IGV' más 'Otros Abonos' más 'Otros cargos' menos 'Otros descuentos' de corresponder, con una tolerancia + - 1</t>
  </si>
  <si>
    <t xml:space="preserve">Importes Totales del Documento Electrónico Autorizado</t>
  </si>
  <si>
    <t xml:space="preserve">Importe total procesado en el periodo</t>
  </si>
  <si>
    <t xml:space="preserve">2487</t>
  </si>
  <si>
    <t xml:space="preserve">2488</t>
  </si>
  <si>
    <t xml:space="preserve">/Invoice/cac:LegalMonetaryTotal/cbc:LineExtensionAmount@currencyID</t>
  </si>
  <si>
    <t xml:space="preserve">Monto abonado en el periodo facturado</t>
  </si>
  <si>
    <t xml:space="preserve">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</si>
  <si>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 xml:space="preserve">4363</t>
  </si>
  <si>
    <t xml:space="preserve">/Invoice/cac:LegalMonetaryTotal/cbc:PayableAmount@currencyID</t>
  </si>
  <si>
    <t xml:space="preserve">H)  DAE DEL OPERADOR Y DAE DEL PARTÍCIPE</t>
  </si>
  <si>
    <t xml:space="preserve">Datos del documento autorizado - Documento del operador</t>
  </si>
  <si>
    <t xml:space="preserve">"34"</t>
  </si>
  <si>
    <t xml:space="preserve">El valor del Tag UBL es diferente a "34"</t>
  </si>
  <si>
    <t xml:space="preserve">Fecha de vencimiento</t>
  </si>
  <si>
    <t xml:space="preserve">/Invoice/cbc:DueDate</t>
  </si>
  <si>
    <t xml:space="preserve">Datos del Operador</t>
  </si>
  <si>
    <t xml:space="preserve">a1</t>
  </si>
  <si>
    <t xml:space="preserve">Datos del adquirente o usuario (receptor)</t>
  </si>
  <si>
    <t xml:space="preserve">Numero de documento de identidad</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</si>
  <si>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</si>
  <si>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</si>
  <si>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</si>
  <si>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"4" o "7" o "0" o "A" o "B" o "C" o "D" o "E", el formato del Tag UBL es diferente a alfanumérico de hasta 15 caracteres (se considera cualquier carácter, no permite "whitespace character": espacio, salto de línea, fin de línea, tab, etc.)</t>
  </si>
  <si>
    <t xml:space="preserve">Si el "Tipo de documento de identidad del adquiriente o usuario" es 1, el formato del Tag UBL es diferente de numérico de 8 dígitos</t>
  </si>
  <si>
    <t xml:space="preserve">Tipo de documento </t>
  </si>
  <si>
    <t xml:space="preserve">Documentos de referencia</t>
  </si>
  <si>
    <t xml:space="preserve">El "Tipo de la guía de remisión relacionada" concatenado con el valor del Tag UBL se repite en el /Invoice</t>
  </si>
  <si>
    <t xml:space="preserve">(Catálogo No. 01)</t>
  </si>
  <si>
    <t xml:space="preserve">Si existe el "Número de la guía de remisión relacionada", el formato del Tag UBL es diferente de "09" o "31"</t>
  </si>
  <si>
    <t xml:space="preserve">Si existe el tag, el valor ingresado es diferente a 'Tipo de Documento'</t>
  </si>
  <si>
    <t xml:space="preserve">Si existe el tag, el valor ingresado es diferente a 'urn:pe:gob:sunat:cpe:see:gem:catalogos:catalogo01'</t>
  </si>
  <si>
    <t xml:space="preserve">El "Tipo de otro documento relacionado" concatenado con el valor del Tag UBL se repite en el /Invoice</t>
  </si>
  <si>
    <t xml:space="preserve">Si existe el "Número de otro documento relacionado", el formato del Tag UBL es diferente de "05" y "99"</t>
  </si>
  <si>
    <t xml:space="preserve">Si existe el tag, el valor ingresado es diferente a 'urn:pe:gob:sunat:cpe:see:gem:catalogos:catalogo12'</t>
  </si>
  <si>
    <t xml:space="preserve">El valor del Tag UBL no debe repetirse en el comprobante</t>
  </si>
  <si>
    <t xml:space="preserve">4362</t>
  </si>
  <si>
    <t xml:space="preserve">El formato del Tag UBL es diferente a alfanumérico de hasta 500 caracteres  (se considera cualquier carácter incluido espacio, no se permite ningún otro "whitespace character": salto de línea, tab, fin de línea, etc.)</t>
  </si>
  <si>
    <t xml:space="preserve">Datos de cada partícipe</t>
  </si>
  <si>
    <t xml:space="preserve">Número de documento de identidad</t>
  </si>
  <si>
    <t xml:space="preserve">/Invoice/cac:InvoiceLine/cac:OriginatorParty/cac:PartyIdentification/cbc:ID (Número de RUC)</t>
  </si>
  <si>
    <t xml:space="preserve">Existe en el ítem (línea) más de un Tag UBL cac:OriginatorParty/cac:PartyIdentification</t>
  </si>
  <si>
    <t xml:space="preserve">2490</t>
  </si>
  <si>
    <t xml:space="preserve">2491</t>
  </si>
  <si>
    <t xml:space="preserve">Si "Tipo de documento de identidad del partícipe" es 6, el formato del Tag UBL es diferente a numérico de 11 dígitos</t>
  </si>
  <si>
    <t xml:space="preserve">2489</t>
  </si>
  <si>
    <t xml:space="preserve">Si "Tipo de documento de identidad del partícipe" es '6', el valor del Tag UBL no está en el listado</t>
  </si>
  <si>
    <t xml:space="preserve">Si "Tipo de documento de identidad del partícipe" es '6', el valor del Tag UBL tiene un ind_estado diferente a 00 en el listado</t>
  </si>
  <si>
    <t xml:space="preserve">4351</t>
  </si>
  <si>
    <t xml:space="preserve">Si "Tipo de documento de identidad del partícipe" es '6', el valor del Tag UBL tiene un ind_condicion igual a 12 en el listado</t>
  </si>
  <si>
    <t xml:space="preserve">4352</t>
  </si>
  <si>
    <t xml:space="preserve">Si "Tipo de documento de identidad del partícipe" es "4" o "7" o "0" o "A" o "B" o "C" o "D" o "E", el formato del Tag UBL es diferente a alfanumérico de hasta 15 caracteres (se considera cualquier carácter, no permite "whitespace character": espacio, salto de línea, fin de línea, tab, etc.)</t>
  </si>
  <si>
    <t xml:space="preserve">/Invoice/cac:InvoiceLine/cac:OriginatorParty/cac:PartyIdentification/cbc:ID@schemeID (Tipo de documento de identidad)</t>
  </si>
  <si>
    <t xml:space="preserve">No existe el atributo del Tag UBL</t>
  </si>
  <si>
    <t xml:space="preserve">El valor del atributo es diferente al listado</t>
  </si>
  <si>
    <t xml:space="preserve">Apellidos y nombres, denominación o razón social del partícipe</t>
  </si>
  <si>
    <t xml:space="preserve">/Invoice/cac:InvoiceLine/cac:OriginatorParty/cac:PartyLegalEntity/cbc:RegistrationName</t>
  </si>
  <si>
    <r>
      <rPr>
        <sz val="9"/>
        <rFont val="Calibri"/>
        <family val="2"/>
        <charset val="1"/>
      </rPr>
      <t xml:space="preserve">El formato del Tag UBL es diferente a alfanumérico de 3 hasta 1500 caracteres (se considera cualquier carácter, no permite "whitespace character": </t>
    </r>
    <r>
      <rPr>
        <strike val="true"/>
        <sz val="9"/>
        <rFont val="Calibri"/>
        <family val="2"/>
        <charset val="1"/>
      </rPr>
      <t xml:space="preserve">espacio</t>
    </r>
    <r>
      <rPr>
        <sz val="9"/>
        <rFont val="Calibri"/>
        <family val="2"/>
        <charset val="1"/>
      </rPr>
      <t xml:space="preserve">, salto de línea, fin de línea, tab, etc.)</t>
    </r>
  </si>
  <si>
    <t xml:space="preserve">Total valor de venta del partícipe</t>
  </si>
  <si>
    <t xml:space="preserve">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</si>
  <si>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 xml:space="preserve">Si existe el atributo, el valor es diferente al ingresado en "Importe total de DAE"</t>
  </si>
  <si>
    <t xml:space="preserve">Total impuestos del partícipe</t>
  </si>
  <si>
    <t xml:space="preserve">/Invoice/cac:InvoiceLine/cac:TaxTotal/cbc:TaxAmount (Total impuestos)</t>
  </si>
  <si>
    <t xml:space="preserve">No existe el tag /Invoice/cac:InvoiceLine/cac:TaxTotal</t>
  </si>
  <si>
    <t xml:space="preserve">Existe en el mismo ítem otro tag cac:TaxTotal </t>
  </si>
  <si>
    <t xml:space="preserve">El formato del Tag UBL es diferente de decimal positivo de 12 enteros y hasta 2 decimales (se permite cero)</t>
  </si>
  <si>
    <t xml:space="preserve">El valor del Tag UBL es diferente a la suma de "Sumatoria de ISC del partícipe" + "Sumatoria de IGV del partícipe, con una tolerancia + - 1</t>
  </si>
  <si>
    <t xml:space="preserve">Sumatoria ISC del partícipe
</t>
  </si>
  <si>
    <t xml:space="preserve">/Invoice/cac:InvoiceLine/cac:TaxTotal/cac:TaxSubtotal/cbc:TaxAmount (Sumatoria ISC)</t>
  </si>
  <si>
    <t xml:space="preserve">El formato del Tag UBL es diferente de decimal positivo de 12 enteros y hasta 2 decimales (se permite cero) </t>
  </si>
  <si>
    <t xml:space="preserve">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</si>
  <si>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 xml:space="preserve">4359</t>
  </si>
  <si>
    <t xml:space="preserve">"2000"</t>
  </si>
  <si>
    <t xml:space="preserve">/Invoice/cac:InvoiceLine/cac:TaxTotal/cac:TaxSubtotal/cac:TaxCategory/cac:TaxScheme/cbc:ID (Código de tributo)</t>
  </si>
  <si>
    <t xml:space="preserve">El valor del Tag UBL es diferente a "1000", "9997" y "2000"</t>
  </si>
  <si>
    <t xml:space="preserve">Existe en el ítem otro tag cac:TaxSubtotal con el mismo código de tributo</t>
  </si>
  <si>
    <t xml:space="preserve">Sumatoria IGV del partícipe</t>
  </si>
  <si>
    <t xml:space="preserve">/Invoice/cac:InvoiceLine/cac:TaxTotal/cac:TaxSubtotal/cbc:TaxAmount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</si>
  <si>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</si>
  <si>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 xml:space="preserve">Si 'Código de tributo' es '9997', el valor del Tag UBL es diferente cero</t>
  </si>
  <si>
    <t xml:space="preserve">"1000"
"9997"</t>
  </si>
  <si>
    <t xml:space="preserve">No existe en la línea un tag cac:TaxTotal/cac:TaxSubtotal con cac:TaxCategory/cac:TaxScheme/cbc:ID igual a "1000" o "9997"</t>
  </si>
  <si>
    <t xml:space="preserve">Fondo de Inclusión Social Energético (FISE) del partícipe
Otros Cargos/Descuentos del partícipe</t>
  </si>
  <si>
    <t xml:space="preserve">Si valor del tag es diferente de 'true' para 'código de motivo de cargo' igual a "45","49", "50" y "52"</t>
  </si>
  <si>
    <t xml:space="preserve">Si valor del tag es diferente 'false' para 'Código de motivo de descuento' igual a "02" y "03"</t>
  </si>
  <si>
    <t xml:space="preserve">/Invoice/cac:InvoiceLine/cac:Allowancecharge/cbc:AllowanceChargeReasonCode (Código de motivo de cargo/descuento)</t>
  </si>
  <si>
    <t xml:space="preserve">El valor del tag es distinto a "02", "03", "45", "49", "50" y "52"</t>
  </si>
  <si>
    <t xml:space="preserve">/Invoice/cac:InvoiceLine/cac:AllowanceCharge/cbc:MultiplierFactorNumeric (Factor de cargo/descuento)</t>
  </si>
  <si>
    <t xml:space="preserve">Importe total del partícipe</t>
  </si>
  <si>
    <t xml:space="preserve">No existe el Tag UBL cac:InvoiceLine/cac:ItemPriceExtension</t>
  </si>
  <si>
    <t xml:space="preserve">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</si>
  <si>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 xml:space="preserve">Leyendas a nivel del partícipe</t>
  </si>
  <si>
    <t xml:space="preserve">/Invoice/cac:InvoiceLine/cbc:Note@languageLocaleID (Código de la leyenda)</t>
  </si>
  <si>
    <t xml:space="preserve">/Invoice/cac:InvoiceLine/cbc:Note  (Descripción de la leyenda)</t>
  </si>
  <si>
    <t xml:space="preserve">Datos de cada participe -  Detalle del partícipe</t>
  </si>
  <si>
    <t xml:space="preserve">Número de orden del ítem - detalle del partícipe</t>
  </si>
  <si>
    <t xml:space="preserve">2492</t>
  </si>
  <si>
    <t xml:space="preserve">2493</t>
  </si>
  <si>
    <t xml:space="preserve">/Invoice/cac:InvoiceLine/cac:SubInvoiceLine/cbc:InvoicedQuantity@unitCode</t>
  </si>
  <si>
    <t xml:space="preserve">Si existe el tag, el valor ingresado es diferente a 'UN/ECE rec 20'</t>
  </si>
  <si>
    <t xml:space="preserve">Si existe el tag, el valor ingresado es diferente a 'United Nations Economic Commission for Europe'</t>
  </si>
  <si>
    <t xml:space="preserve">/Invoice/cac:InvoiceLine/cac:SubInvoiceLine/cbc:InvoicedQuantity</t>
  </si>
  <si>
    <t xml:space="preserve">Descripción del bien </t>
  </si>
  <si>
    <t xml:space="preserve">Valor unitario por ítem - detalle del partícipe</t>
  </si>
  <si>
    <t xml:space="preserve">/Invoice/cac:InvoiceLine/cac:SubInvoiceLine/cac:Price/cbc:PriceAmount</t>
  </si>
  <si>
    <t xml:space="preserve">Valor de venta por ítem - detalle del partícipe</t>
  </si>
  <si>
    <t xml:space="preserve">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</si>
  <si>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 xml:space="preserve">4355</t>
  </si>
  <si>
    <t xml:space="preserve">Total Impuestos por ítem - detalle del partícipe</t>
  </si>
  <si>
    <t xml:space="preserve">/Invoice/cac:InvoiceLine/cac:SubInvoiceLine/cac:TaxTotal/cbc:TaxAmount (Total impuestos)</t>
  </si>
  <si>
    <t xml:space="preserve">No existe el tag cac:TaxTotal en el /Invoice/cac:InvoiceLine/cac:SubInvoiceLine</t>
  </si>
  <si>
    <t xml:space="preserve">2494</t>
  </si>
  <si>
    <t xml:space="preserve">Existe más de un tag cac:TaxTotal en el /Invoice/cac:InvoiceLine/cac:SubInvoiceLine</t>
  </si>
  <si>
    <t xml:space="preserve">2495</t>
  </si>
  <si>
    <t xml:space="preserve">2496</t>
  </si>
  <si>
    <t xml:space="preserve">El valor del tag es diferente a la sumatoria de 'Monto de tributo por ítem' (cbc:TaxAmount de los tributos '1000' y '2000'), con una tolerancia + -1</t>
  </si>
  <si>
    <t xml:space="preserve">4356</t>
  </si>
  <si>
    <t xml:space="preserve">Monto de ISC por ítem - detalle del partícipe</t>
  </si>
  <si>
    <t xml:space="preserve">/Invoice/cac:InvoiceLine/cac:SubInvoiceLine/cac:TaxTotal/cac:TaxSubtotal/cbc:TaxAmount (Monto del tributo del ítem)</t>
  </si>
  <si>
    <t xml:space="preserve">(Catálogo No. 08)</t>
  </si>
  <si>
    <t xml:space="preserve">/Invoice/cac:InvoiceLine/cac:SubInvoiceLine/cac:TaxTotal/cac:TaxSubtotal/cac:TaxCategory/cbc:TierRange (Tipo de sistema de ISC)</t>
  </si>
  <si>
    <t xml:space="preserve">Si 'Código de tributo por ítem' es '2000' (ISC) cuyo 'Monto del tributo' es mayor a cero (cbc:TaxAmount &gt; 0), no existe el Tag UBL</t>
  </si>
  <si>
    <t xml:space="preserve">Si 'Código de tributo por ítem' es diferente '2000' (ISC), existe el Tag UBL</t>
  </si>
  <si>
    <t xml:space="preserve">Si 'Código de tributo por ítem' es '2000' (ISC) cuyo 'Monto del tributo' es mayor a cero (cbc:TaxAmount &gt; 0), el valor del Tag UBL es diferente al listado</t>
  </si>
  <si>
    <t xml:space="preserve">/Invoice/cac:InvoiceLine/cac:SubInvoiceLine/cac:TaxTotal/cac:TaxSubtotal/cac:TaxCategory/cac:TaxScheme/cbc:ID (Código de tributo por ítem)</t>
  </si>
  <si>
    <t xml:space="preserve">2498</t>
  </si>
  <si>
    <t xml:space="preserve">2499</t>
  </si>
  <si>
    <t xml:space="preserve">Monto de IGV por ítem - detalle por partícipe</t>
  </si>
  <si>
    <t xml:space="preserve">/Invoice/cac:InvoiceLine/cac:SubInvoiceLine/cac:TaxTotal/cac:TaxSubtotal/cbc:TaxableAmount (Monto base del IGV)</t>
  </si>
  <si>
    <t xml:space="preserve">Si 'Código de tributo por línea' es '1000', el valor del tag es diferente del resultado de multiplicar el 'Monto base del IGV' por la tasa vigente del IGV a la fecha de emisión, con una tolerancia + - 1</t>
  </si>
  <si>
    <t xml:space="preserve">Si 'Código de tributo por línea' es '9997', el valor del tag es diferente de cero</t>
  </si>
  <si>
    <t xml:space="preserve">/Invoice/cac:InvoiceLine/cac:SubInvoiceLine/cac:TaxTotal/cac:TaxSubtotal/cac:TaxCategory/cbc:TaxExemptionReasonCode (Afectación al IGV)</t>
  </si>
  <si>
    <t xml:space="preserve">Si 'Código de tributo por línea' es '1000' o '9997', el valor del Tag UBL es diferente al listado según su código de tributo.</t>
  </si>
  <si>
    <t xml:space="preserve">No existe en el ítem del detalle del partícipe un tag cac:TaxTotal/cac:TaxSubtotal con cac:TaxCategory/cac:TaxScheme/cbc:ID igual a "1000" o "9997"</t>
  </si>
  <si>
    <t xml:space="preserve">2584</t>
  </si>
  <si>
    <t xml:space="preserve">Cargos y Descuentos por ítem - detalle por partícipe</t>
  </si>
  <si>
    <t xml:space="preserve">/Invoice/cac:InvoiceLine/cac:SubInvoiceLine/cac:Allowancecharge/cbc:ID (Descripción de cargo/descuento)</t>
  </si>
  <si>
    <t xml:space="preserve">/Invoice/cac:InvoiceLine/cac:SubInvoiceLine/cac:Allowancecharge/cbc:ChargeIndicator (Indicador de cargo/descuento)</t>
  </si>
  <si>
    <t xml:space="preserve">Si valor del tag es diferente de 'true' para 'Código de motivo de cargo' igual a "47" y "54"</t>
  </si>
  <si>
    <t xml:space="preserve">2585</t>
  </si>
  <si>
    <t xml:space="preserve">Si valor del tag es diferente 'false' para 'Código de motivo de descuento' igual a "00" y "07"</t>
  </si>
  <si>
    <t xml:space="preserve">/Invoice/cac:InvoiceLine/cac:SubInvoiceLine/cac:Allowancecharge/cbc:AllowanceChargeReasonCode (Código de cargo/descuento)</t>
  </si>
  <si>
    <t xml:space="preserve">2586</t>
  </si>
  <si>
    <t xml:space="preserve">El valor del tag es diferente de "00", "07", "47" y "54"</t>
  </si>
  <si>
    <t xml:space="preserve">4357</t>
  </si>
  <si>
    <t xml:space="preserve">/Invoice/cac:InvoiceLine/cac:SubInvoiceLine/cac:AllowanceCharge/cbc:MultiplierFactorNumeric (Factor de cargo/descuento)</t>
  </si>
  <si>
    <t xml:space="preserve">2587</t>
  </si>
  <si>
    <t xml:space="preserve">/Invoice/cac:InvoiceLine/cac:SubInvoiceLine/cac:Allowancecharge/cbc:Amount (Monto de cargo/descuento)</t>
  </si>
  <si>
    <t xml:space="preserve">2588</t>
  </si>
  <si>
    <t xml:space="preserve">4358</t>
  </si>
  <si>
    <t xml:space="preserve">/Invoice/cac:InvoiceLine/cac:SubInvoiceLine/cac:Allowancecharge/cbc:BaseAmount (Monto base del cargo/descuento)</t>
  </si>
  <si>
    <t xml:space="preserve">2589</t>
  </si>
  <si>
    <t xml:space="preserve">Importe total por ítem - detalle del partícipe</t>
  </si>
  <si>
    <t xml:space="preserve">No existe el Tag UBL cac:InvoiceLine/cac:SubInvoiceLine/cac:ItemPriceExtension</t>
  </si>
  <si>
    <t xml:space="preserve">Si el valor del tag difiere de la sumatoria del "Valor de venta por ítem" más "Monto de ISC por ítem" más "Monto de IGV por ítem",  con una tolerancia + - 1. </t>
  </si>
  <si>
    <t xml:space="preserve">Totales del DAE - Documento Operador</t>
  </si>
  <si>
    <t xml:space="preserve">Importe total  - Valor de Venta</t>
  </si>
  <si>
    <t xml:space="preserve">El formato del Tag UBL es diferente de decimal positivo de 12 enteros y hasta 2 decimales (se permite valor cero)</t>
  </si>
  <si>
    <t xml:space="preserve">El valor del tag es diferente de la sumatoria de "Total valor de venta del partícipe", con una tolerancia +-1</t>
  </si>
  <si>
    <t xml:space="preserve">Importe Total -  IGV</t>
  </si>
  <si>
    <t xml:space="preserve">/Invoice/cac:TaxTotal/cac:TaxSubtotal/cbc:TaxAmount (Monto total - IGV)</t>
  </si>
  <si>
    <t xml:space="preserve">Si 'Código de tributo' es '1000', el valor del Tag UBL es diferente a la sumatoria de las 'Sumatoria IGV del partícipe' (cac:InvoiceLine/cac:TaxTotal/cbc:TaxAmount) de las de las líneas informadas con 'Código de tributo' igual a '1000' (con una tolerancia + - 1)</t>
  </si>
  <si>
    <t xml:space="preserve">No existe en el XML un tag cac:TaxTotal/cac:TaxSubtotal con cac:TaxCategory/cac:TaxScheme/cbc:ID igual a "1000" o "9997"</t>
  </si>
  <si>
    <t xml:space="preserve">Importe Total -  ISC</t>
  </si>
  <si>
    <t xml:space="preserve">/Invoice/cac:TaxTotal/cac:TaxSubtotal/cbc:TaxAmount (Monto total - ISC)</t>
  </si>
  <si>
    <t xml:space="preserve">Si 'Código de tributo' es '2000', el valor del Tag UBL es diferente a la sumatoria de las 'Sumatoria ISC del partícipe' (cac:InvoiceLine/cac:TaxTotal/cbc:TaxAmount) de las de las líneas informadas con 'Código de tributo' igual a '2000' (con una tolerancia + - 1)</t>
  </si>
  <si>
    <t xml:space="preserve">Si existe otro tag cac:TaxSubtotal con el mismo valor de código de tributo</t>
  </si>
  <si>
    <t xml:space="preserve">Importe Total - Impuestos</t>
  </si>
  <si>
    <t xml:space="preserve">/Invoice/cac:TaxTotal/cbc:TaxAmount (Monto total impuestos)</t>
  </si>
  <si>
    <t xml:space="preserve">No existe el tag cac:TaxTotal en el /Invoice</t>
  </si>
  <si>
    <t xml:space="preserve">Existe más de un tag cac:TaxTotal en el /Invoice</t>
  </si>
  <si>
    <t xml:space="preserve">El valor del Tag UBL es diferente a la sumatoria del 'Importe Total - ISC' más 'Importe Total - IGV' , con una tolerancia + - 1</t>
  </si>
  <si>
    <t xml:space="preserve">Importe Total - Descuentos
(Que no afectan la base)</t>
  </si>
  <si>
    <t xml:space="preserve">                                                                     </t>
  </si>
  <si>
    <t xml:space="preserve">El valor del Tag UBL es diferente de la sumatoria de "Descuentos del partícipe",  con una tolerancia + - 1</t>
  </si>
  <si>
    <t xml:space="preserve">Importe Total - Cargos
(Que no afectan la base)</t>
  </si>
  <si>
    <t xml:space="preserve">El valor del Tag UBL es diferente de la sumatoria de "Fondo de Inclusión Social Energético (FISE) del partícipe" más "Otros cargos del partícipe",  con una tolerancia + - 1</t>
  </si>
  <si>
    <t xml:space="preserve">Importe total de DAE</t>
  </si>
  <si>
    <t xml:space="preserve">El valor del Tag UBL es diferente de la sumatoria de "Importe total  - Valor de Venta" más "Importe Total -  Impuestos" menos "Importe Total - Descuentos" más"Importe Total - Cargos", con una tolerancia de + - 1</t>
  </si>
  <si>
    <t xml:space="preserve">TIPO Y LONGITUD (2)</t>
  </si>
  <si>
    <t xml:space="preserve">Tag XML</t>
  </si>
  <si>
    <t xml:space="preserve">Validación</t>
  </si>
  <si>
    <t xml:space="preserve">CODIGO ERROR</t>
  </si>
  <si>
    <t xml:space="preserve">TIPO</t>
  </si>
  <si>
    <t xml:space="preserve">DESCRIPCION ERROR</t>
  </si>
  <si>
    <t xml:space="preserve">Número de versión de UBL</t>
  </si>
  <si>
    <t xml:space="preserve">2.1</t>
  </si>
  <si>
    <t xml:space="preserve">/ApplicationResponse/cbc:UBLVersionID</t>
  </si>
  <si>
    <t xml:space="preserve">No existe el tag o es vacío</t>
  </si>
  <si>
    <t xml:space="preserve">El XML no contiene el tag o no existe informacion de UBLVersionID</t>
  </si>
  <si>
    <t xml:space="preserve">El valor del tag es diferente de "2.1"</t>
  </si>
  <si>
    <t xml:space="preserve">UBLVersionID - La versión del UBL no es correcta</t>
  </si>
  <si>
    <t xml:space="preserve">Número de versión del CDR OSE</t>
  </si>
  <si>
    <t xml:space="preserve">an..10 </t>
  </si>
  <si>
    <t xml:space="preserve">/ApplicationResponse/cbc:CustomizationID</t>
  </si>
  <si>
    <t xml:space="preserve">El XML no contiene el tag o no existe informacion de CustomizationID</t>
  </si>
  <si>
    <t xml:space="preserve">El valor del tag es diferente de "1.0"</t>
  </si>
  <si>
    <t xml:space="preserve">CustomizationID - La version del documento no es correcta</t>
  </si>
  <si>
    <t xml:space="preserve">Número de autorización del comprobante (UUID)</t>
  </si>
  <si>
    <t xml:space="preserve">an..36</t>
  </si>
  <si>
    <t xml:space="preserve">/ApplicationResponse/cbc:ID</t>
  </si>
  <si>
    <t xml:space="preserve">El valor del tag es vacío</t>
  </si>
  <si>
    <t xml:space="preserve">El XML no contiene informacion en el tag ID</t>
  </si>
  <si>
    <t xml:space="preserve">El valor del tag no cumple con:
Estructura: 8-4-4-4-12 (hexadecimal)</t>
  </si>
  <si>
    <t xml:space="preserve">ID - No cumple con el formato UUID</t>
  </si>
  <si>
    <t xml:space="preserve">Fecha de recepción del comprobante por OSE</t>
  </si>
  <si>
    <t xml:space="preserve">/ApplicationResponse/cbc:IssueDate</t>
  </si>
  <si>
    <t xml:space="preserve">El formato del tag es diferente de YYYY-MM-DD
</t>
  </si>
  <si>
    <t xml:space="preserve">IssueDate - El dato ingresado  no cumple con el patrón YYYY-MM-DD</t>
  </si>
  <si>
    <t xml:space="preserve">El valor del tag es mayor a la fecha de recepción en SUNAT</t>
  </si>
  <si>
    <t xml:space="preserve">2804</t>
  </si>
  <si>
    <t xml:space="preserve">La fecha de recepcion del comprobante por ose es mayor a la fecha de recepcion de SUNAT</t>
  </si>
  <si>
    <t xml:space="preserve">Para Factura, Boleta, Notas y DAE-Operador y DAE-Adquirente:
- La fecha de recepción es menor a la fecha de emisión del comprobante enviado menos dos días
Para resto de documentos:
- La fecha de recepción es menor a la fecha de emisión del comprobante enviado</t>
  </si>
  <si>
    <t xml:space="preserve">2876</t>
  </si>
  <si>
    <t xml:space="preserve">La fecha de recepción del comprobante por OSE es inconsistente con respecto a la fecha de emisión del comprobante</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</si>
  <si>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</si>
  <si>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 xml:space="preserve">2950</t>
  </si>
  <si>
    <t xml:space="preserve">Si tipo de comprobante es Boleta y serie no inicia en número:
La diferencia entre la 'Fecha de recepción del comprobante por OSE' y la 'Fecha de emisión del comprobante' es mayor a 5 días</t>
  </si>
  <si>
    <t xml:space="preserve">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</si>
  <si>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 xml:space="preserve">Hora de recepción del comprobante por OSE</t>
  </si>
  <si>
    <t xml:space="preserve">an..12 </t>
  </si>
  <si>
    <t xml:space="preserve">hh:mm:ss.sssss</t>
  </si>
  <si>
    <t xml:space="preserve">/ApplicationResponse/cbc:IssueTime</t>
  </si>
  <si>
    <t xml:space="preserve">El XML no contiene el tag IssueTime</t>
  </si>
  <si>
    <t xml:space="preserve">El valor del tag no cumple con el formato</t>
  </si>
  <si>
    <t xml:space="preserve">IssueTime - El dato ingresado  no cumple con el patrón hh:mm:ss.sssss</t>
  </si>
  <si>
    <t xml:space="preserve">Fecha de comprobación del comprobante (OSE)</t>
  </si>
  <si>
    <t xml:space="preserve">/ApplicationResponse/cbc:ResponseDate</t>
  </si>
  <si>
    <t xml:space="preserve">El XML no contiene el tag ResponseDate</t>
  </si>
  <si>
    <t xml:space="preserve">ResponseDate - El dato ingresado  no cumple con el patrón YYYY-MM-DD</t>
  </si>
  <si>
    <t xml:space="preserve">El valor del tag es menor a la 'Fecha de recepción del comprobante por OSE'</t>
  </si>
  <si>
    <t xml:space="preserve">La fecha de recepcion del comprobante por ose, no debe de ser mayor a la fecha de comprobacion del ose</t>
  </si>
  <si>
    <t xml:space="preserve">El valor del tag es mayor a la fecha de recepción en SUNAT (TODAY)</t>
  </si>
  <si>
    <t xml:space="preserve">La fecha de comprobacion del comprobante en OSE no puede ser mayor a la fecha de recepcion en SUNAT.</t>
  </si>
  <si>
    <t xml:space="preserve">La fecha de recepción en SUNAT es mayor a 1 hora respecto a la fecha de comprobación por OSE
(se compara la fecha y hora de comprobación OSE contra la fecha y hora de procesamiento ) </t>
  </si>
  <si>
    <t xml:space="preserve">La fecha de recepción en SUNAT es mayor a 1 hora(s) respecto a la fecha de comprobación por OSE</t>
  </si>
  <si>
    <t xml:space="preserve">Hora de comprobación del comprobante (OSE)</t>
  </si>
  <si>
    <t xml:space="preserve">/ApplicationResponse/cbc:ResponseTime</t>
  </si>
  <si>
    <t xml:space="preserve">El XML no contiene el tag ResponseTime
</t>
  </si>
  <si>
    <t xml:space="preserve">ResponseTime - El dato ingresado  no cumple con el patrón hh:mm:ss.sssss</t>
  </si>
  <si>
    <t xml:space="preserve">Número de documento de identificación del que envía el CPE (emisor o PSE)</t>
  </si>
  <si>
    <t xml:space="preserve">/ApplicationResponse/cac:SenderParty/cac:PartyLegalEntity/cbc:CompanyID</t>
  </si>
  <si>
    <t xml:space="preserve">El XML no contiene el tag o no existe información del Número de documento de identificación del que envía el CPE (emisor o PSE)</t>
  </si>
  <si>
    <t xml:space="preserve">El formato del tag es diferente de alfanumérico de hasta 15 caracteres</t>
  </si>
  <si>
    <t xml:space="preserve">El valor ingresado como Número de documento de identificación del que envía el CPE (emisor o PSE) es incorrecto</t>
  </si>
  <si>
    <t xml:space="preserve">Tipo de documento de identidad del que envía el CPE (emisor o PSE)</t>
  </si>
  <si>
    <t xml:space="preserve">Catálogo 06</t>
  </si>
  <si>
    <t xml:space="preserve">/ApplicationResponse/cac:SenderParty/cac:PartyLegalEntity/cbc:CompanyID/@schemeID</t>
  </si>
  <si>
    <t xml:space="preserve">No existe el atributo schemeID</t>
  </si>
  <si>
    <t xml:space="preserve">El XML no contiene el atributo schemeID o no existe información del Tipo de documento de identidad del que envía el CPE (emisor o PSE)</t>
  </si>
  <si>
    <t xml:space="preserve">El valor del atributo es diferente de '6'
</t>
  </si>
  <si>
    <t xml:space="preserve">El valor ingresado como Tipo de documento de identidad del que envía el CPE (emisor o PSE) es incorrecto
</t>
  </si>
  <si>
    <t xml:space="preserve">/ApplicationResponse/cac:SenderParty/cac:PartyLegalEntity/cbc:CompanyID/@schemeAgencyName</t>
  </si>
  <si>
    <t xml:space="preserve">El XML no contiene el atributo schemeAgencyName o no existe información del Tipo de documento de identidad del que envía el CPE (emisor o PSE)</t>
  </si>
  <si>
    <t xml:space="preserve">El valor del atributo es diferente de "PE:SUNAT"</t>
  </si>
  <si>
    <t xml:space="preserve">El valor ingresado en el atributo schemeAgencyName del Tipo de documento de identidad del que envía el CPE (emisor o PSE) es incorrecto</t>
  </si>
  <si>
    <t xml:space="preserve">/ApplicationResponse/cac:SenderParty/cac:PartyLegalEntity/cbc:CompanyID/@schemeURI</t>
  </si>
  <si>
    <t xml:space="preserve">El XML no contiene el atributo schemeURI o no existe información del Tipo de documento de identidad del que envía el CPE (emisor o PSE)</t>
  </si>
  <si>
    <t xml:space="preserve">El valor del atributo es diferente de "urn:pe:gob:sunat:cpe:see:gem:catalogos:catalogo6"</t>
  </si>
  <si>
    <t xml:space="preserve">El valor ingresado en el atributo schemeURI del Tipo de documento de identidad del que envía el CPE (emisor o PSE) es incorrecto</t>
  </si>
  <si>
    <t xml:space="preserve">Número de documento de identificación del OSE</t>
  </si>
  <si>
    <t xml:space="preserve">/ApplicationResponse/cac:ReceiverParty/cac:PartyLegalEntity/cbc:CompanyID</t>
  </si>
  <si>
    <t xml:space="preserve">El XML no contiene el tag o no existe información del Número de documento de identificación del OSE</t>
  </si>
  <si>
    <t xml:space="preserve">El formato del tag es diferente de numérico de 11 dígitos</t>
  </si>
  <si>
    <t xml:space="preserve">El valor ingresado como Número de documento de identificación del OSE es incorrecto</t>
  </si>
  <si>
    <t xml:space="preserve">El certificado digital con el que se firma el CDR OSE no corresponde al RUC del OSE</t>
  </si>
  <si>
    <t xml:space="preserve">El certificado digital con el que se firma el CDR OSE no corresponde con el RUC del OSE informado</t>
  </si>
  <si>
    <t xml:space="preserve">El número de RUC no corresponde a un OSE registrado en el padrón</t>
  </si>
  <si>
    <t xml:space="preserve">El Número de documento de identificación del OSE informado no esta registrado en el padron.</t>
  </si>
  <si>
    <t xml:space="preserve">El OSE no se encuentra vinculado al Emisor del comprobante, a la fecha de recepción en SUNAT.
La relación OSE y emisor, se considera vigente hasta el 7mo día calendario del mes siguiente de solicitado la baja.</t>
  </si>
  <si>
    <t xml:space="preserve">El Número de documento de identificación del OSE informado no se encuentra vinculado al emisor del comprobante en la fecha de comprobación.</t>
  </si>
  <si>
    <t xml:space="preserve">Tipo de documento de identidad del OSE</t>
  </si>
  <si>
    <t xml:space="preserve">/ApplicationResponse/cac:ReceiverParty/cac:PartyLegalEntity/cbc:CompanyID/@schemeID</t>
  </si>
  <si>
    <t xml:space="preserve">No existe el atributo schemeID o es vacío</t>
  </si>
  <si>
    <t xml:space="preserve">El XML no contiene el atributo schemeID o no existe información del Tipo de documento de identidad del OSE</t>
  </si>
  <si>
    <t xml:space="preserve">El valor ingresado como Tipo de documento de identidad del OSE es incorrecto</t>
  </si>
  <si>
    <t xml:space="preserve">/ApplicationResponse/cac:ReceiverParty/cac:PartyLegalEntity/cbc:CompanyID/@schemeAgencyName</t>
  </si>
  <si>
    <t xml:space="preserve">El XML no contiene el atributo schemeAgencyName o no existe información del Tipo de documento de identidad del OSE</t>
  </si>
  <si>
    <t xml:space="preserve">El valor ingresado en el atributo schemeAgencyName del Tipo de documento de identidad del OSE es incorrecto</t>
  </si>
  <si>
    <t xml:space="preserve">/ApplicationResponse/cac:ReceiverParty/cac:PartyLegalEntity/cbc:CompanyID/@schemeURI</t>
  </si>
  <si>
    <t xml:space="preserve">El XML no contiene el atributo schemeURI o no existe información del Tipo de documento de identidad del OSE</t>
  </si>
  <si>
    <t xml:space="preserve">El valor ingresado en el atributo schemeURI del Tipo de documento de identidad del OSE es incorrecto</t>
  </si>
  <si>
    <t xml:space="preserve">Código de Respuesta</t>
  </si>
  <si>
    <t xml:space="preserve">/ApplicationResponse/cac:DocumentResponse/cac:Response/cbc:ResponseCode</t>
  </si>
  <si>
    <t xml:space="preserve">El XML no contiene el tag o no existe información del Código de Respuesta</t>
  </si>
  <si>
    <t xml:space="preserve">El valor del tag es diferente de '0' (Valor fijo: '0', indica que el documento electrónico fue aceptado)</t>
  </si>
  <si>
    <t xml:space="preserve">El valor ingresado como Código de Respuesta es incorrecto</t>
  </si>
  <si>
    <t xml:space="preserve">/ApplicationResponse/cac:DocumentResponse/cac:Response/cbc:ResponseCode/@listAgencyName</t>
  </si>
  <si>
    <t xml:space="preserve">El XML no contiene el atributo listAgencyName o no existe información del Código de Respuesta</t>
  </si>
  <si>
    <t xml:space="preserve">El valor ingresado en el atributo listAgencyName del Código de Respuesta es incorrecto</t>
  </si>
  <si>
    <t xml:space="preserve">Descripción de la Respuesta</t>
  </si>
  <si>
    <t xml:space="preserve">/ApplicationResponse/cac:DocumentResponse/cac:Response/cbc:Description</t>
  </si>
  <si>
    <t xml:space="preserve">El XML no contiene el tag o no existe información de la Descripción de la Respuesta</t>
  </si>
  <si>
    <t xml:space="preserve">El valor del tag tiene más de 250 caracteres
</t>
  </si>
  <si>
    <t xml:space="preserve">El valor ingresado como Descripción de la Respuesta es incorrecto</t>
  </si>
  <si>
    <t xml:space="preserve">Código de observación</t>
  </si>
  <si>
    <t xml:space="preserve">/ApplicationResponse/cac:DocumentResponse/cac:Response/cac:Status/cbc:StatusReasonCode</t>
  </si>
  <si>
    <t xml:space="preserve">El valor del tag no cumple con el formato de numérico de 4 dígitos</t>
  </si>
  <si>
    <t xml:space="preserve">El valor ingresado como Código de observación es incorrecto</t>
  </si>
  <si>
    <t xml:space="preserve">No se encontro el tag cbc:StatusReasonCode cuando ingresó la Descripción de la observación</t>
  </si>
  <si>
    <t xml:space="preserve">/ApplicationResponse/cac:DocumentResponse/cac:Response/cac:Status/cbc:StatusReasonCode/@listURI</t>
  </si>
  <si>
    <t xml:space="preserve">Si existe el 'Código de observación' (cbc:Status ReasonCode) y no existe el atributo o es vacío</t>
  </si>
  <si>
    <t xml:space="preserve">El XML no contiene el atributo listURI o no existe información del Código de observación</t>
  </si>
  <si>
    <t xml:space="preserve">El valor del atributo es diferente de "urn:pe:gob:sunat:cpe:see:gem:codigos:codigoretorno"</t>
  </si>
  <si>
    <t xml:space="preserve">El valor ingresado en el atributo listURI del Código de observación es incorrecto</t>
  </si>
  <si>
    <t xml:space="preserve">Descripción de la observación</t>
  </si>
  <si>
    <t xml:space="preserve">/ApplicationResponse/cac:DocumentResponse/cac:Response/cac:Status/cbc:StatusReason</t>
  </si>
  <si>
    <t xml:space="preserve">Si existe el 'Código de observación' (cbc:Status ReasonCode) y no existe el tag o es vacío</t>
  </si>
  <si>
    <t xml:space="preserve">El XML no contiene el tag o no existe información de la Descripción de la observación</t>
  </si>
  <si>
    <t xml:space="preserve">Si existe el 'Código de observación' (cbc:Status ReasonCode) y el valor del tag contiene más de 1000 caracteres</t>
  </si>
  <si>
    <t xml:space="preserve">El valor ingresado como Descripción de la observación es incorrecto</t>
  </si>
  <si>
    <t xml:space="preserve">Si existe más de un tag</t>
  </si>
  <si>
    <t xml:space="preserve">Se ha encontrado mas de una Descripción de la observación, tag cac:Response/cac:Status/cbc:StatusReason</t>
  </si>
  <si>
    <t xml:space="preserve">Serie y número del comprobante</t>
  </si>
  <si>
    <t xml:space="preserve"> an..13</t>
  </si>
  <si>
    <t xml:space="preserve">####-########</t>
  </si>
  <si>
    <t xml:space="preserve">/ApplicationResponse/cac:DocumentResponse/cac:DocumentReference/cbc:ID</t>
  </si>
  <si>
    <t xml:space="preserve">Existe más de un tag  cac:DocumentReference</t>
  </si>
  <si>
    <t xml:space="preserve">El XML contiene mas de un elemento cac:DocumentReference</t>
  </si>
  <si>
    <t xml:space="preserve">El tag es vacío</t>
  </si>
  <si>
    <t xml:space="preserve">El XML no contiene informacion en el tag cac:DocumentReference/cbc:ID</t>
  </si>
  <si>
    <t xml:space="preserve">El valor del tag no cumple con el formato &lt;Serie&gt;-&lt;Número&gt;
</t>
  </si>
  <si>
    <t xml:space="preserve">ID - El dato SERIE-CORRELATIVO no cumple con el formato de acuerdo al tipo de comprobante</t>
  </si>
  <si>
    <t xml:space="preserve">Valor no corresponde con el consignado en el comprobante</t>
  </si>
  <si>
    <t xml:space="preserve">El valor ingresado como Serie y número del comprobante no corresponde con el del comprobante</t>
  </si>
  <si>
    <t xml:space="preserve">Fecha de emisión del comprobante</t>
  </si>
  <si>
    <t xml:space="preserve">/ApplicationResponse/cac:DocumentResponse/cac:DocumentReference/cbc:IssueDate</t>
  </si>
  <si>
    <t xml:space="preserve">El XML no contiene el tag o no existe información de la Fecha de emisión del comprobante</t>
  </si>
  <si>
    <t xml:space="preserve">El valor del tag no cumple con el formato YYYY-MM-DD</t>
  </si>
  <si>
    <t xml:space="preserve">IssueDate - El dato ingresado  no cumple con el patron YYYY-MM-DD</t>
  </si>
  <si>
    <t xml:space="preserve">El valor ingresado como Fecha de emisión del comprobante no corresponde con el del comprobante</t>
  </si>
  <si>
    <t xml:space="preserve">Hora de emisión del comprobante</t>
  </si>
  <si>
    <t xml:space="preserve">/ApplicationResponse/cac:DocumentResponse/cac:DocumentReference/cbc:IssueTime</t>
  </si>
  <si>
    <t xml:space="preserve">El XML no contiene el tag o no existe información de la Hora de emisión del comprobante</t>
  </si>
  <si>
    <t xml:space="preserve">El valor ingresado como Hora de emisión del comprobante no cumple con el patrón hh:mm:ss.sssss</t>
  </si>
  <si>
    <t xml:space="preserve">El valor ingresado como Hora de emisión del comprobante no corresponde con el del comprobante</t>
  </si>
  <si>
    <t xml:space="preserve">Tipo de comprobante</t>
  </si>
  <si>
    <t xml:space="preserve">Catálogo 01</t>
  </si>
  <si>
    <t xml:space="preserve">/ApplicationResponse/cac:DocumentResponse/cac:DocumentReference/cbc:DocumentTypeCode</t>
  </si>
  <si>
    <t xml:space="preserve">El XML no contiene el tag o no existe información del Tipo de comprobante</t>
  </si>
  <si>
    <t xml:space="preserve">El valor del tag no corresponde a un tipo de comprobante válido</t>
  </si>
  <si>
    <t xml:space="preserve">El valor ingresado como Tipo de comprobante es incorrecto</t>
  </si>
  <si>
    <t xml:space="preserve">El valor ingresado como Tipo de comprobante no corresponde con el del comprobante</t>
  </si>
  <si>
    <t xml:space="preserve">Hash del comprobante</t>
  </si>
  <si>
    <t xml:space="preserve">/ApplicationResponse/cac:DocumentResponse/cac:DocumentReference/cac:Attachment/cac:ExternalReference/cbc:DocumentHash</t>
  </si>
  <si>
    <t xml:space="preserve">El XML no contiene el tag o no existe información del Hash del comprobante</t>
  </si>
  <si>
    <t xml:space="preserve">El valor del tag no cumple con el formato de mínimo 3 caracteres y hasta una longitud máxima de 250 caracteres</t>
  </si>
  <si>
    <t xml:space="preserve">El valor ingresado como Hash del comprobante es incorrecto</t>
  </si>
  <si>
    <t xml:space="preserve">El valor ingresado como Hash del comprobante no corresponde con el del comprobante</t>
  </si>
  <si>
    <t xml:space="preserve">Número de documento de identificación del emisor</t>
  </si>
  <si>
    <t xml:space="preserve">/ApplicationResponse/cac:DocumentResponse/cac:IssuerParty/cac:PartyLegalEntity/cbc:CompanyID</t>
  </si>
  <si>
    <t xml:space="preserve">El XML no contiene el tag o no existe información del Número de documento de identificación del emisor</t>
  </si>
  <si>
    <t xml:space="preserve">El valor ingresado como Número de documento de identificación del emisor es incorrecto</t>
  </si>
  <si>
    <t xml:space="preserve">El valor ingresado como Número de documento de identificación del emisor no corresponde con el del comprobante</t>
  </si>
  <si>
    <t xml:space="preserve">Validar solo si el envío es realizado por un PSE:
El PSE no se encuentra vinculado al Emisor del comprobante, a la fecha de comprobación.
La relación PSE y emisor, se considera vigente hasta el 7mo día calendario del mes siguiente de solicitado la baja.</t>
  </si>
  <si>
    <t xml:space="preserve">El PSE informado no se encuentra vinculado con el  emisor del comprobante en la fecha de comprobación.</t>
  </si>
  <si>
    <t xml:space="preserve">/ApplicationResponse/cac:DocumentResponse/cac:IssuerParty/cac:PartyLegalEntity/cbc:CompanyID/@schemeID</t>
  </si>
  <si>
    <t xml:space="preserve">El XML no contiene el atributo o no existe información del Tipo de documento de identidad del emisor</t>
  </si>
  <si>
    <t xml:space="preserve">El valor del atributo es  diferente al catálogo </t>
  </si>
  <si>
    <t xml:space="preserve">El valor ingresado como Tipo de documento de identidad del emisor es incorrecto</t>
  </si>
  <si>
    <t xml:space="preserve">El valor ingresado como Tipo de documento de identidad del emisor no corresponde con el del comprobante</t>
  </si>
  <si>
    <t xml:space="preserve">Número de documento de identificación del receptor</t>
  </si>
  <si>
    <t xml:space="preserve">/ApplicationResponse/cac:DocumentResponse/cac:RecipientParty/cac:PartyLegalEntity/cbc:CompanyID</t>
  </si>
  <si>
    <t xml:space="preserve">El XML no contiene el tag o no existe información del Número de documento de identificación del receptor</t>
  </si>
  <si>
    <t xml:space="preserve">El valor ingresado como Número de documento de identificación del receptor no corresponde con el del comprobante</t>
  </si>
  <si>
    <t xml:space="preserve">Tipo de documento de identidad del receptor</t>
  </si>
  <si>
    <t xml:space="preserve">/ApplicationResponse/cac:DocumentResponse/cac:RecipientParty/cac:PartyLegalEntity/cbc:CompanyID/@schemeID</t>
  </si>
  <si>
    <t xml:space="preserve">El XML no contiene el atributo o no existe información del Tipo de documento de identidad del receptor
</t>
  </si>
  <si>
    <t xml:space="preserve">El valor del atributo es  diferente al catálogo y guion "-"
</t>
  </si>
  <si>
    <t xml:space="preserve">El valor ingresado como Tipo de documento de identidad del receptor es incorrecto</t>
  </si>
  <si>
    <t xml:space="preserve">El valor ingresado como Tipo de documento de identidad del receptor no corresponde con el del comprobante</t>
  </si>
  <si>
    <t xml:space="preserve">El XML no contiene el tag o no existe informacion de CustomizationID
</t>
  </si>
  <si>
    <t xml:space="preserve">El XML no contiene informacion en el tag ID
</t>
  </si>
  <si>
    <t xml:space="preserve">La fecha de recepcion del comprobante por ose, no debe de ser mayor a la fecha de recepcion de sunat</t>
  </si>
  <si>
    <t xml:space="preserve">IssueTime - El dato ingresado  no cumple con el patrón hh:mm:ss.sss</t>
  </si>
  <si>
    <t xml:space="preserve">El XML no contiene el tag ResponseTime</t>
  </si>
  <si>
    <t xml:space="preserve">ResponseTime - El dato ingresado  no cumple con el patrón hh:mm:ss.sss</t>
  </si>
  <si>
    <t xml:space="preserve">El valor ingresado como Tipo de documento de identidad del que envía el CPE (emisor o PSE) es incorrecto</t>
  </si>
  <si>
    <t xml:space="preserve">El XML no contiene el tag o no existe información del Número de documento de identificación del OSE
</t>
  </si>
  <si>
    <t xml:space="preserve">El XML no contiene el tag o no existe información de la Descripción de la Respuesta
El valor ingresado como Descripción de la Respuesta es incorrecto</t>
  </si>
  <si>
    <t xml:space="preserve">Solo si se encontró el tag del Código de observación (cbc:StatusReasonCode), validar:
El XML no contiene el atributo listURI o no existe información del Código de observación</t>
  </si>
  <si>
    <t xml:space="preserve">Solo si se encontró el tag del Código de observación (cbc:StatusReasonCode), validar:
El valor ingresado en el atributo listURI del Código de observación es incorrecto</t>
  </si>
  <si>
    <t xml:space="preserve">El XML no contiene el tag o no existe información de la Descripción de la observación
</t>
  </si>
  <si>
    <t xml:space="preserve">R#-########-#####</t>
  </si>
  <si>
    <t xml:space="preserve">Para cac:DocumentReference, validar que sea único (sólo un elemento)
El XML contiene mas de un elemento cac:DocumentReference</t>
  </si>
  <si>
    <t xml:space="preserve">El valor del tag no cumple con el formato establecido
</t>
  </si>
  <si>
    <t xml:space="preserve">ID - El dato ingresado no cumple con el formato R#-fecha-correlativo</t>
  </si>
  <si>
    <t xml:space="preserve">Fecha de emisión del resumen</t>
  </si>
  <si>
    <t xml:space="preserve">Valor no corresponde con el consignado en el resumen</t>
  </si>
  <si>
    <t xml:space="preserve">Tipo de resumen</t>
  </si>
  <si>
    <t xml:space="preserve">Hash del resumen</t>
  </si>
  <si>
    <t xml:space="preserve">El XML no contiene el tag o no existe información del Hash del comprobante
</t>
  </si>
  <si>
    <t xml:space="preserve">El XML no contiene el tag o no existe información del Número de documento de identificación del emisor
</t>
  </si>
  <si>
    <t xml:space="preserve">Validar solo si el envío es realizado por un PSE:
El PSE no se encuentra vinculado al Emisor del comprobante, a la fecha de comprobación</t>
  </si>
  <si>
    <t xml:space="preserve">El PSE informado no se encuentra vinculado con el  emisor del comprobante en la fecha de comprobación.
La relación PSE y emisor, se considera vigente hasta el 7mo día calendario del mes siguiente de solicitado la baja.</t>
  </si>
  <si>
    <t xml:space="preserve">Anexo V</t>
  </si>
  <si>
    <t xml:space="preserve">Anexo N.°8 : Catálogo de códigos</t>
  </si>
  <si>
    <t xml:space="preserve">No.</t>
  </si>
  <si>
    <t xml:space="preserve">Catálogo</t>
  </si>
  <si>
    <t xml:space="preserve">Código de tipo de documento</t>
  </si>
  <si>
    <t xml:space="preserve">Código</t>
  </si>
  <si>
    <t xml:space="preserve">Descripción</t>
  </si>
  <si>
    <t xml:space="preserve">Factura</t>
  </si>
  <si>
    <t xml:space="preserve">Liquidación de compra</t>
  </si>
  <si>
    <t xml:space="preserve">Boletos de Transporte Aéreo que emiten las Compañías de Aviación Comercial por el servicio de transporte aéreo regular de pasajeros, emitido de manera manual, mecanizada o por medios electrónicos (BME)</t>
  </si>
  <si>
    <t xml:space="preserve">Carta de porte aéreo</t>
  </si>
  <si>
    <t xml:space="preserve">Nota de crédito</t>
  </si>
  <si>
    <t xml:space="preserve">Nota de débito</t>
  </si>
  <si>
    <t xml:space="preserve">Guía de remisión remitente</t>
  </si>
  <si>
    <t xml:space="preserve">Póliza emitida por las Bolsas de Valores</t>
  </si>
  <si>
    <t xml:space="preserve">12</t>
  </si>
  <si>
    <t xml:space="preserve">Ticket de máquina registradora</t>
  </si>
  <si>
    <t xml:space="preserve">13</t>
  </si>
  <si>
    <t xml:space="preserve">Documento emitido por bancos, instituciones financieras, crediticias y de seguros que se encuentren bajo el control de la Superintendencia de Banca y Seguros</t>
  </si>
  <si>
    <t xml:space="preserve">Recibo servicios públicos</t>
  </si>
  <si>
    <t xml:space="preserve">Boletos emitidos por el servicio de transporte terrestre regular urbano de pasajeros y el ferroviario público de pasajeros prestado en vía férrea local</t>
  </si>
  <si>
    <t xml:space="preserve">Boleto de viaje emitido por las empresas de transporte público interprovincial de pasajeros</t>
  </si>
  <si>
    <t xml:space="preserve">18</t>
  </si>
  <si>
    <t xml:space="preserve">Documentos emitidos por las AFP</t>
  </si>
  <si>
    <t xml:space="preserve">Boleto por atracciones y espectáculos públicos</t>
  </si>
  <si>
    <t xml:space="preserve">20</t>
  </si>
  <si>
    <t xml:space="preserve">Comprobante de retención</t>
  </si>
  <si>
    <t xml:space="preserve">Conocimiento de embarque por el servicio de transporte de carga marítima</t>
  </si>
  <si>
    <t xml:space="preserve">Pólizas de Adjudicación por remate o adjudicación de bienes</t>
  </si>
  <si>
    <t xml:space="preserve">Certificado de pago de regalías emitidas por PERUPETRO S.A.</t>
  </si>
  <si>
    <t xml:space="preserve">Etiquetas por el pago de la Tarifa Unificada de Uso de Aeropuerto – TUUA</t>
  </si>
  <si>
    <t xml:space="preserve">Documentos emitidos por la COFOPRI</t>
  </si>
  <si>
    <t xml:space="preserve">30</t>
  </si>
  <si>
    <t xml:space="preserve">Documentos emitidos por las empresas que desempeñan el rol adquirente en los sistemas de pago mediante tarjetas de crédito y débito, emitidas por bancos e instituciones financieras o crediticias, domiciliados o no en el país.</t>
  </si>
  <si>
    <t xml:space="preserve">31</t>
  </si>
  <si>
    <t xml:space="preserve">Guía de remisión transportista</t>
  </si>
  <si>
    <t xml:space="preserve">Documentos emitidos por recaudadoras de la Garantía de Red Principal</t>
  </si>
  <si>
    <t xml:space="preserve">Documento del Operador</t>
  </si>
  <si>
    <t xml:space="preserve">Documento del Partícipe</t>
  </si>
  <si>
    <t xml:space="preserve">Recibo de Distribución de Gas Natural</t>
  </si>
  <si>
    <t xml:space="preserve">Documentos que emitan los concesionarios del servicio de revisiones técnicas</t>
  </si>
  <si>
    <t xml:space="preserve">40</t>
  </si>
  <si>
    <t xml:space="preserve">Comprobante de Percepción </t>
  </si>
  <si>
    <t xml:space="preserve">41</t>
  </si>
  <si>
    <t xml:space="preserve">Comprobante de Percepción – Venta interna ( físico - formato impreso)</t>
  </si>
  <si>
    <t xml:space="preserve">Documentos emitidos por los adq. en los sistemas de pago por tarj. de crédito emitidas por ellas mismas</t>
  </si>
  <si>
    <t xml:space="preserve">Boleto de compañías de aviación transporte aéreo no regular</t>
  </si>
  <si>
    <t xml:space="preserve">Documentos emitidos por centros educativos y culturales, universidades, asociaciones y fundaciones</t>
  </si>
  <si>
    <t xml:space="preserve">BVME para transporte ferroviario de pasajeros</t>
  </si>
  <si>
    <t xml:space="preserve">56</t>
  </si>
  <si>
    <t xml:space="preserve">Comprobante de pago SEAE</t>
  </si>
  <si>
    <t xml:space="preserve">71</t>
  </si>
  <si>
    <t xml:space="preserve">Guía de remisión remitente complementaria</t>
  </si>
  <si>
    <t xml:space="preserve">72</t>
  </si>
  <si>
    <t xml:space="preserve">Guía de remisión transportista complementaria</t>
  </si>
  <si>
    <t xml:space="preserve">Nota de crédito especial</t>
  </si>
  <si>
    <t xml:space="preserve">Nota de débito especial</t>
  </si>
  <si>
    <t xml:space="preserve">Código de tipo de monedas</t>
  </si>
  <si>
    <t xml:space="preserve">ISO 4217 Alpha Version 2001 </t>
  </si>
  <si>
    <t xml:space="preserve">http://www.iso.org/iso/home/standards/currency_codes.htm</t>
  </si>
  <si>
    <t xml:space="preserve">Código de tipo de unidad de medida comercial</t>
  </si>
  <si>
    <t xml:space="preserve">UN/ECE Recommendation 20 Revision 13</t>
  </si>
  <si>
    <t xml:space="preserve">https://www.unece.org/fileadmin/DAM/uncefact/recommendations/rec20/rec20_Rev13e_2017.xls</t>
  </si>
  <si>
    <t xml:space="preserve">Código de país</t>
  </si>
  <si>
    <t xml:space="preserve">ISO 3166-1</t>
  </si>
  <si>
    <t xml:space="preserve">http://www.chemie.fu-berlin.de/diverse/doc/ISO_3166.html</t>
  </si>
  <si>
    <t xml:space="preserve">Código de tipos de tributos y otros conceptos</t>
  </si>
  <si>
    <t xml:space="preserve">Código internacional</t>
  </si>
  <si>
    <t xml:space="preserve">Nombre</t>
  </si>
  <si>
    <t xml:space="preserve">1000</t>
  </si>
  <si>
    <t xml:space="preserve">IGV Impuesto General a las Ventas</t>
  </si>
  <si>
    <t xml:space="preserve">VAT</t>
  </si>
  <si>
    <t xml:space="preserve">IGV</t>
  </si>
  <si>
    <t xml:space="preserve">Impuesto a la Venta Arroz Pilado</t>
  </si>
  <si>
    <t xml:space="preserve">IVAP</t>
  </si>
  <si>
    <t xml:space="preserve">2000</t>
  </si>
  <si>
    <t xml:space="preserve">ISC Impuesto Selectivo al Consumo</t>
  </si>
  <si>
    <t xml:space="preserve">EXC</t>
  </si>
  <si>
    <t xml:space="preserve">Impuesto a la Renta</t>
  </si>
  <si>
    <t xml:space="preserve">TOX</t>
  </si>
  <si>
    <t xml:space="preserve">IR</t>
  </si>
  <si>
    <t xml:space="preserve">Impuesto a la bolsa plastica</t>
  </si>
  <si>
    <t xml:space="preserve">OTH</t>
  </si>
  <si>
    <t xml:space="preserve">ICBPER</t>
  </si>
  <si>
    <t xml:space="preserve">Exportación</t>
  </si>
  <si>
    <t xml:space="preserve">FRE</t>
  </si>
  <si>
    <t xml:space="preserve">EXP</t>
  </si>
  <si>
    <t xml:space="preserve">Gratuito</t>
  </si>
  <si>
    <t xml:space="preserve">GRA</t>
  </si>
  <si>
    <t xml:space="preserve">Exonerado</t>
  </si>
  <si>
    <t xml:space="preserve">EXO</t>
  </si>
  <si>
    <t xml:space="preserve">Inafecto</t>
  </si>
  <si>
    <t xml:space="preserve">INA</t>
  </si>
  <si>
    <t xml:space="preserve">9999</t>
  </si>
  <si>
    <t xml:space="preserve">OTROS</t>
  </si>
  <si>
    <t xml:space="preserve">Código de tipo de documento de identidad</t>
  </si>
  <si>
    <t xml:space="preserve">0</t>
  </si>
  <si>
    <t xml:space="preserve">DOC.TRIB.NO.DOM.SIN.RUC</t>
  </si>
  <si>
    <t xml:space="preserve">1</t>
  </si>
  <si>
    <t xml:space="preserve">Documento Nacional de Identidad</t>
  </si>
  <si>
    <t xml:space="preserve">4</t>
  </si>
  <si>
    <t xml:space="preserve">Carnet de extranjería</t>
  </si>
  <si>
    <t xml:space="preserve">6</t>
  </si>
  <si>
    <t xml:space="preserve">Registro Unico de Contributentes</t>
  </si>
  <si>
    <t xml:space="preserve">7</t>
  </si>
  <si>
    <t xml:space="preserve">Pasaporte</t>
  </si>
  <si>
    <t xml:space="preserve">A</t>
  </si>
  <si>
    <t xml:space="preserve">Cédula Diplomática de identidad</t>
  </si>
  <si>
    <t xml:space="preserve">B</t>
  </si>
  <si>
    <t xml:space="preserve">DOC.IDENT.PAIS.RESIDENCIA-NO.D</t>
  </si>
  <si>
    <t xml:space="preserve">Tax Identification Number - TIN – Doc Trib PP.NN</t>
  </si>
  <si>
    <t xml:space="preserve">D</t>
  </si>
  <si>
    <t xml:space="preserve">Identification Number - IN – Doc Trib PP. JJ</t>
  </si>
  <si>
    <t xml:space="preserve">E</t>
  </si>
  <si>
    <t xml:space="preserve">TAM- Tarjeta Andina de Migración </t>
  </si>
  <si>
    <t xml:space="preserve">F</t>
  </si>
  <si>
    <t xml:space="preserve">Permiso Temporal de Permanencia - PTP</t>
  </si>
  <si>
    <t xml:space="preserve">G</t>
  </si>
  <si>
    <t xml:space="preserve">Salvoconducto</t>
  </si>
  <si>
    <t xml:space="preserve">Código de tipo de afectación del IGV</t>
  </si>
  <si>
    <t xml:space="preserve">Codigo de tributo</t>
  </si>
  <si>
    <t xml:space="preserve">10</t>
  </si>
  <si>
    <t xml:space="preserve">Gravado - Operación Onerosa</t>
  </si>
  <si>
    <t xml:space="preserve">11</t>
  </si>
  <si>
    <t xml:space="preserve">Gravado – Retiro por premio</t>
  </si>
  <si>
    <t xml:space="preserve">Gravado – Retiro por donación</t>
  </si>
  <si>
    <t xml:space="preserve">Gravado – Retiro </t>
  </si>
  <si>
    <t xml:space="preserve">14</t>
  </si>
  <si>
    <t xml:space="preserve">Gravado – Retiro por publicidad</t>
  </si>
  <si>
    <t xml:space="preserve">15</t>
  </si>
  <si>
    <t xml:space="preserve">Gravado – Bonificaciones</t>
  </si>
  <si>
    <t xml:space="preserve">16</t>
  </si>
  <si>
    <t xml:space="preserve">Gravado – Retiro por entrega a trabajadores</t>
  </si>
  <si>
    <t xml:space="preserve">Gravado - IVAP</t>
  </si>
  <si>
    <t xml:space="preserve">1016 o 9996</t>
  </si>
  <si>
    <t xml:space="preserve">Exonerado - Operación Onerosa</t>
  </si>
  <si>
    <t xml:space="preserve">Exonerado - Transferencia gratuita</t>
  </si>
  <si>
    <t xml:space="preserve">Inafecto - Operación Onerosa</t>
  </si>
  <si>
    <t xml:space="preserve">Inafecto – Retiro por Bonificación</t>
  </si>
  <si>
    <t xml:space="preserve">32</t>
  </si>
  <si>
    <t xml:space="preserve">Inafecto – Retiro</t>
  </si>
  <si>
    <t xml:space="preserve">33</t>
  </si>
  <si>
    <t xml:space="preserve">Inafecto – Retiro por Muestras Médicas</t>
  </si>
  <si>
    <t xml:space="preserve">34</t>
  </si>
  <si>
    <t xml:space="preserve">Inafecto - Retiro por Convenio Colectivo</t>
  </si>
  <si>
    <t xml:space="preserve">35</t>
  </si>
  <si>
    <t xml:space="preserve">Inafecto – Retiro por premio</t>
  </si>
  <si>
    <t xml:space="preserve">36</t>
  </si>
  <si>
    <t xml:space="preserve">Inafecto - Retiro por publicidad</t>
  </si>
  <si>
    <t xml:space="preserve">Inafecto - Transferencia gratuita</t>
  </si>
  <si>
    <t xml:space="preserve">Exportación de Bienes o Servicios</t>
  </si>
  <si>
    <t xml:space="preserve">9995 o 9996</t>
  </si>
  <si>
    <t xml:space="preserve">Código de tipos de sistema de cálculo del ISC</t>
  </si>
  <si>
    <t xml:space="preserve">Sistema al valor (Apéndice IV, lit. A – T.U.O IGV e ISC)</t>
  </si>
  <si>
    <t xml:space="preserve">Aplicación del Monto Fijo ( Sistema específico, bienes en el apéndice III, Apéndice IV, lit. B – T.U.O IGV e ISC)</t>
  </si>
  <si>
    <t xml:space="preserve">Sistema de Precios de Venta al Público (Apéndice IV, lit. C – T.U.O IGV e ISC)</t>
  </si>
  <si>
    <t xml:space="preserve">Códigos de tipo de nota de crédito electrónica</t>
  </si>
  <si>
    <t xml:space="preserve">Anulación de la operación</t>
  </si>
  <si>
    <t xml:space="preserve">Anulación por error en el RUC</t>
  </si>
  <si>
    <t xml:space="preserve">Corrección por error en la descripción o atención de reclamo respecto de bienes adquiridos o servicios prestados</t>
  </si>
  <si>
    <t xml:space="preserve">Descuento global</t>
  </si>
  <si>
    <t xml:space="preserve">Descuento por ítem</t>
  </si>
  <si>
    <t xml:space="preserve">Devolución total</t>
  </si>
  <si>
    <t xml:space="preserve">Devolución por ítem</t>
  </si>
  <si>
    <t xml:space="preserve">Bonificación</t>
  </si>
  <si>
    <t xml:space="preserve">Disminución en el valor</t>
  </si>
  <si>
    <t xml:space="preserve">Otros Conceptos </t>
  </si>
  <si>
    <t xml:space="preserve">Ajustes de operaciones de exportación</t>
  </si>
  <si>
    <t xml:space="preserve">Ajustes afectos al IVAP</t>
  </si>
  <si>
    <t xml:space="preserve">Corrección o modificación del monto neto pendiente de pago y/o la(s) fechas(s) de vencimiento del pago único o de las cuotas y/o los montos correspondientes a cada cuota, de ser el caso</t>
  </si>
  <si>
    <t xml:space="preserve">Códigos de tipo de nota de débito electrónica</t>
  </si>
  <si>
    <t xml:space="preserve">Intereses por mora</t>
  </si>
  <si>
    <t xml:space="preserve">Aumento en el valor</t>
  </si>
  <si>
    <t xml:space="preserve">Penalidades/ otros conceptos </t>
  </si>
  <si>
    <t xml:space="preserve">Códigos de tipo de valor de venta (Resumen diario de boletas y notas)</t>
  </si>
  <si>
    <t xml:space="preserve">Gravado</t>
  </si>
  <si>
    <t xml:space="preserve">Gratuitas</t>
  </si>
  <si>
    <t xml:space="preserve">Código de documentos relacionados tributarios</t>
  </si>
  <si>
    <t xml:space="preserve">Factura – emitida para corregir error en el RUC</t>
  </si>
  <si>
    <t xml:space="preserve">Factura – emitida por anticipos</t>
  </si>
  <si>
    <t xml:space="preserve">Boleta de Venta – emitida por anticipos</t>
  </si>
  <si>
    <t xml:space="preserve">Ticket de Salida - ENAPU </t>
  </si>
  <si>
    <t xml:space="preserve">Código SCOP</t>
  </si>
  <si>
    <t xml:space="preserve">Factura electrónica remitente</t>
  </si>
  <si>
    <t xml:space="preserve">Guia de remisión remitente</t>
  </si>
  <si>
    <t xml:space="preserve">Declaración de salida del depósito franco </t>
  </si>
  <si>
    <t xml:space="preserve">Declaración simplificada de importación </t>
  </si>
  <si>
    <t xml:space="preserve">Liquidación de compra - emitida por anticipos</t>
  </si>
  <si>
    <t xml:space="preserve">99</t>
  </si>
  <si>
    <t xml:space="preserve">Otros</t>
  </si>
  <si>
    <t xml:space="preserve">Código de ubicación geográfica (UBIGEO)</t>
  </si>
  <si>
    <t xml:space="preserve">Catálogo de ubigeos del INEI</t>
  </si>
  <si>
    <t xml:space="preserve">https://www.datosabiertos.gob.pe/dataset/c%C3%B3digo-de-ubicaci%C3%B3n-geogr%C3%A1fica-en-el-per%C3%BA-instituto-nacional-de-estad%C3%ADstica-e-inform%C3%A1tica</t>
  </si>
  <si>
    <t xml:space="preserve">Código de otros conceptos tributarios</t>
  </si>
  <si>
    <t xml:space="preserve">Total valor de venta - operaciones exportadas</t>
  </si>
  <si>
    <t xml:space="preserve">Total valor de venta - operaciones gravadas</t>
  </si>
  <si>
    <t xml:space="preserve">1002</t>
  </si>
  <si>
    <t xml:space="preserve">Total valor de venta - operaciones inafectas</t>
  </si>
  <si>
    <t xml:space="preserve">Total valor de venta - operaciones exoneradas</t>
  </si>
  <si>
    <t xml:space="preserve">Total valor de venta – Operaciones gratuitas</t>
  </si>
  <si>
    <t xml:space="preserve">1005</t>
  </si>
  <si>
    <t xml:space="preserve">Sub total de venta</t>
  </si>
  <si>
    <t xml:space="preserve">2001</t>
  </si>
  <si>
    <t xml:space="preserve">Percepciones</t>
  </si>
  <si>
    <t xml:space="preserve">2002</t>
  </si>
  <si>
    <t xml:space="preserve">Retenciones</t>
  </si>
  <si>
    <t xml:space="preserve">2003</t>
  </si>
  <si>
    <t xml:space="preserve">Detracciones</t>
  </si>
  <si>
    <t xml:space="preserve">2004</t>
  </si>
  <si>
    <t xml:space="preserve">Bonificaciones</t>
  </si>
  <si>
    <t xml:space="preserve">2005</t>
  </si>
  <si>
    <t xml:space="preserve">Total descuentos</t>
  </si>
  <si>
    <t xml:space="preserve">FISE (Ley 29852) Fondo Inclusión Social Energético</t>
  </si>
  <si>
    <t xml:space="preserve">Códigos de elementos adicionales en la factura y boleta electrónica</t>
  </si>
  <si>
    <t xml:space="preserve">Monto en Letras</t>
  </si>
  <si>
    <t xml:space="preserve">Leyenda "TRANSFERENCIA GRATUITA DE UN BIEN Y/O SERVICIO PRESTADO GRATUITAMENTE"</t>
  </si>
  <si>
    <t xml:space="preserve">Leyenda “COMPROBANTE DE PERCEPCIÓN”</t>
  </si>
  <si>
    <t xml:space="preserve">Leyenda “BIENES TRANSFERIDOS EN LA AMAZONÍA REGIÓN SELVAPARA SER CONSUMIDOS EN LA MISMA"</t>
  </si>
  <si>
    <t xml:space="preserve">Leyenda “SERVICIOS PRESTADOS EN LA AMAZONÍA  REGIÓN SELVA PARA SER CONSUMIDOS EN LA MISMA”</t>
  </si>
  <si>
    <t xml:space="preserve">Leyenda “CONTRATOS DE CONSTRUCCIÓN EJECUTADOS  EN LA AMAZONÍA REGIÓN SELVA”</t>
  </si>
  <si>
    <t xml:space="preserve">Leyenda “Agencia de Viaje - Paquete turístico” </t>
  </si>
  <si>
    <t xml:space="preserve">Leyenda “Venta realizada por emisor itinerante” </t>
  </si>
  <si>
    <t xml:space="preserve">2006</t>
  </si>
  <si>
    <t xml:space="preserve">Leyenda: Operación sujeta a detracción</t>
  </si>
  <si>
    <t xml:space="preserve">Leyenda: Operación sujeta a IVAP</t>
  </si>
  <si>
    <t xml:space="preserve">Restitución Simplificado de Derechos Arancelarios</t>
  </si>
  <si>
    <t xml:space="preserve">Detracciones: CODIGO DE BB Y SS SUJETOS A DETRACCION</t>
  </si>
  <si>
    <t xml:space="preserve">3001</t>
  </si>
  <si>
    <t xml:space="preserve">Detracciones: NUMERO DE CTA EN EL BN</t>
  </si>
  <si>
    <t xml:space="preserve">3002</t>
  </si>
  <si>
    <t xml:space="preserve">Detracciones: Recursos Hidrobiológicos-Nombre y matrícula de la embarcación</t>
  </si>
  <si>
    <t xml:space="preserve">Detracciones: Recursos Hidrobiológicos-Tipo y cantidad de especie vendida</t>
  </si>
  <si>
    <t xml:space="preserve">3004</t>
  </si>
  <si>
    <t xml:space="preserve">Detracciones: Recursos Hidrobiológicos -Lugar de descarga</t>
  </si>
  <si>
    <t xml:space="preserve">3005</t>
  </si>
  <si>
    <t xml:space="preserve">Detracciones: Recursos Hidrobiológicos -Fecha de descarga</t>
  </si>
  <si>
    <t xml:space="preserve">Detracciones: Transporte Bienes vía terrestre – Numero Registro MTC</t>
  </si>
  <si>
    <t xml:space="preserve">Detracciones: Transporte Bienes vía terrestre – configuración vehicular</t>
  </si>
  <si>
    <t xml:space="preserve">3008</t>
  </si>
  <si>
    <t xml:space="preserve">Detracciones: Transporte Bienes vía terrestre – punto de origen</t>
  </si>
  <si>
    <t xml:space="preserve">3009</t>
  </si>
  <si>
    <t xml:space="preserve">Detracciones: Transporte Bienes vía terrestre – punto destino</t>
  </si>
  <si>
    <t xml:space="preserve">3010</t>
  </si>
  <si>
    <t xml:space="preserve">Detracciones: Transporte Bienes vía terrestre – valor referencial preliminar</t>
  </si>
  <si>
    <t xml:space="preserve">Beneficio hospedajes: Código País de emisión del pasaporte</t>
  </si>
  <si>
    <t xml:space="preserve">4001</t>
  </si>
  <si>
    <t xml:space="preserve">Beneficio hospedajes: Código País de residencia del sujeto no domiciliado</t>
  </si>
  <si>
    <t xml:space="preserve">4002</t>
  </si>
  <si>
    <t xml:space="preserve">Beneficio Hospedajes: Fecha de ingreso al país </t>
  </si>
  <si>
    <t xml:space="preserve">4003</t>
  </si>
  <si>
    <t xml:space="preserve">Beneficio Hospedajes: Fecha de ingreso al establecimiento</t>
  </si>
  <si>
    <t xml:space="preserve">4004</t>
  </si>
  <si>
    <t xml:space="preserve">Beneficio Hospedajes: Fecha de salida del establecimiento</t>
  </si>
  <si>
    <t xml:space="preserve">Beneficio Hospedajes: Número de días de permanencia</t>
  </si>
  <si>
    <t xml:space="preserve">Beneficio Hospedajes: Fecha de consumo </t>
  </si>
  <si>
    <t xml:space="preserve">4007</t>
  </si>
  <si>
    <t xml:space="preserve">Beneficio Hospedajes: Paquete turístico - Nombres y Apellidos del Huésped </t>
  </si>
  <si>
    <t xml:space="preserve">4008</t>
  </si>
  <si>
    <t xml:space="preserve">Beneficio Hospedajes: Paquete turístico – Tipo documento identidad del huésped  </t>
  </si>
  <si>
    <t xml:space="preserve">Beneficio Hospedajes: Paquete turístico – Numero de documento identidad de huésped </t>
  </si>
  <si>
    <t xml:space="preserve">5000</t>
  </si>
  <si>
    <t xml:space="preserve">Proveedores Estado: Número de Expediente</t>
  </si>
  <si>
    <t xml:space="preserve">5001</t>
  </si>
  <si>
    <t xml:space="preserve">Proveedores Estado : Código de unidad ejecutora</t>
  </si>
  <si>
    <t xml:space="preserve">5002</t>
  </si>
  <si>
    <t xml:space="preserve">Proveedores Estado : N° de proceso de selección</t>
  </si>
  <si>
    <t xml:space="preserve">5003</t>
  </si>
  <si>
    <t xml:space="preserve">Proveedores Estado : N° de contrato</t>
  </si>
  <si>
    <t xml:space="preserve">6000</t>
  </si>
  <si>
    <t xml:space="preserve">Comercialización de Oro :  Código Unico Concesión Minera</t>
  </si>
  <si>
    <t xml:space="preserve">6001</t>
  </si>
  <si>
    <t xml:space="preserve">Comercialización de Oro :  N° declaración compromiso</t>
  </si>
  <si>
    <t xml:space="preserve">6002</t>
  </si>
  <si>
    <t xml:space="preserve">Comercialización de Oro :  N° Reg. Especial .Comerci. Oro</t>
  </si>
  <si>
    <t xml:space="preserve">6003</t>
  </si>
  <si>
    <t xml:space="preserve">Comercialización de Oro :  N° Resolución que autoriza Planta de Beneficio</t>
  </si>
  <si>
    <t xml:space="preserve">6004</t>
  </si>
  <si>
    <t xml:space="preserve">Comercialización de Oro : Ley Mineral (% concent. oro)</t>
  </si>
  <si>
    <t xml:space="preserve">6005</t>
  </si>
  <si>
    <t xml:space="preserve">Comercialización de Oro : Naturaleza del mineral</t>
  </si>
  <si>
    <t xml:space="preserve">6006</t>
  </si>
  <si>
    <t xml:space="preserve">Comercialización de Oro : Nombre del derecho minero</t>
  </si>
  <si>
    <t xml:space="preserve">Primera venta de mercancia identificable entre usuarios de la zona comercial</t>
  </si>
  <si>
    <t xml:space="preserve">Venta exonerada del IGV-ISC-IPM. Prohibida la venta fuera de la zona comercial de Tacna</t>
  </si>
  <si>
    <t xml:space="preserve">Código de tipo de precio de venta unitario</t>
  </si>
  <si>
    <t xml:space="preserve">Precio unitario (incluye el IGV)</t>
  </si>
  <si>
    <t xml:space="preserve">Valor referencial unitario en operaciones no onerosas (Gratuitas)</t>
  </si>
  <si>
    <t xml:space="preserve">Tarifas reguladas </t>
  </si>
  <si>
    <t xml:space="preserve">17</t>
  </si>
  <si>
    <t xml:space="preserve">Código de tipo de operación</t>
  </si>
  <si>
    <t xml:space="preserve">Venta lnterna</t>
  </si>
  <si>
    <t xml:space="preserve">Exportación de bienes</t>
  </si>
  <si>
    <t xml:space="preserve">No Domiciliados</t>
  </si>
  <si>
    <t xml:space="preserve">Venta Interna – Anticipos</t>
  </si>
  <si>
    <t xml:space="preserve">Venta Itinerante </t>
  </si>
  <si>
    <t xml:space="preserve">Factura Guía</t>
  </si>
  <si>
    <t xml:space="preserve">Venta Arroz Pilado</t>
  </si>
  <si>
    <t xml:space="preserve">Factura - Comprobante de Percepción</t>
  </si>
  <si>
    <t xml:space="preserve">Factura - Guía remitente</t>
  </si>
  <si>
    <t xml:space="preserve">Factura - Guía transportista</t>
  </si>
  <si>
    <t xml:space="preserve">Boleta de venta – Comprobante de Percepción.</t>
  </si>
  <si>
    <t xml:space="preserve">Gasto Deducible Persona Natural</t>
  </si>
  <si>
    <t xml:space="preserve">Exportación de servicios – prestación de servicios de hospedaje No Dom</t>
  </si>
  <si>
    <t xml:space="preserve">Exportación de servicios – Transporte de navieras</t>
  </si>
  <si>
    <t xml:space="preserve">Exportación de servicios – servicios  a naves y aeronaves de bandera extranjera</t>
  </si>
  <si>
    <t xml:space="preserve">Exportación de servicios – RES</t>
  </si>
  <si>
    <t xml:space="preserve">Exportación de servicios  - Servicios que conformen un Paquete Turístico</t>
  </si>
  <si>
    <t xml:space="preserve">Exportación de servicios – Servicios complementarios al transporte de carga</t>
  </si>
  <si>
    <t xml:space="preserve">Exportación de servicios – Suministro de energía eléctrica a favor de sujetos domiciliados en ZED</t>
  </si>
  <si>
    <t xml:space="preserve">Exportación de servicios – Prestación servicios realizados parcialmente en el extranjero</t>
  </si>
  <si>
    <t xml:space="preserve">Código de modalidad de transporte</t>
  </si>
  <si>
    <t xml:space="preserve">Transporte público</t>
  </si>
  <si>
    <t xml:space="preserve">Transporte privado</t>
  </si>
  <si>
    <t xml:space="preserve">19</t>
  </si>
  <si>
    <t xml:space="preserve">Código de estado del ítem (resumen diario)</t>
  </si>
  <si>
    <t xml:space="preserve"> Adicionar</t>
  </si>
  <si>
    <t xml:space="preserve">2</t>
  </si>
  <si>
    <t xml:space="preserve"> Modificar</t>
  </si>
  <si>
    <t xml:space="preserve"> Anulado</t>
  </si>
  <si>
    <t xml:space="preserve">Código de motivo de traslado</t>
  </si>
  <si>
    <t xml:space="preserve">Venta</t>
  </si>
  <si>
    <t xml:space="preserve">Compra</t>
  </si>
  <si>
    <t xml:space="preserve">Traslado entre establecimientos de la misma empresa</t>
  </si>
  <si>
    <t xml:space="preserve">Importación</t>
  </si>
  <si>
    <t xml:space="preserve">Venta sujeta a confirmación del comprador   </t>
  </si>
  <si>
    <t xml:space="preserve">Traslado emisor itinerante CP</t>
  </si>
  <si>
    <t xml:space="preserve">Traslado a zona primaria</t>
  </si>
  <si>
    <t xml:space="preserve">21</t>
  </si>
  <si>
    <t xml:space="preserve">Código de documentos relacionados (sólo guía de remisión electrónica)</t>
  </si>
  <si>
    <t xml:space="preserve">Numeración DAM</t>
  </si>
  <si>
    <t xml:space="preserve">Número de orden de entrega</t>
  </si>
  <si>
    <t xml:space="preserve">Número SCOP</t>
  </si>
  <si>
    <t xml:space="preserve">Número de manifiesto de carga</t>
  </si>
  <si>
    <t xml:space="preserve">Número de constancia de detracción</t>
  </si>
  <si>
    <t xml:space="preserve">22</t>
  </si>
  <si>
    <t xml:space="preserve">Código de regimen de percepciones</t>
  </si>
  <si>
    <t xml:space="preserve">Porcentaje %</t>
  </si>
  <si>
    <t xml:space="preserve">Percepción Venta Interna</t>
  </si>
  <si>
    <t xml:space="preserve">Percepción a la adquisición de combustible</t>
  </si>
  <si>
    <t xml:space="preserve">Percepción realizada al agente de percepción con tasa especial</t>
  </si>
  <si>
    <t xml:space="preserve">23</t>
  </si>
  <si>
    <t xml:space="preserve">Código de regimen de retenciones</t>
  </si>
  <si>
    <t xml:space="preserve">Tasa 3%</t>
  </si>
  <si>
    <t xml:space="preserve">Tasa 6%</t>
  </si>
  <si>
    <t xml:space="preserve">24</t>
  </si>
  <si>
    <t xml:space="preserve">Código de tarifa de servicios públicos</t>
  </si>
  <si>
    <t xml:space="preserve">Código de tarifa</t>
  </si>
  <si>
    <t xml:space="preserve">Servicio aplicable</t>
  </si>
  <si>
    <t xml:space="preserve">L001</t>
  </si>
  <si>
    <t xml:space="preserve">AT2</t>
  </si>
  <si>
    <t xml:space="preserve">LUZ</t>
  </si>
  <si>
    <t xml:space="preserve">L002</t>
  </si>
  <si>
    <t xml:space="preserve">MT2</t>
  </si>
  <si>
    <t xml:space="preserve">L003</t>
  </si>
  <si>
    <t xml:space="preserve">MT3</t>
  </si>
  <si>
    <t xml:space="preserve">L004</t>
  </si>
  <si>
    <t xml:space="preserve">MT4</t>
  </si>
  <si>
    <t xml:space="preserve">L005</t>
  </si>
  <si>
    <t xml:space="preserve">BT2</t>
  </si>
  <si>
    <t xml:space="preserve">L006</t>
  </si>
  <si>
    <t xml:space="preserve">BT3</t>
  </si>
  <si>
    <t xml:space="preserve">L007</t>
  </si>
  <si>
    <t xml:space="preserve">BT4</t>
  </si>
  <si>
    <t xml:space="preserve">L008</t>
  </si>
  <si>
    <t xml:space="preserve">BT5A</t>
  </si>
  <si>
    <t xml:space="preserve">L009</t>
  </si>
  <si>
    <t xml:space="preserve">BT5B </t>
  </si>
  <si>
    <t xml:space="preserve">L010</t>
  </si>
  <si>
    <t xml:space="preserve">BT6</t>
  </si>
  <si>
    <t xml:space="preserve">L011</t>
  </si>
  <si>
    <t xml:space="preserve">BT5C-AP</t>
  </si>
  <si>
    <t xml:space="preserve">L012</t>
  </si>
  <si>
    <t xml:space="preserve">BT5D</t>
  </si>
  <si>
    <t xml:space="preserve">L013</t>
  </si>
  <si>
    <t xml:space="preserve">BT5E</t>
  </si>
  <si>
    <t xml:space="preserve">L014</t>
  </si>
  <si>
    <t xml:space="preserve">BT7</t>
  </si>
  <si>
    <t xml:space="preserve">L015</t>
  </si>
  <si>
    <t xml:space="preserve">BT8</t>
  </si>
  <si>
    <t xml:space="preserve">L016</t>
  </si>
  <si>
    <t xml:space="preserve">BT5C</t>
  </si>
  <si>
    <t xml:space="preserve">L017</t>
  </si>
  <si>
    <t xml:space="preserve">MT2L</t>
  </si>
  <si>
    <t xml:space="preserve">L018</t>
  </si>
  <si>
    <t xml:space="preserve">MT2L_1 a MT2L21</t>
  </si>
  <si>
    <t xml:space="preserve">L019</t>
  </si>
  <si>
    <t xml:space="preserve">MT2A a MT2Z</t>
  </si>
  <si>
    <t xml:space="preserve">L020</t>
  </si>
  <si>
    <t xml:space="preserve">AT1 </t>
  </si>
  <si>
    <t xml:space="preserve">L021</t>
  </si>
  <si>
    <t xml:space="preserve">MT1</t>
  </si>
  <si>
    <t xml:space="preserve">A011</t>
  </si>
  <si>
    <t xml:space="preserve">COMERCIAL</t>
  </si>
  <si>
    <t xml:space="preserve">AGUA</t>
  </si>
  <si>
    <t xml:space="preserve">A012</t>
  </si>
  <si>
    <t xml:space="preserve">INDUSTRIAL</t>
  </si>
  <si>
    <t xml:space="preserve">A013</t>
  </si>
  <si>
    <t xml:space="preserve">ESTATAL</t>
  </si>
  <si>
    <t xml:space="preserve">A014</t>
  </si>
  <si>
    <t xml:space="preserve">DOMÉSTICO</t>
  </si>
  <si>
    <t xml:space="preserve">A015</t>
  </si>
  <si>
    <t xml:space="preserve">SOCIAL</t>
  </si>
  <si>
    <t xml:space="preserve">A016</t>
  </si>
  <si>
    <t xml:space="preserve">MULTIFAMILIAR INDIVIDUALIZADO</t>
  </si>
  <si>
    <t xml:space="preserve">A017</t>
  </si>
  <si>
    <t xml:space="preserve">MULTIFAMILIAR NO INDIVIDUALIZADO</t>
  </si>
  <si>
    <t xml:space="preserve">G001</t>
  </si>
  <si>
    <t xml:space="preserve">CAT – A1</t>
  </si>
  <si>
    <t xml:space="preserve">GAS</t>
  </si>
  <si>
    <t xml:space="preserve">G002</t>
  </si>
  <si>
    <t xml:space="preserve">CAT – A2</t>
  </si>
  <si>
    <t xml:space="preserve">G003</t>
  </si>
  <si>
    <t xml:space="preserve">CAT – B</t>
  </si>
  <si>
    <t xml:space="preserve">G004</t>
  </si>
  <si>
    <t xml:space="preserve">CAT - C</t>
  </si>
  <si>
    <t xml:space="preserve">G005</t>
  </si>
  <si>
    <t xml:space="preserve">CAT – D</t>
  </si>
  <si>
    <t xml:space="preserve">G006</t>
  </si>
  <si>
    <t xml:space="preserve">CAT – E</t>
  </si>
  <si>
    <t xml:space="preserve">G007</t>
  </si>
  <si>
    <t xml:space="preserve">CAT – GE</t>
  </si>
  <si>
    <t xml:space="preserve">G008</t>
  </si>
  <si>
    <t xml:space="preserve">CAT – IP</t>
  </si>
  <si>
    <t xml:space="preserve">G009</t>
  </si>
  <si>
    <t xml:space="preserve">CAT – GNV</t>
  </si>
  <si>
    <t xml:space="preserve">G010</t>
  </si>
  <si>
    <t xml:space="preserve">CAT - A</t>
  </si>
  <si>
    <t xml:space="preserve">G011</t>
  </si>
  <si>
    <t xml:space="preserve">CAT - B1</t>
  </si>
  <si>
    <t xml:space="preserve">G012</t>
  </si>
  <si>
    <t xml:space="preserve">CAT - B2</t>
  </si>
  <si>
    <t xml:space="preserve">G013</t>
  </si>
  <si>
    <t xml:space="preserve">CAT - PESCA</t>
  </si>
  <si>
    <t xml:space="preserve">G014</t>
  </si>
  <si>
    <t xml:space="preserve">CAT - TIPO I</t>
  </si>
  <si>
    <t xml:space="preserve">G015</t>
  </si>
  <si>
    <t xml:space="preserve">CAT - TIPO II-A</t>
  </si>
  <si>
    <t xml:space="preserve">G016</t>
  </si>
  <si>
    <t xml:space="preserve">CAT - TIPO II-B</t>
  </si>
  <si>
    <t xml:space="preserve">G017</t>
  </si>
  <si>
    <t xml:space="preserve">CAT - TIPO III</t>
  </si>
  <si>
    <t xml:space="preserve">G018</t>
  </si>
  <si>
    <t xml:space="preserve">CAT - TIPO IV</t>
  </si>
  <si>
    <t xml:space="preserve">G019</t>
  </si>
  <si>
    <t xml:space="preserve">CAT - TIPO V</t>
  </si>
  <si>
    <t xml:space="preserve">G020</t>
  </si>
  <si>
    <t xml:space="preserve">CAT - TIPO VI</t>
  </si>
  <si>
    <t xml:space="preserve">G021</t>
  </si>
  <si>
    <t xml:space="preserve">CAT - TIPO VII</t>
  </si>
  <si>
    <t xml:space="preserve">25</t>
  </si>
  <si>
    <t xml:space="preserve">Sistema de Codificación Común de las Naciones Unidas - UNSPSC v14_0801 (nivel 3)</t>
  </si>
  <si>
    <t xml:space="preserve">https://www.unspsc.org/codeset-downloads/productid/28/createdbyuser/3?txtsearch=</t>
  </si>
  <si>
    <t xml:space="preserve">26</t>
  </si>
  <si>
    <t xml:space="preserve">Tipo de préstamo (créditos hipotecarios) </t>
  </si>
  <si>
    <t xml:space="preserve">Sin información</t>
  </si>
  <si>
    <t xml:space="preserve">Si es construcción /adquisición </t>
  </si>
  <si>
    <t xml:space="preserve">Si es para refacción, remodelación, ampliación, mejoramiento o subdivisión de vivienda propia.</t>
  </si>
  <si>
    <t xml:space="preserve">Indicador de primera vivienda</t>
  </si>
  <si>
    <t xml:space="preserve">Sin indicador</t>
  </si>
  <si>
    <t xml:space="preserve">Calificado para crédito Mi Vivienda / Techo Propio</t>
  </si>
  <si>
    <t xml:space="preserve">Libre disposición de la AFP</t>
  </si>
  <si>
    <t xml:space="preserve">Calificado como primera vivienda de acuerdo a la información proporcionada por el cliente (para créditos otorgados a partir del 01.01.2013)</t>
  </si>
  <si>
    <t xml:space="preserve"> Código de tipo de operación</t>
  </si>
  <si>
    <t xml:space="preserve">Tipo de Comprobante asociado</t>
  </si>
  <si>
    <t xml:space="preserve">0101</t>
  </si>
  <si>
    <t xml:space="preserve">Venta interna</t>
  </si>
  <si>
    <t xml:space="preserve">Factura, Boletas</t>
  </si>
  <si>
    <t xml:space="preserve">0112</t>
  </si>
  <si>
    <t xml:space="preserve">Venta Interna - Sustenta Gastos Deducibles Persona Natural</t>
  </si>
  <si>
    <t xml:space="preserve">Factura </t>
  </si>
  <si>
    <t xml:space="preserve">0113</t>
  </si>
  <si>
    <t xml:space="preserve">Venta Interna-NRUS</t>
  </si>
  <si>
    <t xml:space="preserve">Boleta</t>
  </si>
  <si>
    <t xml:space="preserve">0200</t>
  </si>
  <si>
    <t xml:space="preserve">Exportación de Bienes</t>
  </si>
  <si>
    <t xml:space="preserve">0201</t>
  </si>
  <si>
    <t xml:space="preserve">Exportación de Servicios – Prestación servicios realizados íntegramente en el país</t>
  </si>
  <si>
    <t xml:space="preserve">0202</t>
  </si>
  <si>
    <t xml:space="preserve">Exportación de Servicios – Prestación de servicios de hospedaje No Domiciliado</t>
  </si>
  <si>
    <t xml:space="preserve">0203</t>
  </si>
  <si>
    <t xml:space="preserve">Exportación de Servicios – Transporte de navieras</t>
  </si>
  <si>
    <t xml:space="preserve">0204</t>
  </si>
  <si>
    <t xml:space="preserve">Exportación de Servicios – Servicios  a naves y aeronaves de bandera extranjera</t>
  </si>
  <si>
    <t xml:space="preserve">0205</t>
  </si>
  <si>
    <t xml:space="preserve">Exportación de Servicios  - Servicios que conformen un Paquete Turístico</t>
  </si>
  <si>
    <t xml:space="preserve">0206</t>
  </si>
  <si>
    <t xml:space="preserve">Exportación de Servicios – Servicios complementarios al transporte de carga</t>
  </si>
  <si>
    <t xml:space="preserve">0207</t>
  </si>
  <si>
    <t xml:space="preserve">Exportación de Servicios – Suministro de energía eléctrica a favor de sujetos domiciliados en ZED</t>
  </si>
  <si>
    <t xml:space="preserve">0208</t>
  </si>
  <si>
    <t xml:space="preserve">Exportación de Servicios – Prestación servicios realizados parcialmente en el extranjero</t>
  </si>
  <si>
    <t xml:space="preserve">0301</t>
  </si>
  <si>
    <t xml:space="preserve">Operaciones con Carta de porte aéreo (emitidas en el ámbito nacional)</t>
  </si>
  <si>
    <t xml:space="preserve">0302</t>
  </si>
  <si>
    <t xml:space="preserve">Operaciones de Transporte ferroviario de pasajeros</t>
  </si>
  <si>
    <t xml:space="preserve">0401</t>
  </si>
  <si>
    <t xml:space="preserve">Ventas no domiciliados que no califican como exportación</t>
  </si>
  <si>
    <t xml:space="preserve">0501</t>
  </si>
  <si>
    <t xml:space="preserve">Compra interna</t>
  </si>
  <si>
    <t xml:space="preserve">0502</t>
  </si>
  <si>
    <t xml:space="preserve">Anticipos</t>
  </si>
  <si>
    <t xml:space="preserve">0503</t>
  </si>
  <si>
    <t xml:space="preserve">Compra de oro</t>
  </si>
  <si>
    <t xml:space="preserve">Operación Sujeta a Detracción</t>
  </si>
  <si>
    <t xml:space="preserve">Operación Sujeta a Detracción- Recursos Hidrobiológicos</t>
  </si>
  <si>
    <t xml:space="preserve">Operación Sujeta a Detracción- Servicios de Transporte Pasajeros</t>
  </si>
  <si>
    <t xml:space="preserve">Operación Sujeta a Detracción- Servicios de Transporte Carga</t>
  </si>
  <si>
    <t xml:space="preserve">Operación Sujeta a Percepción</t>
  </si>
  <si>
    <t xml:space="preserve">Operación sujeta a Retención de Renta de segunda categoría</t>
  </si>
  <si>
    <t xml:space="preserve">Créditos a empresas</t>
  </si>
  <si>
    <t xml:space="preserve">Créditos de consumo revolvente</t>
  </si>
  <si>
    <t xml:space="preserve">2102</t>
  </si>
  <si>
    <t xml:space="preserve">Créditos de consumo no revolvente </t>
  </si>
  <si>
    <t xml:space="preserve">2103</t>
  </si>
  <si>
    <t xml:space="preserve">Otras operaciones no gravadas - Empresas del sistema financiero y cooperativas de ahorro y crédito no autorizadas a captar recursos del público</t>
  </si>
  <si>
    <t xml:space="preserve">2104</t>
  </si>
  <si>
    <t xml:space="preserve">Otras operaciones no  gravadas - Empresas del sistema de seguros</t>
  </si>
  <si>
    <t xml:space="preserve">Comprobante emitido por AFP</t>
  </si>
  <si>
    <t xml:space="preserve">2106</t>
  </si>
  <si>
    <t xml:space="preserve">Venta Nacional a Turistas - Tax Free</t>
  </si>
  <si>
    <t xml:space="preserve">Códigos de leyendas</t>
  </si>
  <si>
    <t xml:space="preserve">Leyenda “BIENES TRANSFERIDOS EN LA AMAZONÍA REGIÓN SELVA PARA SER CONSUMIDOS EN LA MISMA"</t>
  </si>
  <si>
    <t xml:space="preserve">Leyenda "Operación sujeta a detracción"</t>
  </si>
  <si>
    <t xml:space="preserve">2007</t>
  </si>
  <si>
    <t xml:space="preserve">Leyenda "Operación sujeta al IVAP"</t>
  </si>
  <si>
    <t xml:space="preserve">Leyenda: “VENTA EXONERADA DEL IGV-ISC-IPM. PROHIBIDA LA VENTA FUERA DE LA ZONA COMERCIAL DE TACNA”</t>
  </si>
  <si>
    <t xml:space="preserve">Leyenda: “PRIMERA VENTA DE MERCANCÍA IDENTIFICABLE ENTRE USUARIOS DE LA ZONA COMERCIAL”</t>
  </si>
  <si>
    <t xml:space="preserve">Restitucion Simplificado de Derechos Arancelarios</t>
  </si>
  <si>
    <t xml:space="preserve">Leyenda “EXPORTACION DE SERVICIOS - DECRETO LEGISLATIVO Nº 919”</t>
  </si>
  <si>
    <t xml:space="preserve">Códigos de cargos, descuentos y otras deducciones</t>
  </si>
  <si>
    <t xml:space="preserve">Nível</t>
  </si>
  <si>
    <t xml:space="preserve">00</t>
  </si>
  <si>
    <t xml:space="preserve">Descuentos que afectan la base imponible del IGV/IVAP</t>
  </si>
  <si>
    <t xml:space="preserve">Descuentos que no afectan la base imponible del IGV/IVAP</t>
  </si>
  <si>
    <t xml:space="preserve">Descuentos globales que afectan la base imponible del IGV/IVAP</t>
  </si>
  <si>
    <t xml:space="preserve">Descuentos globales que no afectan la base imponible del IGV/IVAP</t>
  </si>
  <si>
    <t xml:space="preserve">Descuentos globales por anticipos gravados que afectan la base imponible del IGV/IVAP </t>
  </si>
  <si>
    <t xml:space="preserve">Descuentos globales por anticipos exonerados</t>
  </si>
  <si>
    <t xml:space="preserve">Descuentos globales por anticipos inafectos</t>
  </si>
  <si>
    <t xml:space="preserve">Factor de compensación - Decreto de urgencia N. 010-2004</t>
  </si>
  <si>
    <t xml:space="preserve">Anticipo de ISC</t>
  </si>
  <si>
    <t xml:space="preserve">45</t>
  </si>
  <si>
    <t xml:space="preserve">FISE</t>
  </si>
  <si>
    <t xml:space="preserve">46</t>
  </si>
  <si>
    <t xml:space="preserve">Recargo al consumo y/o propinas</t>
  </si>
  <si>
    <t xml:space="preserve">47</t>
  </si>
  <si>
    <t xml:space="preserve">Cargos que afectan la base imponible del IGV/IVAP</t>
  </si>
  <si>
    <t xml:space="preserve">48</t>
  </si>
  <si>
    <t xml:space="preserve">Cargos que no afectan la base imponible del IGV/IVAP</t>
  </si>
  <si>
    <t xml:space="preserve">49</t>
  </si>
  <si>
    <t xml:space="preserve">Cargos globales que afectan la base imponible del IGV/IVAP</t>
  </si>
  <si>
    <t xml:space="preserve">Cargos globales que no afectan la base imponible del IGV/IVAP</t>
  </si>
  <si>
    <t xml:space="preserve">Percepción venta interna</t>
  </si>
  <si>
    <t xml:space="preserve">54</t>
  </si>
  <si>
    <t xml:space="preserve">Factor de aportación - Decreto de urgencia N. 010-2004</t>
  </si>
  <si>
    <t xml:space="preserve">61</t>
  </si>
  <si>
    <t xml:space="preserve">Retención de renta por anticipos</t>
  </si>
  <si>
    <t xml:space="preserve">62</t>
  </si>
  <si>
    <t xml:space="preserve">Retención del IGV</t>
  </si>
  <si>
    <t xml:space="preserve">63</t>
  </si>
  <si>
    <t xml:space="preserve">Rentención de renta de segunda categoría</t>
  </si>
  <si>
    <t xml:space="preserve">Códigos de bienes y servicios sujetos a detracciones</t>
  </si>
  <si>
    <t xml:space="preserve">001</t>
  </si>
  <si>
    <t xml:space="preserve">Azúcar y melaza de caña</t>
  </si>
  <si>
    <t xml:space="preserve">002</t>
  </si>
  <si>
    <t xml:space="preserve">Arroz</t>
  </si>
  <si>
    <t xml:space="preserve">003</t>
  </si>
  <si>
    <t xml:space="preserve">Alcohol etílico</t>
  </si>
  <si>
    <t xml:space="preserve">004</t>
  </si>
  <si>
    <t xml:space="preserve">Recursos hidrobiológicos</t>
  </si>
  <si>
    <t xml:space="preserve">005</t>
  </si>
  <si>
    <t xml:space="preserve">Maíz amarillo duro</t>
  </si>
  <si>
    <t xml:space="preserve">007</t>
  </si>
  <si>
    <t xml:space="preserve">Caña de azúcar</t>
  </si>
  <si>
    <t xml:space="preserve">008</t>
  </si>
  <si>
    <t xml:space="preserve">Madera</t>
  </si>
  <si>
    <t xml:space="preserve">009</t>
  </si>
  <si>
    <t xml:space="preserve">Arena y piedra.</t>
  </si>
  <si>
    <t xml:space="preserve">010</t>
  </si>
  <si>
    <t xml:space="preserve">Residuos, subproductos, desechos, recortes y desperdicios</t>
  </si>
  <si>
    <t xml:space="preserve">011</t>
  </si>
  <si>
    <t xml:space="preserve">Bienes gravados con el IGV, o renuncia a la exoneración</t>
  </si>
  <si>
    <t xml:space="preserve">012</t>
  </si>
  <si>
    <t xml:space="preserve">Intermediación laboral y tercerización</t>
  </si>
  <si>
    <t xml:space="preserve">013</t>
  </si>
  <si>
    <t xml:space="preserve">Animales vivos</t>
  </si>
  <si>
    <t xml:space="preserve">014</t>
  </si>
  <si>
    <t xml:space="preserve">Carnes y despojos comestibles</t>
  </si>
  <si>
    <t xml:space="preserve">015</t>
  </si>
  <si>
    <t xml:space="preserve">Abonos, cueros y pieles de origen animal</t>
  </si>
  <si>
    <t xml:space="preserve">016</t>
  </si>
  <si>
    <t xml:space="preserve">Aceite de pescado</t>
  </si>
  <si>
    <t xml:space="preserve">017</t>
  </si>
  <si>
    <t xml:space="preserve">Harina, polvo y “pellets” de pescado, crustáceos, moluscos y demás invertebrados acuáticos</t>
  </si>
  <si>
    <t xml:space="preserve">019</t>
  </si>
  <si>
    <t xml:space="preserve">Arrendamiento de bienes muebles</t>
  </si>
  <si>
    <t xml:space="preserve">020</t>
  </si>
  <si>
    <t xml:space="preserve">Mantenimiento y reparación de bienes muebles</t>
  </si>
  <si>
    <t xml:space="preserve">021</t>
  </si>
  <si>
    <t xml:space="preserve">Movimiento de carga</t>
  </si>
  <si>
    <t xml:space="preserve">022</t>
  </si>
  <si>
    <t xml:space="preserve">Otros servicios empresariales</t>
  </si>
  <si>
    <t xml:space="preserve">023</t>
  </si>
  <si>
    <t xml:space="preserve">Leche</t>
  </si>
  <si>
    <t xml:space="preserve">024</t>
  </si>
  <si>
    <t xml:space="preserve">Comisión mercantil</t>
  </si>
  <si>
    <t xml:space="preserve">025</t>
  </si>
  <si>
    <t xml:space="preserve">Fabricación de bienes por encargo</t>
  </si>
  <si>
    <t xml:space="preserve">026</t>
  </si>
  <si>
    <t xml:space="preserve">Servicio de transporte de personas</t>
  </si>
  <si>
    <t xml:space="preserve">027</t>
  </si>
  <si>
    <t xml:space="preserve">Servicio de transporte de carga</t>
  </si>
  <si>
    <t xml:space="preserve">028</t>
  </si>
  <si>
    <t xml:space="preserve">Transporte de pasajeros</t>
  </si>
  <si>
    <t xml:space="preserve">030</t>
  </si>
  <si>
    <t xml:space="preserve">Contratos de construcción</t>
  </si>
  <si>
    <t xml:space="preserve">031</t>
  </si>
  <si>
    <t xml:space="preserve">Oro gravado con el IGV</t>
  </si>
  <si>
    <t xml:space="preserve">032</t>
  </si>
  <si>
    <t xml:space="preserve">Paprika y otros frutos de los generos capsicum o pimienta</t>
  </si>
  <si>
    <t xml:space="preserve">034</t>
  </si>
  <si>
    <t xml:space="preserve">Minerales metálicos no auríferos</t>
  </si>
  <si>
    <t xml:space="preserve">035</t>
  </si>
  <si>
    <t xml:space="preserve">Bienes exonerados del IGV</t>
  </si>
  <si>
    <t xml:space="preserve">036</t>
  </si>
  <si>
    <t xml:space="preserve">Oro y demás minerales metálicos exonerados del IGV</t>
  </si>
  <si>
    <t xml:space="preserve">037</t>
  </si>
  <si>
    <t xml:space="preserve">Demás servicios gravados con el IGV</t>
  </si>
  <si>
    <t xml:space="preserve">039</t>
  </si>
  <si>
    <t xml:space="preserve">Minerales no metálicos</t>
  </si>
  <si>
    <t xml:space="preserve">040</t>
  </si>
  <si>
    <t xml:space="preserve">Bien inmueble gravado con IGV</t>
  </si>
  <si>
    <t xml:space="preserve">041</t>
  </si>
  <si>
    <t xml:space="preserve">Plomo</t>
  </si>
  <si>
    <t xml:space="preserve">099</t>
  </si>
  <si>
    <t xml:space="preserve">Ley 30737</t>
  </si>
  <si>
    <t xml:space="preserve">Código de identificación del concepto tributario</t>
  </si>
  <si>
    <t xml:space="preserve">Detracciones: Recursos Hidrobiológicos-Matrícula de la embarcación</t>
  </si>
  <si>
    <t xml:space="preserve">Detracciones: Recursos Hidrobiológicos-Nombre de la embarcación</t>
  </si>
  <si>
    <t xml:space="preserve">Detracciones: Recursos Hidrobiológicos-Tipo de especie vendida</t>
  </si>
  <si>
    <t xml:space="preserve">Detracciones: Recursos Hidrobiológicos-Lugar de descarga</t>
  </si>
  <si>
    <t xml:space="preserve">Detracciones: Recursos Hidrobiológicos-Fecha de descarga</t>
  </si>
  <si>
    <t xml:space="preserve">Detracciones: Recursos Hidrobiológicos-Cantidad de especie vendida</t>
  </si>
  <si>
    <t xml:space="preserve">Transportre Terreste - Número de asiento</t>
  </si>
  <si>
    <t xml:space="preserve">Transporte Terrestre - Información de manifiesto de pasajeros</t>
  </si>
  <si>
    <t xml:space="preserve">Transporte Terrestre - Número de documento de identidad del pasajero</t>
  </si>
  <si>
    <t xml:space="preserve">Transporte Terrestre - Tipo de documento de identidad del pasajero</t>
  </si>
  <si>
    <t xml:space="preserve">3054</t>
  </si>
  <si>
    <t xml:space="preserve">Transporte Terrestre - Nombres y apellidos del pasajero</t>
  </si>
  <si>
    <t xml:space="preserve">3055</t>
  </si>
  <si>
    <t xml:space="preserve">Transporte Terrestre - Ciudad o lugar de destino - Ubigeo</t>
  </si>
  <si>
    <t xml:space="preserve">3056</t>
  </si>
  <si>
    <t xml:space="preserve">Transporte Terrestre - Ciudad o lugar de destino - Dirección detallada</t>
  </si>
  <si>
    <t xml:space="preserve">3057</t>
  </si>
  <si>
    <t xml:space="preserve">Transporte Terrestre - Ciudad o lugar de origen - Ubigeo</t>
  </si>
  <si>
    <t xml:space="preserve">3058</t>
  </si>
  <si>
    <t xml:space="preserve">Transporte Terrestre - Ciudad o lugar de origen - Dirección detallada</t>
  </si>
  <si>
    <t xml:space="preserve">Transporte Terrestre - Fecha de inicio programado</t>
  </si>
  <si>
    <t xml:space="preserve">3060</t>
  </si>
  <si>
    <t xml:space="preserve">Transporte Terrestre - Hora de inicio programado</t>
  </si>
  <si>
    <t xml:space="preserve">Beneficio Hospedajes-Paquete turístico: Código de país de emisión del pasaporte</t>
  </si>
  <si>
    <t xml:space="preserve">Beneficio Hospedajes: Código de país de residencia del sujeto no domiciliado</t>
  </si>
  <si>
    <t xml:space="preserve">Beneficio Hospedajes: Fecha de ingreso al país</t>
  </si>
  <si>
    <t xml:space="preserve">Beneficio Hospedajes: Fecha de Ingreso al Establecimiento</t>
  </si>
  <si>
    <t xml:space="preserve">Beneficio Hospedajes: Fecha de Salida del Establecimiento</t>
  </si>
  <si>
    <t xml:space="preserve">Beneficio Hospedajes: Número de Días de Permanencia</t>
  </si>
  <si>
    <t xml:space="preserve">Beneficio Hospedajes: Fecha de Consumo </t>
  </si>
  <si>
    <t xml:space="preserve">Beneficio Hospedajes-Paquete turístico: Nombres y apellidos del huesped </t>
  </si>
  <si>
    <t xml:space="preserve">Beneficio Hospedajes-Paquete turístico: Tipo de documento de identidad del huesped </t>
  </si>
  <si>
    <t xml:space="preserve">Beneficio Hospedajes-Paquete turístico: Número de documento de identidad del huesped </t>
  </si>
  <si>
    <t xml:space="preserve">4030</t>
  </si>
  <si>
    <t xml:space="preserve">Carta Porte Aéreo:  Lugar de origen - Código de ubigeo</t>
  </si>
  <si>
    <t xml:space="preserve">4031</t>
  </si>
  <si>
    <t xml:space="preserve">Carta Porte Aéreo:  Lugar de origen - Dirección detallada</t>
  </si>
  <si>
    <t xml:space="preserve">4032</t>
  </si>
  <si>
    <t xml:space="preserve">Carta Porte Aéreo:  Lugar de destino - Código de ubigeo</t>
  </si>
  <si>
    <t xml:space="preserve">4033</t>
  </si>
  <si>
    <t xml:space="preserve">Carta Porte Aéreo:  Lugar de destino - Dirección detallada</t>
  </si>
  <si>
    <t xml:space="preserve">4040</t>
  </si>
  <si>
    <t xml:space="preserve">BVME transporte ferroviario: Pasajero - Apellidos y Nombres</t>
  </si>
  <si>
    <t xml:space="preserve">BVME transporte ferroviario: Pasajero - Tipo de documento de identidad</t>
  </si>
  <si>
    <t xml:space="preserve">4042</t>
  </si>
  <si>
    <t xml:space="preserve">BVME transporte ferroviario: Servicio transporte: Ciudad o lugar de origen - Código de ubigeo</t>
  </si>
  <si>
    <t xml:space="preserve">BVME transporte ferroviario: Servicio transporte: Ciudad o lugar de origen - Dirección detallada</t>
  </si>
  <si>
    <t xml:space="preserve">4044</t>
  </si>
  <si>
    <t xml:space="preserve">BVME transporte ferroviario: Servicio transporte: Ciudad o lugar de destino - Código de ubigeo</t>
  </si>
  <si>
    <t xml:space="preserve">4045</t>
  </si>
  <si>
    <t xml:space="preserve">BVME transporte ferroviario: Servicio transporte: Ciudad o lugar de destino - Dirección detallada</t>
  </si>
  <si>
    <t xml:space="preserve">4046</t>
  </si>
  <si>
    <t xml:space="preserve">BVME transporte ferroviario: Servicio transporte:Número de asiento</t>
  </si>
  <si>
    <t xml:space="preserve">4047</t>
  </si>
  <si>
    <t xml:space="preserve">BVME transporte ferroviario: Servicio transporte: Hora programada de inicio de viaje</t>
  </si>
  <si>
    <t xml:space="preserve">4048</t>
  </si>
  <si>
    <t xml:space="preserve">BVME transporte ferroviario: Servicio transporte: Fecha programada de inicio de viaje</t>
  </si>
  <si>
    <t xml:space="preserve">4049</t>
  </si>
  <si>
    <t xml:space="preserve">BVME transporte ferroviario: Pasajero - Número de documento de identidad</t>
  </si>
  <si>
    <t xml:space="preserve">4060</t>
  </si>
  <si>
    <t xml:space="preserve">Regalía Petrolera: Decreto Supremo de aprobación del contrato</t>
  </si>
  <si>
    <t xml:space="preserve">4061</t>
  </si>
  <si>
    <t xml:space="preserve">Regalía Petrolera: Area de contrato (Lote)</t>
  </si>
  <si>
    <t xml:space="preserve">4062</t>
  </si>
  <si>
    <t xml:space="preserve">Regalía Petrolera: Periodo de pago - Fecha de inicio</t>
  </si>
  <si>
    <t xml:space="preserve">4063</t>
  </si>
  <si>
    <t xml:space="preserve">Regalía Petrolera: Periodo de pago - Fecha de fin</t>
  </si>
  <si>
    <t xml:space="preserve">4064</t>
  </si>
  <si>
    <t xml:space="preserve">Regalía Petrolera: Fecha de Pago</t>
  </si>
  <si>
    <t xml:space="preserve">Proveedores Estado: Código de Unidad Ejecutora</t>
  </si>
  <si>
    <t xml:space="preserve">Proveedores Estado: N° de Proceso de Selección</t>
  </si>
  <si>
    <t xml:space="preserve">Proveedores Estado: N° de Contrato</t>
  </si>
  <si>
    <t xml:space="preserve">5010</t>
  </si>
  <si>
    <t xml:space="preserve">Numero de Placa</t>
  </si>
  <si>
    <t xml:space="preserve">5011</t>
  </si>
  <si>
    <t xml:space="preserve">Categoria</t>
  </si>
  <si>
    <t xml:space="preserve">5012</t>
  </si>
  <si>
    <t xml:space="preserve">Marca</t>
  </si>
  <si>
    <t xml:space="preserve">5013</t>
  </si>
  <si>
    <t xml:space="preserve">Modelo</t>
  </si>
  <si>
    <t xml:space="preserve">5014</t>
  </si>
  <si>
    <t xml:space="preserve">Color</t>
  </si>
  <si>
    <t xml:space="preserve">5015</t>
  </si>
  <si>
    <t xml:space="preserve">Motor</t>
  </si>
  <si>
    <t xml:space="preserve">5016</t>
  </si>
  <si>
    <t xml:space="preserve">Combustible</t>
  </si>
  <si>
    <t xml:space="preserve">5017</t>
  </si>
  <si>
    <t xml:space="preserve">Form. Rodante</t>
  </si>
  <si>
    <t xml:space="preserve">5018</t>
  </si>
  <si>
    <t xml:space="preserve">VIN</t>
  </si>
  <si>
    <t xml:space="preserve">5019</t>
  </si>
  <si>
    <t xml:space="preserve">Serie/Chasis</t>
  </si>
  <si>
    <t xml:space="preserve">5020</t>
  </si>
  <si>
    <t xml:space="preserve">Año fabricacion</t>
  </si>
  <si>
    <t xml:space="preserve">5021</t>
  </si>
  <si>
    <t xml:space="preserve">Año modelo</t>
  </si>
  <si>
    <t xml:space="preserve">5022</t>
  </si>
  <si>
    <t xml:space="preserve">Version</t>
  </si>
  <si>
    <t xml:space="preserve">5023</t>
  </si>
  <si>
    <t xml:space="preserve">Ejes</t>
  </si>
  <si>
    <t xml:space="preserve">5024</t>
  </si>
  <si>
    <t xml:space="preserve">Asientos</t>
  </si>
  <si>
    <t xml:space="preserve">5025</t>
  </si>
  <si>
    <t xml:space="preserve">Pasajeros</t>
  </si>
  <si>
    <t xml:space="preserve">5026</t>
  </si>
  <si>
    <t xml:space="preserve">Ruedas</t>
  </si>
  <si>
    <t xml:space="preserve">5027</t>
  </si>
  <si>
    <t xml:space="preserve">Carroceria</t>
  </si>
  <si>
    <t xml:space="preserve">5028</t>
  </si>
  <si>
    <t xml:space="preserve">Potencia</t>
  </si>
  <si>
    <t xml:space="preserve">5029</t>
  </si>
  <si>
    <t xml:space="preserve">Cilindros</t>
  </si>
  <si>
    <t xml:space="preserve">5030</t>
  </si>
  <si>
    <t xml:space="preserve">Ciliindrada</t>
  </si>
  <si>
    <t xml:space="preserve">5031</t>
  </si>
  <si>
    <t xml:space="preserve">Peso Bruto</t>
  </si>
  <si>
    <t xml:space="preserve">5032</t>
  </si>
  <si>
    <t xml:space="preserve">Peso Neto</t>
  </si>
  <si>
    <t xml:space="preserve">5033</t>
  </si>
  <si>
    <t xml:space="preserve">Carga Util</t>
  </si>
  <si>
    <t xml:space="preserve">5034</t>
  </si>
  <si>
    <t xml:space="preserve">Longitud</t>
  </si>
  <si>
    <t xml:space="preserve">5035</t>
  </si>
  <si>
    <t xml:space="preserve">Altura</t>
  </si>
  <si>
    <t xml:space="preserve">5036</t>
  </si>
  <si>
    <t xml:space="preserve">Ancho</t>
  </si>
  <si>
    <t xml:space="preserve">5060</t>
  </si>
  <si>
    <t xml:space="preserve">Gas Natural - Lectura Anterior</t>
  </si>
  <si>
    <t xml:space="preserve">5061</t>
  </si>
  <si>
    <t xml:space="preserve">Gas Natural - Lectura Actual</t>
  </si>
  <si>
    <t xml:space="preserve">5062</t>
  </si>
  <si>
    <t xml:space="preserve">Gas Natural - Volumen consumido a Condiciones de lectura</t>
  </si>
  <si>
    <t xml:space="preserve">5063</t>
  </si>
  <si>
    <t xml:space="preserve">Gas Natural - Factor de correccion del volumen</t>
  </si>
  <si>
    <t xml:space="preserve">5064</t>
  </si>
  <si>
    <t xml:space="preserve">Gas Natural - Volumen a condiciones Estandares</t>
  </si>
  <si>
    <t xml:space="preserve">5065</t>
  </si>
  <si>
    <t xml:space="preserve">Gas Natural - Volumen facturado</t>
  </si>
  <si>
    <t xml:space="preserve">5066</t>
  </si>
  <si>
    <t xml:space="preserve">Gas Natural - Poder Calorifico Superior Promedio del Gas</t>
  </si>
  <si>
    <t xml:space="preserve">Comercialización de Oro:  Código Unico Concesión Minera</t>
  </si>
  <si>
    <t xml:space="preserve">Comercialización de Oro:  N° declaración compromiso</t>
  </si>
  <si>
    <t xml:space="preserve">Comercialización de Oro:  N° Reg. Especial .Comerci. Oro</t>
  </si>
  <si>
    <t xml:space="preserve">Comercialización de Oro:  N° Resolución que autoriza Planta de Beneficio</t>
  </si>
  <si>
    <t xml:space="preserve">Comercialización de Oro: Ley Mineral (% concent. oro)</t>
  </si>
  <si>
    <t xml:space="preserve">7000</t>
  </si>
  <si>
    <t xml:space="preserve">Gastos Art. 37 Renta:  Número de Placa</t>
  </si>
  <si>
    <t xml:space="preserve">Empresas del sistema financiero y cooperativas de ahorro y crédito no autorizadas a captar recursos del público: Tipo de préstamo</t>
  </si>
  <si>
    <t xml:space="preserve">Empresas del sistema financiero y cooperativas de ahorro y crédito no autorizadas a captar recursos del público: Indicador de Primera Vivienda</t>
  </si>
  <si>
    <t xml:space="preserve">Empresas del sistema financiero y cooperativas de ahorro y crédito no autorizadas a captar recursos del público: Partida Registral</t>
  </si>
  <si>
    <t xml:space="preserve">7004</t>
  </si>
  <si>
    <t xml:space="preserve">Empresas del sistema financiero y cooperativas de ahorro y crédito no autorizadas a captar recursos del público: Número de contrato</t>
  </si>
  <si>
    <t xml:space="preserve">7005</t>
  </si>
  <si>
    <t xml:space="preserve">Empresas del sistema financiero y cooperativas de ahorro y crédito no autorizadas a captar recursos del público: Fecha de otorgamiento del crédito</t>
  </si>
  <si>
    <t xml:space="preserve">7006</t>
  </si>
  <si>
    <t xml:space="preserve">Empresas del sistema financiero y cooperativas de ahorro y crédito no autorizadas a captar recursos del público: Dirección del predio - Código de ubigeo</t>
  </si>
  <si>
    <t xml:space="preserve">7007</t>
  </si>
  <si>
    <t xml:space="preserve">Empresas del sistema financiero y cooperativas de ahorro y crédito no autorizadas a captar recursos del público: Dirección del predio - Dirección completa</t>
  </si>
  <si>
    <t xml:space="preserve">7008</t>
  </si>
  <si>
    <t xml:space="preserve">Empresas del sistema financiero y cooperativas de ahorro y crédito no autorizadas a captar recursos del público: Dirección del predio - Urbanización</t>
  </si>
  <si>
    <t xml:space="preserve">7009</t>
  </si>
  <si>
    <t xml:space="preserve">Empresas del sistema financiero y cooperativas de ahorro y crédito no autorizadas a captar recursos del público: Dirección del predio - Provincia</t>
  </si>
  <si>
    <t xml:space="preserve">7010</t>
  </si>
  <si>
    <t xml:space="preserve">Empresas del sistema financiero y cooperativas de ahorro y crédito no autorizadas a captar recursos del público: Dirección del predio - Distrito</t>
  </si>
  <si>
    <t xml:space="preserve">7011</t>
  </si>
  <si>
    <t xml:space="preserve">Empresas del sistema financiero y cooperativas de ahorro y crédito no autorizadas a captar recursos del público: Dirección del predio - Departamento</t>
  </si>
  <si>
    <t xml:space="preserve">7012</t>
  </si>
  <si>
    <t xml:space="preserve">Empresas del sistema financiero y cooperativas de ahorro y crédito no autorizadas a captar recursos del público: Monto del crédito otorgado (capital)</t>
  </si>
  <si>
    <t xml:space="preserve">7013</t>
  </si>
  <si>
    <t xml:space="preserve">Empresas del sistema de seguro: Número de póliza</t>
  </si>
  <si>
    <t xml:space="preserve">7014</t>
  </si>
  <si>
    <t xml:space="preserve">Empresas del sistema de seguro: Fecha de inicio/término de vigencia de cobertura</t>
  </si>
  <si>
    <t xml:space="preserve">7015</t>
  </si>
  <si>
    <t xml:space="preserve">Empresas del sistema de seguro: Tipo de seguro</t>
  </si>
  <si>
    <t xml:space="preserve">7016</t>
  </si>
  <si>
    <t xml:space="preserve">Empresas del sistema de seguro: Suma asegurada / alcance de cobertura o monto</t>
  </si>
  <si>
    <t xml:space="preserve">7017</t>
  </si>
  <si>
    <t xml:space="preserve">AFP: CUSPP</t>
  </si>
  <si>
    <t xml:space="preserve">7018</t>
  </si>
  <si>
    <t xml:space="preserve">AFP: Periodo</t>
  </si>
  <si>
    <t xml:space="preserve">7019</t>
  </si>
  <si>
    <t xml:space="preserve">AFP: Monto del interes moratorio</t>
  </si>
  <si>
    <t xml:space="preserve">7020</t>
  </si>
  <si>
    <t xml:space="preserve">Subpartida nacional</t>
  </si>
  <si>
    <t xml:space="preserve">7021</t>
  </si>
  <si>
    <t xml:space="preserve">Numero de declaracion aduanera (DAM)</t>
  </si>
  <si>
    <t xml:space="preserve">Código de tipo de servicio público</t>
  </si>
  <si>
    <t xml:space="preserve">Energía eléctrica</t>
  </si>
  <si>
    <t xml:space="preserve">Agua</t>
  </si>
  <si>
    <t xml:space="preserve">Cable</t>
  </si>
  <si>
    <t xml:space="preserve">Internet</t>
  </si>
  <si>
    <t xml:space="preserve">Otros servicios regulados por OSIPTEL</t>
  </si>
  <si>
    <t xml:space="preserve">Gas natural</t>
  </si>
  <si>
    <t xml:space="preserve">Telefonía</t>
  </si>
  <si>
    <t xml:space="preserve">Código de tipo de servicio públicos - telecomunicaciones</t>
  </si>
  <si>
    <t xml:space="preserve">Servicios Portadores</t>
  </si>
  <si>
    <t xml:space="preserve">Teleservicios o Servicios Finales</t>
  </si>
  <si>
    <t xml:space="preserve">Servicios de Difusión</t>
  </si>
  <si>
    <t xml:space="preserve">Servicios de valor añadido</t>
  </si>
  <si>
    <t xml:space="preserve">Código de tipo de medidor (recibo de luz)</t>
  </si>
  <si>
    <t xml:space="preserve">Trifásico</t>
  </si>
  <si>
    <t xml:space="preserve">Monofásico</t>
  </si>
  <si>
    <t xml:space="preserve">Medios de Pago</t>
  </si>
  <si>
    <t xml:space="preserve">Depósito en cuenta</t>
  </si>
  <si>
    <t xml:space="preserve">Giro</t>
  </si>
  <si>
    <t xml:space="preserve">Transferencia de fondos</t>
  </si>
  <si>
    <t xml:space="preserve">Orden de pago</t>
  </si>
  <si>
    <t xml:space="preserve">Tarjeta de débito</t>
  </si>
  <si>
    <t xml:space="preserve">006</t>
  </si>
  <si>
    <t xml:space="preserve">Tarjeta de crédito emitida en el país por una empresa del sistema financiero </t>
  </si>
  <si>
    <t xml:space="preserve">Cheques con la cláusula de "NO NEGOCIABLE", "INTRANSFERIBLES", "NO A LA ORDEN" u otra equivalente, a que se refiere el inciso g) del artículo 5° de la ley</t>
  </si>
  <si>
    <t xml:space="preserve">Efectivo, por operaciones en las que no existe obligación de utilizar medio de pago</t>
  </si>
  <si>
    <t xml:space="preserve">Efectivo, en los demás casos</t>
  </si>
  <si>
    <t xml:space="preserve">Medios de pago usados en comercio exterior </t>
  </si>
  <si>
    <t xml:space="preserve">Documentos emitidos por las EDPYMES y las cooperativas de ahorro y crédito no autorizadas a captar depósitos del público</t>
  </si>
  <si>
    <t xml:space="preserve">Tarjeta de crédito emitida en el país o en el exterior por una empresa no perteneciente al sistema financiero, cuyo objeto principal sea la emisión y administración de tarjetas de crédito</t>
  </si>
  <si>
    <t xml:space="preserve">Tarjetas de crédito emitidas en el exterior por empresas bancarias o financieras no domiciliadas</t>
  </si>
  <si>
    <t xml:space="preserve">101</t>
  </si>
  <si>
    <t xml:space="preserve">Transferencias – Comercio exterior</t>
  </si>
  <si>
    <t xml:space="preserve">102</t>
  </si>
  <si>
    <t xml:space="preserve">Cheques bancarios - Comercio exterior</t>
  </si>
  <si>
    <t xml:space="preserve">103</t>
  </si>
  <si>
    <t xml:space="preserve">Orden de pago simple - Comercio exterior</t>
  </si>
  <si>
    <t xml:space="preserve">104</t>
  </si>
  <si>
    <t xml:space="preserve">Orden de pago documentario - Comercio exterior</t>
  </si>
  <si>
    <t xml:space="preserve">105</t>
  </si>
  <si>
    <t xml:space="preserve">Remesa simple - Comercio exterior</t>
  </si>
  <si>
    <t xml:space="preserve">106</t>
  </si>
  <si>
    <t xml:space="preserve">Remesa documentaria - Comercio exterior</t>
  </si>
  <si>
    <t xml:space="preserve">107</t>
  </si>
  <si>
    <t xml:space="preserve">Carta de crédito simple - Comercio exterior</t>
  </si>
  <si>
    <t xml:space="preserve">108</t>
  </si>
  <si>
    <t xml:space="preserve">Carta de crédito documentario - Comercio exterior</t>
  </si>
  <si>
    <t xml:space="preserve">999</t>
  </si>
  <si>
    <t xml:space="preserve">Otros medios de pago</t>
  </si>
  <si>
    <t xml:space="preserve"> Código de tipo de dirección</t>
  </si>
  <si>
    <t xml:space="preserve">Punto de venta</t>
  </si>
  <si>
    <t xml:space="preserve">Producción</t>
  </si>
  <si>
    <t xml:space="preserve">Extracción </t>
  </si>
  <si>
    <t xml:space="preserve">Explotación </t>
  </si>
  <si>
    <t xml:space="preserve">Descripción de Error u Observación</t>
  </si>
  <si>
    <t xml:space="preserve">El sistema no puede responder su solicitud. Intente nuevamente o comuníquese con su Administrador</t>
  </si>
  <si>
    <t xml:space="preserve">El encabezado de seguridad es incorrecto</t>
  </si>
  <si>
    <t xml:space="preserve">0102</t>
  </si>
  <si>
    <t xml:space="preserve">Usuario o contrasena incorrectos</t>
  </si>
  <si>
    <t xml:space="preserve">0103</t>
  </si>
  <si>
    <t xml:space="preserve">El Usuario ingresado no existe</t>
  </si>
  <si>
    <t xml:space="preserve">0104</t>
  </si>
  <si>
    <t xml:space="preserve">La Clave ingresada es incorrecta</t>
  </si>
  <si>
    <t xml:space="preserve">0105</t>
  </si>
  <si>
    <t xml:space="preserve">El Usuario no está activo</t>
  </si>
  <si>
    <t xml:space="preserve">0106</t>
  </si>
  <si>
    <t xml:space="preserve">El Usuario no es válido</t>
  </si>
  <si>
    <t xml:space="preserve">0110</t>
  </si>
  <si>
    <t xml:space="preserve">No se pudo obtener la informacion del tipo de usuario</t>
  </si>
  <si>
    <t xml:space="preserve">El usuario debe ser secundario</t>
  </si>
  <si>
    <t xml:space="preserve">El usuario no esta afiliado a Factura Electronica</t>
  </si>
  <si>
    <t xml:space="preserve">0125</t>
  </si>
  <si>
    <t xml:space="preserve">No se pudo obtener la constancia</t>
  </si>
  <si>
    <t xml:space="preserve">0126</t>
  </si>
  <si>
    <t xml:space="preserve">El ticket no le pertenece al usuario</t>
  </si>
  <si>
    <t xml:space="preserve">0130</t>
  </si>
  <si>
    <t xml:space="preserve">El sistema no puede responder su solicitud. (No se pudo obtener el ticket de proceso)</t>
  </si>
  <si>
    <t xml:space="preserve">0131</t>
  </si>
  <si>
    <t xml:space="preserve">El sistema no puede responder su solicitud. (No se pudo grabar el archivo en el directorio)</t>
  </si>
  <si>
    <t xml:space="preserve">0132</t>
  </si>
  <si>
    <t xml:space="preserve">El sistema no puede responder su solicitud. (No se pudo grabar escribir en el archivo zip)</t>
  </si>
  <si>
    <t xml:space="preserve">0133</t>
  </si>
  <si>
    <t xml:space="preserve">El sistema no puede responder su solicitud. (No se pudo grabar la entrada del log)</t>
  </si>
  <si>
    <t xml:space="preserve">0134</t>
  </si>
  <si>
    <t xml:space="preserve">El sistema no puede responder su solicitud. (No se pudo grabar en el storage)</t>
  </si>
  <si>
    <t xml:space="preserve">0135</t>
  </si>
  <si>
    <t xml:space="preserve">El sistema no puede responder su solicitud. (No se pudo encolar el pedido)</t>
  </si>
  <si>
    <t xml:space="preserve">0136</t>
  </si>
  <si>
    <t xml:space="preserve">El sistema no puede responder su solicitud. (No se pudo recibir una respuesta del batch)</t>
  </si>
  <si>
    <t xml:space="preserve">0137</t>
  </si>
  <si>
    <t xml:space="preserve">El sistema no puede responder su solicitud. (Se obtuvo una respuesta nula)</t>
  </si>
  <si>
    <t xml:space="preserve">0138</t>
  </si>
  <si>
    <t xml:space="preserve">El sistema no puede responder su solicitud. (Error en Base de Datos)</t>
  </si>
  <si>
    <t xml:space="preserve">0140</t>
  </si>
  <si>
    <t xml:space="preserve">Existe otro documento igual en proceso</t>
  </si>
  <si>
    <t xml:space="preserve">0152</t>
  </si>
  <si>
    <t xml:space="preserve">No se puede enviar por este método un archivo de resumen</t>
  </si>
  <si>
    <t xml:space="preserve">0153</t>
  </si>
  <si>
    <t xml:space="preserve">No se puede enviar por este método un archivo por lotes</t>
  </si>
  <si>
    <t xml:space="preserve">No se pudo procesar su solicitud. (Ocurrio un error en el batch)</t>
  </si>
  <si>
    <t xml:space="preserve">No se pudo procesar su solicitud. (Llego un requerimiento nulo al batch)</t>
  </si>
  <si>
    <t xml:space="preserve">No se pudo procesar su solicitud. (No llego información del archivo ZIP)</t>
  </si>
  <si>
    <t xml:space="preserve">No se pudo procesar su solicitud. (No se encontro archivos en la informacion del archivo ZIP)</t>
  </si>
  <si>
    <t xml:space="preserve">No se pudo procesar su solicitud. (Este tipo de requerimiento solo acepta 1 archivo)</t>
  </si>
  <si>
    <t xml:space="preserve">0250</t>
  </si>
  <si>
    <t xml:space="preserve">No se pudo procesar su solicitud. (Ocurrio un error desconocido al hacer unzip)</t>
  </si>
  <si>
    <t xml:space="preserve">0251</t>
  </si>
  <si>
    <t xml:space="preserve">No se pudo procesar su solicitud. (No se pudo crear un directorio para el unzip)</t>
  </si>
  <si>
    <t xml:space="preserve">0252</t>
  </si>
  <si>
    <t xml:space="preserve">No se pudo procesar su solicitud. (No se encontro archivos dentro del zip)</t>
  </si>
  <si>
    <t xml:space="preserve">0253</t>
  </si>
  <si>
    <t xml:space="preserve">No se pudo procesar su solicitud. (No se pudo comprimir la constancia)</t>
  </si>
  <si>
    <t xml:space="preserve">0254</t>
  </si>
  <si>
    <t xml:space="preserve">No se pudo procesar su solicitud. (No se pudo enviar el mensaje)</t>
  </si>
  <si>
    <t xml:space="preserve">0300</t>
  </si>
  <si>
    <t xml:space="preserve">No se encontró la raíz documento xml</t>
  </si>
  <si>
    <t xml:space="preserve">Elemento raiz del xml no esta definido</t>
  </si>
  <si>
    <t xml:space="preserve">Codigo del tipo de comprobante no registrado</t>
  </si>
  <si>
    <t xml:space="preserve">0303</t>
  </si>
  <si>
    <t xml:space="preserve">No existe el directorio de schemas</t>
  </si>
  <si>
    <t xml:space="preserve">0304</t>
  </si>
  <si>
    <t xml:space="preserve">No existe el archivo de schema</t>
  </si>
  <si>
    <t xml:space="preserve">0305</t>
  </si>
  <si>
    <t xml:space="preserve">El sistema no puede procesar el archivo xml</t>
  </si>
  <si>
    <t xml:space="preserve">0307</t>
  </si>
  <si>
    <t xml:space="preserve">No se pudo recuperar la constancia</t>
  </si>
  <si>
    <t xml:space="preserve">0400</t>
  </si>
  <si>
    <t xml:space="preserve">No tiene permiso para enviar casos de pruebas</t>
  </si>
  <si>
    <t xml:space="preserve">El caso de prueba no existe</t>
  </si>
  <si>
    <t xml:space="preserve">0402</t>
  </si>
  <si>
    <t xml:space="preserve">La numeracion o nombre del documento ya ha sido enviado anteriormente</t>
  </si>
  <si>
    <t xml:space="preserve">0403</t>
  </si>
  <si>
    <t xml:space="preserve">El documento afectado por la nota no existe</t>
  </si>
  <si>
    <t xml:space="preserve">0404</t>
  </si>
  <si>
    <t xml:space="preserve">El documento afectado por la nota se encuentra rechazado</t>
  </si>
  <si>
    <t xml:space="preserve">InvoiceTypeCode - El valor del tipo de documento es invalido o no coincide con el nombre del archivo</t>
  </si>
  <si>
    <t xml:space="preserve">El XML no contiene el tag o no existe informacion de InvoiceTypeCode</t>
  </si>
  <si>
    <t xml:space="preserve">CustomerAssignedAccountID -  El dato ingresado no cumple con el estandar</t>
  </si>
  <si>
    <t xml:space="preserve">1006</t>
  </si>
  <si>
    <t xml:space="preserve">El XML no contiene el tag o no existe informacion de CustomerAssignedAccountID del emisor del documento</t>
  </si>
  <si>
    <t xml:space="preserve">El dato ingresado no cumple con el estandar</t>
  </si>
  <si>
    <t xml:space="preserve">El XML no contiene el tag o no existe informacion en tipo de documento del emisor.</t>
  </si>
  <si>
    <t xml:space="preserve">1009</t>
  </si>
  <si>
    <t xml:space="preserve">1010</t>
  </si>
  <si>
    <t xml:space="preserve">El XML no contiene el tag IssueDate</t>
  </si>
  <si>
    <t xml:space="preserve">1011</t>
  </si>
  <si>
    <t xml:space="preserve">IssueDate- El dato ingresado no es valido</t>
  </si>
  <si>
    <t xml:space="preserve">1012</t>
  </si>
  <si>
    <t xml:space="preserve">ID - El dato ingresado no cumple con el patron SERIE-CORRELATIVO</t>
  </si>
  <si>
    <t xml:space="preserve">1013</t>
  </si>
  <si>
    <t xml:space="preserve">1014</t>
  </si>
  <si>
    <t xml:space="preserve">CustomerAssignedAccountID - El dato ingresado no cumple con el estandar</t>
  </si>
  <si>
    <t xml:space="preserve">1015</t>
  </si>
  <si>
    <t xml:space="preserve">1016</t>
  </si>
  <si>
    <t xml:space="preserve">AdditionalAccountID - El dato ingresado no cumple con el estandar</t>
  </si>
  <si>
    <t xml:space="preserve">1017</t>
  </si>
  <si>
    <t xml:space="preserve">El XML no contiene el tag AdditionalAccountID del emisor del documento</t>
  </si>
  <si>
    <t xml:space="preserve">1018</t>
  </si>
  <si>
    <t xml:space="preserve">IssueDate - El dato ingresado no cumple con el patron YYYY-MM-DD</t>
  </si>
  <si>
    <t xml:space="preserve">1019</t>
  </si>
  <si>
    <t xml:space="preserve">1020</t>
  </si>
  <si>
    <t xml:space="preserve">1021</t>
  </si>
  <si>
    <t xml:space="preserve">Error en la validacion de la nota de credito</t>
  </si>
  <si>
    <t xml:space="preserve">1022</t>
  </si>
  <si>
    <t xml:space="preserve">La serie o numero del documento modificado por la Nota Electrónica no cumple con el formato establecido</t>
  </si>
  <si>
    <t xml:space="preserve">1023</t>
  </si>
  <si>
    <t xml:space="preserve">No se ha especificado el tipo de documento modificado por la Nota electronica</t>
  </si>
  <si>
    <t xml:space="preserve">1024</t>
  </si>
  <si>
    <t xml:space="preserve">1025</t>
  </si>
  <si>
    <t xml:space="preserve">1026</t>
  </si>
  <si>
    <t xml:space="preserve">1027</t>
  </si>
  <si>
    <t xml:space="preserve">1028</t>
  </si>
  <si>
    <t xml:space="preserve">1029</t>
  </si>
  <si>
    <t xml:space="preserve">1030</t>
  </si>
  <si>
    <t xml:space="preserve">1031</t>
  </si>
  <si>
    <t xml:space="preserve">Error en la validacion de la nota de debito</t>
  </si>
  <si>
    <t xml:space="preserve">El comprobante ya esta informado y se encuentra con estado anulado o rechazado</t>
  </si>
  <si>
    <t xml:space="preserve">El comprobante fue registrado previamente con otros datos</t>
  </si>
  <si>
    <t xml:space="preserve">Número de RUC del nombre del archivo no coincide con el consignado en el contenido del archivo XML</t>
  </si>
  <si>
    <t xml:space="preserve">Numero de Serie del nombre del archivo no coincide con el consignado en el contenido del archivo XML</t>
  </si>
  <si>
    <t xml:space="preserve">Número de documento en el nombre del archivo no coincide con el consignado en el contenido del XML</t>
  </si>
  <si>
    <t xml:space="preserve">El XML no contiene el tag o no existe informacion de RegistrationName del emisor del documento</t>
  </si>
  <si>
    <t xml:space="preserve">RegistrationName - El nombre o razon social del emisor no cumple con el estandar</t>
  </si>
  <si>
    <t xml:space="preserve">1039</t>
  </si>
  <si>
    <t xml:space="preserve">Solo se pueden recibir notas electronicas que modifican facturas</t>
  </si>
  <si>
    <t xml:space="preserve">1040</t>
  </si>
  <si>
    <t xml:space="preserve">El tipo de documento modificado por la nota electronica no es valido</t>
  </si>
  <si>
    <t xml:space="preserve">1041</t>
  </si>
  <si>
    <t xml:space="preserve">cac:PrepaidPayment/cbc:ID - El tag no contiene el atributo @SchemaID. que indica el tipo de documento que realiza el anticipo</t>
  </si>
  <si>
    <t xml:space="preserve">1042</t>
  </si>
  <si>
    <t xml:space="preserve">cac:PrepaidPayment/cbc:InstructionID - El tag no contiene el atributo @SchemaID. Que indica el tipo de documento del emisor del documento del anticipo.</t>
  </si>
  <si>
    <t xml:space="preserve">1043</t>
  </si>
  <si>
    <t xml:space="preserve">cac:OriginatorDocumentReference/cbc:ID - El tag no contiene el atributo @SchemaID. Que indica el tipo de documento del originador del documento electrónico.</t>
  </si>
  <si>
    <t xml:space="preserve">1044</t>
  </si>
  <si>
    <t xml:space="preserve">cac:PrepaidPayment/cbc:InstructionID - El dato ingresado no cumple con el estándar.</t>
  </si>
  <si>
    <t xml:space="preserve">1045</t>
  </si>
  <si>
    <t xml:space="preserve">cac:OriginatorDocumentReference/cbc:ID - El dato ingresado no cumple con el estándar.</t>
  </si>
  <si>
    <t xml:space="preserve">1046</t>
  </si>
  <si>
    <t xml:space="preserve">cbc:Amount - El dato ingresado no cumple con el estándar.</t>
  </si>
  <si>
    <t xml:space="preserve">1047</t>
  </si>
  <si>
    <t xml:space="preserve">cbc:Quantity - El dato ingresado no cumple con el estándar.</t>
  </si>
  <si>
    <t xml:space="preserve">1048</t>
  </si>
  <si>
    <t xml:space="preserve">El XML no contiene el tag o no existe información de PrepaidAmount para un documento con anticipo.</t>
  </si>
  <si>
    <t xml:space="preserve">ID - Serie y Número del archivo no coincide con el consignado en el contenido del XML.</t>
  </si>
  <si>
    <t xml:space="preserve">El XML no contiene informacion en el tag DespatchAdviceTypeCode.</t>
  </si>
  <si>
    <t xml:space="preserve">DespatchAdviceTypeCode - El valor del tipo de guía es inválido.</t>
  </si>
  <si>
    <t xml:space="preserve">1052</t>
  </si>
  <si>
    <t xml:space="preserve">DespatchAdviceTypeCode - No coincide con el consignado en el contenido del XML.</t>
  </si>
  <si>
    <t xml:space="preserve">1053</t>
  </si>
  <si>
    <t xml:space="preserve">cac:OrderReference - El XML no contiene informacion en serie y numero dado de baja (cbc:ID).</t>
  </si>
  <si>
    <t xml:space="preserve">1054</t>
  </si>
  <si>
    <t xml:space="preserve">cac:OrderReference - El valor en numero de documento no cumple con un formato valido (SERIE-NUMERO).</t>
  </si>
  <si>
    <t xml:space="preserve">cac:OrderReference - Numero de serie del documento no cumple con un formato valido (EG01 ó TXXX).</t>
  </si>
  <si>
    <t xml:space="preserve">cac:OrderReference - El XML no contiene informacion en el código de tipo de documento (cbc:OrderTypeCode).</t>
  </si>
  <si>
    <t xml:space="preserve">cac:AdditionalDocumentReference - El XML no contiene el tag o no existe información en el numero de documento adicional (cbc:ID).</t>
  </si>
  <si>
    <t xml:space="preserve">cac:AdditionalDocumentReference - El XML no contiene el tag o no existe información en el tipo de documento adicional (cbc:DocumentTypeCode).</t>
  </si>
  <si>
    <t xml:space="preserve">1059</t>
  </si>
  <si>
    <t xml:space="preserve">El XML no contiene firma digital.</t>
  </si>
  <si>
    <t xml:space="preserve">1060</t>
  </si>
  <si>
    <t xml:space="preserve">cac:Shipment - El XML no contiene el tag o no existe informacion del numero de RUC del Remitente (cac:).</t>
  </si>
  <si>
    <t xml:space="preserve">1061</t>
  </si>
  <si>
    <t xml:space="preserve">El numero de RUC del Remitente no existe.</t>
  </si>
  <si>
    <t xml:space="preserve">El XML no contiene el atributo o no existe informacion del motivo de traslado.</t>
  </si>
  <si>
    <t xml:space="preserve">El valor ingresado como motivo de traslado no es valido.</t>
  </si>
  <si>
    <t xml:space="preserve">1064</t>
  </si>
  <si>
    <t xml:space="preserve">El XML no contiene el atributo o no existe informacion en el tag cac:DespatchLine de bienes a transportar.</t>
  </si>
  <si>
    <t xml:space="preserve">El XML no contiene el atributo o no existe informacion en modalidad de transporte.</t>
  </si>
  <si>
    <t xml:space="preserve">El XML no contiene el atributo o no existe informacion de datos del transportista.</t>
  </si>
  <si>
    <t xml:space="preserve">El XML no contiene el atributo o no existe información de vehiculos.</t>
  </si>
  <si>
    <t xml:space="preserve">El XML no contiene el atributo o no existe información de conductores.</t>
  </si>
  <si>
    <t xml:space="preserve">El XML no contiene el atributo o no existe información de la fecha de inicio de traslado o fecha de entrega del bien al transportista.</t>
  </si>
  <si>
    <t xml:space="preserve">1070</t>
  </si>
  <si>
    <t xml:space="preserve">El valor ingresado  como fecha de inicio o fecha de entrega al transportista no cumple con el estandar (YYYY-MM-DD).</t>
  </si>
  <si>
    <t xml:space="preserve">1071</t>
  </si>
  <si>
    <t xml:space="preserve">El valor ingresado  como fecha de inicio o fecha de entrega al transportista no es valido.</t>
  </si>
  <si>
    <t xml:space="preserve">1072</t>
  </si>
  <si>
    <t xml:space="preserve">Starttime - El dato ingresado  no cumple con el patron HH:mm:ss.SZ.</t>
  </si>
  <si>
    <t xml:space="preserve">1073</t>
  </si>
  <si>
    <t xml:space="preserve">StartTime - El dato ingresado no es valido.</t>
  </si>
  <si>
    <t xml:space="preserve">1074</t>
  </si>
  <si>
    <t xml:space="preserve">cac:Shipment - El XML no contiene o no existe información en punto de llegada (cac:DeliveryAddress).</t>
  </si>
  <si>
    <t xml:space="preserve">1075</t>
  </si>
  <si>
    <t xml:space="preserve">cac:Shipment - El XML no contiene o no existe información en punto de partida (cac:OriginAddress).</t>
  </si>
  <si>
    <t xml:space="preserve">1076</t>
  </si>
  <si>
    <t xml:space="preserve">El XML no contiene el atributo o no existe información de sustento de traslado de mercaderias para el tipo de operación.</t>
  </si>
  <si>
    <t xml:space="preserve">1077</t>
  </si>
  <si>
    <t xml:space="preserve">El XML contiene el tag de sustento de traslado de mercaderias que no corresponde al tipo de operación.</t>
  </si>
  <si>
    <t xml:space="preserve">Solo puede enviar el comprobante en un resumen diario</t>
  </si>
  <si>
    <t xml:space="preserve">Debe enviar su comprobante por el SEE-Empresas supervisadas</t>
  </si>
  <si>
    <t xml:space="preserve">1081</t>
  </si>
  <si>
    <t xml:space="preserve">Por el servicio REST de recepcion solo se reciben comprobantes asociados a servicios publicos</t>
  </si>
  <si>
    <t xml:space="preserve">1082</t>
  </si>
  <si>
    <t xml:space="preserve">Por el servicio SOAP de recepcion no se reciben comprobantes asociados a servicios publicos</t>
  </si>
  <si>
    <t xml:space="preserve">El numero de RUC del receptor no existe.</t>
  </si>
  <si>
    <t xml:space="preserve">El contribuyente no esta activo</t>
  </si>
  <si>
    <t xml:space="preserve">El contribuyente no esta habido</t>
  </si>
  <si>
    <t xml:space="preserve">2012</t>
  </si>
  <si>
    <t xml:space="preserve">El contribuyente no está autorizado a emitir comprobantes electrónicos</t>
  </si>
  <si>
    <t xml:space="preserve">2013</t>
  </si>
  <si>
    <t xml:space="preserve">El contribuyente no cumple con tipo de empresa o tributos requeridos</t>
  </si>
  <si>
    <t xml:space="preserve">El XML no contiene el tag o no existe informacion del número de documento de identidad del receptor del documento</t>
  </si>
  <si>
    <t xml:space="preserve">El XML no contiene el tag o no existe informacion del tipo de documento de identidad del receptor del documento</t>
  </si>
  <si>
    <t xml:space="preserve">El dato ingresado  en el tipo de documento de identidad del receptor no cumple con el estandar o no esta permitido.</t>
  </si>
  <si>
    <t xml:space="preserve">El numero de documento de identidad del receptor debe ser  RUC</t>
  </si>
  <si>
    <t xml:space="preserve">2019</t>
  </si>
  <si>
    <t xml:space="preserve">El XML no contiene el tag o no existe informacion de nombre o razon social del emisor del documento</t>
  </si>
  <si>
    <t xml:space="preserve">2020</t>
  </si>
  <si>
    <t xml:space="preserve">El nombre o razon social del emisor no cumple con el estandar</t>
  </si>
  <si>
    <t xml:space="preserve">El XML no contiene el tag o no existe informacion de RegistrationName del receptor del documento</t>
  </si>
  <si>
    <t xml:space="preserve">RegistrationName -  El dato ingresado no cumple con el estandar</t>
  </si>
  <si>
    <t xml:space="preserve">El Numero de orden del item no cumple con el formato establecido</t>
  </si>
  <si>
    <t xml:space="preserve">El XML no contiene el tag InvoicedQuantity en el detalle de los Items o es cero (0)</t>
  </si>
  <si>
    <t xml:space="preserve">InvoicedQuantity El dato ingresado no cumple con el estandar</t>
  </si>
  <si>
    <t xml:space="preserve">El XML no contiene el tag cac:Item/cbc:Description en el detalle de los Items</t>
  </si>
  <si>
    <t xml:space="preserve">El XML no contiene el tag o no existe informacion de cac:Item/cbc:Description del item</t>
  </si>
  <si>
    <t xml:space="preserve">Debe existir el tag cac:AlternativeConditionPrice</t>
  </si>
  <si>
    <t xml:space="preserve">2029</t>
  </si>
  <si>
    <t xml:space="preserve">PriceTypeCode El dato ingresado no cumple con el estandar</t>
  </si>
  <si>
    <t xml:space="preserve">2030</t>
  </si>
  <si>
    <t xml:space="preserve">El XML no contiene el tag cbc:PriceTypeCode</t>
  </si>
  <si>
    <t xml:space="preserve">El dato ingresado en total valor de venta no cumple con el estandar</t>
  </si>
  <si>
    <t xml:space="preserve">2032</t>
  </si>
  <si>
    <t xml:space="preserve">El XML no contiene el tag LineExtensionAmount en el detalle de los Items</t>
  </si>
  <si>
    <t xml:space="preserve">El dato ingresado en TaxAmount de la linea no cumple con el formato establecido</t>
  </si>
  <si>
    <t xml:space="preserve">2034</t>
  </si>
  <si>
    <t xml:space="preserve">TaxAmount es obligatorio</t>
  </si>
  <si>
    <t xml:space="preserve">2035</t>
  </si>
  <si>
    <t xml:space="preserve">cac:TaxCategory/cac:TaxScheme/cbc:ID El dato ingresado no cumple con el estandar</t>
  </si>
  <si>
    <t xml:space="preserve">El codigo del tributo es invalido</t>
  </si>
  <si>
    <t xml:space="preserve">El XML no contiene el tag cac:TaxCategory/cac:TaxScheme/cbc:ID del Item</t>
  </si>
  <si>
    <t xml:space="preserve">2038</t>
  </si>
  <si>
    <t xml:space="preserve">cac:TaxScheme/cbc:Name del item - No existe el tag o el dato ingresado no cumple con el estandar</t>
  </si>
  <si>
    <t xml:space="preserve">2039</t>
  </si>
  <si>
    <t xml:space="preserve">El XML no contiene el tag cac:TaxCategory/cac:TaxScheme/cbc:Name del Item</t>
  </si>
  <si>
    <t xml:space="preserve">El tipo de afectacion del IGV es incorrecto</t>
  </si>
  <si>
    <t xml:space="preserve">El sistema de calculo del ISC es incorrecto</t>
  </si>
  <si>
    <t xml:space="preserve">Debe indicar el IGV. Es un campo obligatorio</t>
  </si>
  <si>
    <t xml:space="preserve">2043</t>
  </si>
  <si>
    <t xml:space="preserve">El dato ingresado en PayableAmount no cumple con el formato establecido</t>
  </si>
  <si>
    <t xml:space="preserve">2044</t>
  </si>
  <si>
    <t xml:space="preserve">PayableAmount es obligatorio</t>
  </si>
  <si>
    <t xml:space="preserve">2045</t>
  </si>
  <si>
    <t xml:space="preserve">El valor ingresado en AdditionalMonetaryTotal/cbc:ID es incorrecto</t>
  </si>
  <si>
    <t xml:space="preserve">2046</t>
  </si>
  <si>
    <t xml:space="preserve">AdditionalMonetaryTotal/cbc:ID debe tener valor</t>
  </si>
  <si>
    <t xml:space="preserve">2047</t>
  </si>
  <si>
    <t xml:space="preserve">Es obligatorio al menos un AdditionalMonetaryTotal con codigo 1001, 1002, 1003 o 3001</t>
  </si>
  <si>
    <t xml:space="preserve">El dato ingresado en TaxAmount no cumple con el formato establecido</t>
  </si>
  <si>
    <t xml:space="preserve">2049</t>
  </si>
  <si>
    <t xml:space="preserve">2050</t>
  </si>
  <si>
    <t xml:space="preserve">TaxScheme ID - No existe el tag o el dato ingresado no cumple con el estandar</t>
  </si>
  <si>
    <t xml:space="preserve">2051</t>
  </si>
  <si>
    <t xml:space="preserve">El XML no contiene el tag código de tributo internacional de impuestos globales</t>
  </si>
  <si>
    <t xml:space="preserve">2053</t>
  </si>
  <si>
    <t xml:space="preserve">TaxScheme Name - No existe el tag o el dato ingresado no cumple con el estandar</t>
  </si>
  <si>
    <t xml:space="preserve">El XML no contiene el tag TaxScheme Name de impuestos globales</t>
  </si>
  <si>
    <t xml:space="preserve">2055</t>
  </si>
  <si>
    <t xml:space="preserve">TaxScheme TaxTypeCode - El dato ingresado no cumple con el estandar</t>
  </si>
  <si>
    <t xml:space="preserve">2056</t>
  </si>
  <si>
    <t xml:space="preserve">El XML no contiene el tag TaxScheme TaxTypeCode de impuestos globales</t>
  </si>
  <si>
    <t xml:space="preserve">2057</t>
  </si>
  <si>
    <t xml:space="preserve">El Name o TaxTypeCode debe corresponder con el Id para el IGV</t>
  </si>
  <si>
    <t xml:space="preserve">2058</t>
  </si>
  <si>
    <t xml:space="preserve">El Name o TaxTypeCode debe corresponder con el Id para el ISC</t>
  </si>
  <si>
    <t xml:space="preserve">2059</t>
  </si>
  <si>
    <t xml:space="preserve">El dato ingresado en TaxSubtotal/cbc:TaxAmount no cumple con el formato establecido</t>
  </si>
  <si>
    <t xml:space="preserve">2060</t>
  </si>
  <si>
    <t xml:space="preserve">TaxSubtotal/cbc:TaxAmount es obligatorio</t>
  </si>
  <si>
    <t xml:space="preserve">2061</t>
  </si>
  <si>
    <t xml:space="preserve">El tag global cac:TaxTotal/cbc:TaxAmount debe tener el mismo valor que cac:TaxTotal/cac:Subtotal/cbc:TaxAmount</t>
  </si>
  <si>
    <t xml:space="preserve">2063</t>
  </si>
  <si>
    <t xml:space="preserve">El XML no contiene el tag PayableAmount</t>
  </si>
  <si>
    <t xml:space="preserve">El dato ingresado en ChargeTotalAmount no cumple con el formato establecido</t>
  </si>
  <si>
    <t xml:space="preserve">El dato ingresado en el campo Total Descuentos no cumple con el formato establecido</t>
  </si>
  <si>
    <t xml:space="preserve">2066</t>
  </si>
  <si>
    <t xml:space="preserve">Debe indicar una descripcion para el tag sac:AdditionalProperty/cbc:Value</t>
  </si>
  <si>
    <t xml:space="preserve">2067</t>
  </si>
  <si>
    <t xml:space="preserve">cac:Price/cbc:PriceAmount - El dato ingresado no cumple con el estandar</t>
  </si>
  <si>
    <t xml:space="preserve">El XML no contiene el tag cac:Price/cbc:PriceAmount en el detalle de los Items</t>
  </si>
  <si>
    <t xml:space="preserve">2069</t>
  </si>
  <si>
    <t xml:space="preserve">DocumentCurrencyCode - El dato ingresado no cumple con la estructura</t>
  </si>
  <si>
    <t xml:space="preserve">El XML no contiene el tag o no existe informacion de DocumentCurrencyCode</t>
  </si>
  <si>
    <t xml:space="preserve">La moneda debe ser la misma en todo el documento. Salvo las percepciones que sólo son en moneda nacional</t>
  </si>
  <si>
    <t xml:space="preserve">CustomizationID - La versión del documento no es la correcta</t>
  </si>
  <si>
    <t xml:space="preserve">El XML no existe informacion de CustomizationID</t>
  </si>
  <si>
    <t xml:space="preserve">El XML no contiene el tag ext:UBLExtensions/ext:UBLExtension/ext:ExtensionContent/ds:Signature/@Id</t>
  </si>
  <si>
    <t xml:space="preserve">2096</t>
  </si>
  <si>
    <t xml:space="preserve">ext:UBLExtensions/.../ds:Signature/ds:SignedInfo/ds:Reference/ds:DigestValue - No  cumple con el estandar</t>
  </si>
  <si>
    <t xml:space="preserve">Error al procesar la factura</t>
  </si>
  <si>
    <t xml:space="preserve">La serie ingresada no es válida</t>
  </si>
  <si>
    <t xml:space="preserve">Numero de RUC del emisor no existe</t>
  </si>
  <si>
    <t xml:space="preserve">Comprobante a dar de baja no se encuentra registrado en SUNAT</t>
  </si>
  <si>
    <t xml:space="preserve">Factura a dar de baja ya se encuentra en estado de baja</t>
  </si>
  <si>
    <t xml:space="preserve">2107</t>
  </si>
  <si>
    <t xml:space="preserve">Numero de RUC SOL no coincide con RUC emisor</t>
  </si>
  <si>
    <t xml:space="preserve">Presentacion fuera de fecha</t>
  </si>
  <si>
    <t xml:space="preserve">2109</t>
  </si>
  <si>
    <t xml:space="preserve">2114</t>
  </si>
  <si>
    <t xml:space="preserve">DocumentCurrencyCode -  El dato ingresado no cumple con la estructura</t>
  </si>
  <si>
    <t xml:space="preserve">2115</t>
  </si>
  <si>
    <t xml:space="preserve">El tipo de documento modificado por la Nota de credito debe ser factura electronica o ticket</t>
  </si>
  <si>
    <t xml:space="preserve">La serie o numero del documento modificado por la Nota de Credito no cumple con el formato establecido</t>
  </si>
  <si>
    <t xml:space="preserve">2118</t>
  </si>
  <si>
    <t xml:space="preserve">Debe indicar las facturas relacionadas a la Nota de Credito</t>
  </si>
  <si>
    <t xml:space="preserve">El documento modificado en la Nota de credito no esta registrada.</t>
  </si>
  <si>
    <t xml:space="preserve">El documento modificado en la Nota de credito se encuentra de baja</t>
  </si>
  <si>
    <t xml:space="preserve">El documento modificado en la Nota de credito esta registrada como rechazada</t>
  </si>
  <si>
    <t xml:space="preserve">2122</t>
  </si>
  <si>
    <t xml:space="preserve">El tag cac:LegalMonetaryTotal/cbc:PayableAmount debe tener informacion valida</t>
  </si>
  <si>
    <t xml:space="preserve">2123</t>
  </si>
  <si>
    <t xml:space="preserve">2124</t>
  </si>
  <si>
    <t xml:space="preserve">El XML no contiene el tag RegistrationName del emisor del documento</t>
  </si>
  <si>
    <t xml:space="preserve">2125</t>
  </si>
  <si>
    <t xml:space="preserve">ReferenceID -  El dato ingresado debe indicar SERIE-CORRELATIVO del documento al que se relaciona la Nota</t>
  </si>
  <si>
    <t xml:space="preserve">2126</t>
  </si>
  <si>
    <t xml:space="preserve">El XML no contiene informacion en el tag ReferenceID del documento al que se relaciona la nota</t>
  </si>
  <si>
    <t xml:space="preserve">2127</t>
  </si>
  <si>
    <t xml:space="preserve">ResponseCode -  El dato ingresado no cumple  con  la  estructura</t>
  </si>
  <si>
    <t xml:space="preserve">El XML no contiene el tag o no existe informacion de ResponseCode</t>
  </si>
  <si>
    <t xml:space="preserve">2129</t>
  </si>
  <si>
    <t xml:space="preserve">AdditionalAccountID -  El dato ingresado  en el tipo de documento de identidad del receptor no cumple con el estandar</t>
  </si>
  <si>
    <t xml:space="preserve">2130</t>
  </si>
  <si>
    <t xml:space="preserve">El XML no contiene el tag o no existe informacion de AdditionalAccountID del receptor del documento</t>
  </si>
  <si>
    <t xml:space="preserve">2131</t>
  </si>
  <si>
    <t xml:space="preserve">CustomerAssignedAccountID - El numero de documento de identidad del receptor debe ser RUC</t>
  </si>
  <si>
    <t xml:space="preserve">2132</t>
  </si>
  <si>
    <t xml:space="preserve">El XML no contiene el tag o no existe informacion de CustomerAssignedAccountID del receptor del documento</t>
  </si>
  <si>
    <t xml:space="preserve">cac:DiscrepancyResponse/cbc:Description - El dato ingresado no cumple con la estructura</t>
  </si>
  <si>
    <t xml:space="preserve">El XML no contiene el tag o no existe informacion de cac:DiscrepancyResponse/cbc:Description</t>
  </si>
  <si>
    <t xml:space="preserve">CreditedQuantity/@unitCode - El dato ingresado no cumple con el estandar</t>
  </si>
  <si>
    <t xml:space="preserve">CreditedQuantity - El dato ingresado no cumple con el estandar</t>
  </si>
  <si>
    <t xml:space="preserve">2140</t>
  </si>
  <si>
    <t xml:space="preserve">El PriceTypeCode debe tener el valor 01</t>
  </si>
  <si>
    <t xml:space="preserve">2141</t>
  </si>
  <si>
    <t xml:space="preserve">cac:TaxCategory/cac:TaxScheme/cbc:ID - El dato ingresado no cumple con el estandar</t>
  </si>
  <si>
    <t xml:space="preserve">2142</t>
  </si>
  <si>
    <t xml:space="preserve">2143</t>
  </si>
  <si>
    <t xml:space="preserve">2144</t>
  </si>
  <si>
    <t xml:space="preserve">cac:TaxCategory/cac:TaxScheme/cbc:TaxTypeCode El dato ingresado no cumple con el estandar</t>
  </si>
  <si>
    <t xml:space="preserve">2145</t>
  </si>
  <si>
    <t xml:space="preserve">2146</t>
  </si>
  <si>
    <t xml:space="preserve">El Nombre Internacional debe ser VAT</t>
  </si>
  <si>
    <t xml:space="preserve">2147</t>
  </si>
  <si>
    <t xml:space="preserve">2148</t>
  </si>
  <si>
    <t xml:space="preserve">El Nombre Internacional debe ser EXC</t>
  </si>
  <si>
    <t xml:space="preserve">2149</t>
  </si>
  <si>
    <t xml:space="preserve">2150</t>
  </si>
  <si>
    <t xml:space="preserve">2151</t>
  </si>
  <si>
    <t xml:space="preserve">2152</t>
  </si>
  <si>
    <t xml:space="preserve">Es obligatorio al menos un AdditionalInformation</t>
  </si>
  <si>
    <t xml:space="preserve">2153</t>
  </si>
  <si>
    <t xml:space="preserve">Error al procesar la Nota de Credito</t>
  </si>
  <si>
    <t xml:space="preserve">2154</t>
  </si>
  <si>
    <t xml:space="preserve">TaxAmount - El dato ingresado en impuestos globales no cumple con el estandar</t>
  </si>
  <si>
    <t xml:space="preserve">2155</t>
  </si>
  <si>
    <t xml:space="preserve">El XML no contiene el tag TaxAmount de impuestos globales</t>
  </si>
  <si>
    <t xml:space="preserve">2156</t>
  </si>
  <si>
    <t xml:space="preserve">TaxScheme ID - El dato ingresado no cumple con el estandar</t>
  </si>
  <si>
    <t xml:space="preserve">2157</t>
  </si>
  <si>
    <t xml:space="preserve">2158</t>
  </si>
  <si>
    <t xml:space="preserve">El XML no contiene el tag o no existe informacion de TaxScheme ID de impuestos globales</t>
  </si>
  <si>
    <t xml:space="preserve">2159</t>
  </si>
  <si>
    <t xml:space="preserve">TaxScheme Name - El dato ingresado no cumple con el estandar</t>
  </si>
  <si>
    <t xml:space="preserve">2160</t>
  </si>
  <si>
    <t xml:space="preserve">El XML no contiene el tag o no existe informacion de TaxScheme Name de impuestos globales</t>
  </si>
  <si>
    <t xml:space="preserve">2161</t>
  </si>
  <si>
    <t xml:space="preserve">2162</t>
  </si>
  <si>
    <t xml:space="preserve">2163</t>
  </si>
  <si>
    <t xml:space="preserve">2164</t>
  </si>
  <si>
    <t xml:space="preserve">2165</t>
  </si>
  <si>
    <t xml:space="preserve">Error al procesar la Nota de Debito</t>
  </si>
  <si>
    <t xml:space="preserve">2166</t>
  </si>
  <si>
    <t xml:space="preserve">RegistrationName - El dato ingresado no cumple con el estandar</t>
  </si>
  <si>
    <t xml:space="preserve">2167</t>
  </si>
  <si>
    <t xml:space="preserve">2168</t>
  </si>
  <si>
    <t xml:space="preserve">DocumentCurrencyCode -  El dato ingresado no cumple con el formato establecido</t>
  </si>
  <si>
    <t xml:space="preserve">2169</t>
  </si>
  <si>
    <t xml:space="preserve">2170</t>
  </si>
  <si>
    <t xml:space="preserve">ReferenceID - El dato ingresado debe indicar SERIE-CORRELATIVO del documento al que se relaciona la Nota</t>
  </si>
  <si>
    <t xml:space="preserve">2171</t>
  </si>
  <si>
    <t xml:space="preserve">ResponseCode - El dato ingresado no cumple con la estructura</t>
  </si>
  <si>
    <t xml:space="preserve">2173</t>
  </si>
  <si>
    <t xml:space="preserve">2174</t>
  </si>
  <si>
    <t xml:space="preserve">2175</t>
  </si>
  <si>
    <t xml:space="preserve">2176</t>
  </si>
  <si>
    <t xml:space="preserve">2177</t>
  </si>
  <si>
    <t xml:space="preserve">2178</t>
  </si>
  <si>
    <t xml:space="preserve">CustomerAssignedAccountID - El numero de documento de identidad del receptor debe ser RUC.</t>
  </si>
  <si>
    <t xml:space="preserve">2179</t>
  </si>
  <si>
    <t xml:space="preserve">2180</t>
  </si>
  <si>
    <t xml:space="preserve">2181</t>
  </si>
  <si>
    <t xml:space="preserve">2182</t>
  </si>
  <si>
    <t xml:space="preserve">2183</t>
  </si>
  <si>
    <t xml:space="preserve">2184</t>
  </si>
  <si>
    <t xml:space="preserve">2185</t>
  </si>
  <si>
    <t xml:space="preserve">2186</t>
  </si>
  <si>
    <t xml:space="preserve">2187</t>
  </si>
  <si>
    <t xml:space="preserve">DebitedQuantity/@unitCode El dato ingresado no cumple con el estandar</t>
  </si>
  <si>
    <t xml:space="preserve">2189</t>
  </si>
  <si>
    <t xml:space="preserve">DebitedQuantity El dato ingresado no cumple con el estandar</t>
  </si>
  <si>
    <t xml:space="preserve">2190</t>
  </si>
  <si>
    <t xml:space="preserve">El XML no contiene el tag Price/cbc:PriceAmount en el detalle de los Items</t>
  </si>
  <si>
    <t xml:space="preserve">2191</t>
  </si>
  <si>
    <t xml:space="preserve">El XML no contiene el tag Price/cbc:LineExtensionAmount en el detalle de los Items</t>
  </si>
  <si>
    <t xml:space="preserve">2192</t>
  </si>
  <si>
    <t xml:space="preserve">EL PriceTypeCode debe tener el valor 01</t>
  </si>
  <si>
    <t xml:space="preserve">2193</t>
  </si>
  <si>
    <t xml:space="preserve">2194</t>
  </si>
  <si>
    <t xml:space="preserve">2195</t>
  </si>
  <si>
    <t xml:space="preserve">2196</t>
  </si>
  <si>
    <t xml:space="preserve">2197</t>
  </si>
  <si>
    <t xml:space="preserve">2198</t>
  </si>
  <si>
    <t xml:space="preserve">2200</t>
  </si>
  <si>
    <t xml:space="preserve">2201</t>
  </si>
  <si>
    <t xml:space="preserve">El tag cac:RequestedMonetaryTotal/cbc:PayableAmount debe tener informacion valida</t>
  </si>
  <si>
    <t xml:space="preserve">2202</t>
  </si>
  <si>
    <t xml:space="preserve">2203</t>
  </si>
  <si>
    <t xml:space="preserve">El tipo de documento modificado por la Nota de Debito debe ser factura electronica, ticket o documento autorizado</t>
  </si>
  <si>
    <t xml:space="preserve">La serie o numero del documento modificado por la Nota de Debito no cumple con el formato establecido</t>
  </si>
  <si>
    <t xml:space="preserve">2206</t>
  </si>
  <si>
    <t xml:space="preserve">Debe indicar los documentos afectados por la Nota de Debito</t>
  </si>
  <si>
    <t xml:space="preserve">El documento modificado en la Nota de debito se encuentra de baja</t>
  </si>
  <si>
    <t xml:space="preserve">El documento modificado en la Nota de debito esta registrada como rechazada</t>
  </si>
  <si>
    <t xml:space="preserve">El documento modificado en la Nota de debito no esta registrada</t>
  </si>
  <si>
    <t xml:space="preserve">2210</t>
  </si>
  <si>
    <t xml:space="preserve">El dato ingresado no cumple con el formato RC-fecha-correlativo</t>
  </si>
  <si>
    <t xml:space="preserve">2211</t>
  </si>
  <si>
    <t xml:space="preserve">El XML no contiene el tag ID</t>
  </si>
  <si>
    <t xml:space="preserve">2212</t>
  </si>
  <si>
    <t xml:space="preserve">UBLVersionID - La versión del UBL del resumen de boletas no es correcta</t>
  </si>
  <si>
    <t xml:space="preserve">2213</t>
  </si>
  <si>
    <t xml:space="preserve">El XML no contiene el tag UBLVersionID</t>
  </si>
  <si>
    <t xml:space="preserve">2214</t>
  </si>
  <si>
    <t xml:space="preserve">CustomizationID - La versión del resumen de boletas no es correcta</t>
  </si>
  <si>
    <t xml:space="preserve">2215</t>
  </si>
  <si>
    <t xml:space="preserve">El XML no contiene el tag CustomizationID</t>
  </si>
  <si>
    <t xml:space="preserve">2216</t>
  </si>
  <si>
    <t xml:space="preserve">2217</t>
  </si>
  <si>
    <t xml:space="preserve">El XML no contiene el tag CustomerAssignedAccountID del emisor del documento</t>
  </si>
  <si>
    <t xml:space="preserve">El ID debe coincidir con el nombre del archivo</t>
  </si>
  <si>
    <t xml:space="preserve">2221</t>
  </si>
  <si>
    <t xml:space="preserve">El RUC debe coincidir con el RUC del nombre del archivo</t>
  </si>
  <si>
    <t xml:space="preserve">2222</t>
  </si>
  <si>
    <t xml:space="preserve">El contribuyente no está autorizado a emitir comprobantes electronicos</t>
  </si>
  <si>
    <t xml:space="preserve">El archivo ya fue presentado anteriormente</t>
  </si>
  <si>
    <t xml:space="preserve">2224</t>
  </si>
  <si>
    <t xml:space="preserve">2225</t>
  </si>
  <si>
    <t xml:space="preserve">2226</t>
  </si>
  <si>
    <t xml:space="preserve">2227</t>
  </si>
  <si>
    <t xml:space="preserve">2230</t>
  </si>
  <si>
    <t xml:space="preserve">2231</t>
  </si>
  <si>
    <t xml:space="preserve">2232</t>
  </si>
  <si>
    <t xml:space="preserve">2233</t>
  </si>
  <si>
    <t xml:space="preserve">ReferenceDate - El dato ingresado no cumple con el patron YYYY-MM-DD</t>
  </si>
  <si>
    <t xml:space="preserve">2234</t>
  </si>
  <si>
    <t xml:space="preserve">El XML no contiene el tag ReferenceDate</t>
  </si>
  <si>
    <t xml:space="preserve">2235</t>
  </si>
  <si>
    <t xml:space="preserve">ReferenceDate- El dato ingresado no es valido</t>
  </si>
  <si>
    <t xml:space="preserve">La fecha del IssueDate no debe ser mayor a la fecha de recepción</t>
  </si>
  <si>
    <t xml:space="preserve">2237</t>
  </si>
  <si>
    <t xml:space="preserve">La fecha del ReferenceDate no debe ser mayor al Today</t>
  </si>
  <si>
    <t xml:space="preserve">LineID - El dato ingresado no cumple con el estandar</t>
  </si>
  <si>
    <t xml:space="preserve">LineID - El dato ingresado debe ser correlativo mayor a cero</t>
  </si>
  <si>
    <t xml:space="preserve">2240</t>
  </si>
  <si>
    <t xml:space="preserve">El XML no contiene el tag LineID de SummaryDocumentsLine</t>
  </si>
  <si>
    <t xml:space="preserve">DocumentTypeCode - El valor del tipo de documento es invalido</t>
  </si>
  <si>
    <t xml:space="preserve">El XML no contiene el tag DocumentTypeCode</t>
  </si>
  <si>
    <t xml:space="preserve">2243</t>
  </si>
  <si>
    <t xml:space="preserve">El dato ingresado  no cumple con el patron SERIE</t>
  </si>
  <si>
    <t xml:space="preserve">2244</t>
  </si>
  <si>
    <t xml:space="preserve">El XML no contiene el tag DocumentSerialID</t>
  </si>
  <si>
    <t xml:space="preserve">2245</t>
  </si>
  <si>
    <t xml:space="preserve">El dato ingresado en StartDocumentNumberID debe ser numerico</t>
  </si>
  <si>
    <t xml:space="preserve">2246</t>
  </si>
  <si>
    <t xml:space="preserve">El XML no contiene el tag StartDocumentNumberID</t>
  </si>
  <si>
    <t xml:space="preserve">2247</t>
  </si>
  <si>
    <t xml:space="preserve">El dato ingresado en sac:EndDocumentNumberID debe ser numerico</t>
  </si>
  <si>
    <t xml:space="preserve">2248</t>
  </si>
  <si>
    <t xml:space="preserve">El XML no contiene el tag sac:EndDocumentNumberID</t>
  </si>
  <si>
    <t xml:space="preserve">2249</t>
  </si>
  <si>
    <t xml:space="preserve">Los rangos deben ser mayores a cero</t>
  </si>
  <si>
    <t xml:space="preserve">2250</t>
  </si>
  <si>
    <t xml:space="preserve">En el rango de comprobantes, el EndDocumentNumberID debe ser mayor o igual al StartInvoiceNumberID</t>
  </si>
  <si>
    <t xml:space="preserve">El dato ingresado en TotalAmount debe ser numerico mayor o igual a cero</t>
  </si>
  <si>
    <t xml:space="preserve">2252</t>
  </si>
  <si>
    <t xml:space="preserve">El XML no contiene el tag TotalAmount</t>
  </si>
  <si>
    <t xml:space="preserve">2253</t>
  </si>
  <si>
    <t xml:space="preserve">El dato ingresado en TotalAmount debe ser numerico mayor a cero</t>
  </si>
  <si>
    <t xml:space="preserve">PaidAmount - El dato ingresado no cumple con el estandar</t>
  </si>
  <si>
    <t xml:space="preserve">El XML no contiene el tag PaidAmount</t>
  </si>
  <si>
    <t xml:space="preserve">InstructionID - El dato ingresado no cumple con el estandar</t>
  </si>
  <si>
    <t xml:space="preserve">El XML no contiene el tag InstructionID</t>
  </si>
  <si>
    <t xml:space="preserve">2258</t>
  </si>
  <si>
    <t xml:space="preserve">Debe indicar Referencia de Importes asociados a las boletas de venta</t>
  </si>
  <si>
    <t xml:space="preserve">2259</t>
  </si>
  <si>
    <t xml:space="preserve">Debe indicar 3 Referencias de Importes asociados a las boletas de venta</t>
  </si>
  <si>
    <t xml:space="preserve">2260</t>
  </si>
  <si>
    <t xml:space="preserve">PaidAmount - El dato ingresado debe ser mayor o igual a 0.00</t>
  </si>
  <si>
    <t xml:space="preserve">cbc:Amount - El dato ingresado no cumple con el estandar</t>
  </si>
  <si>
    <t xml:space="preserve">2262</t>
  </si>
  <si>
    <t xml:space="preserve">El XML no contiene el tag cbc:Amount</t>
  </si>
  <si>
    <t xml:space="preserve">ChargeIndicator - El dato ingresado no cumple con el estandar</t>
  </si>
  <si>
    <t xml:space="preserve">2264</t>
  </si>
  <si>
    <t xml:space="preserve">El XML no contiene el tag ChargeIndicator</t>
  </si>
  <si>
    <t xml:space="preserve">2265</t>
  </si>
  <si>
    <t xml:space="preserve">Debe indicar Información acerca del Importe Total de Otros Cargos</t>
  </si>
  <si>
    <t xml:space="preserve">Debe indicar cargos mayores o iguales a cero</t>
  </si>
  <si>
    <t xml:space="preserve">2267</t>
  </si>
  <si>
    <t xml:space="preserve">El XML no contiene el tag TaxScheme ID de Información acerca del importe total de un tipo particular de impuesto</t>
  </si>
  <si>
    <t xml:space="preserve">2270</t>
  </si>
  <si>
    <t xml:space="preserve">El XML no contiene el tag TaxScheme Name de impuesto</t>
  </si>
  <si>
    <t xml:space="preserve">2272</t>
  </si>
  <si>
    <t xml:space="preserve">2273</t>
  </si>
  <si>
    <t xml:space="preserve">TaxAmount - El dato ingresado no cumple con el estandar</t>
  </si>
  <si>
    <t xml:space="preserve">2274</t>
  </si>
  <si>
    <t xml:space="preserve">El XML no contiene el tag TaxAmount</t>
  </si>
  <si>
    <t xml:space="preserve">Si el codigo de tributo es 2000, el nombre del tributo debe ser ISC</t>
  </si>
  <si>
    <t xml:space="preserve">Si el codigo de tributo es 1000, el nombre del tributo debe ser IGV</t>
  </si>
  <si>
    <t xml:space="preserve">2277</t>
  </si>
  <si>
    <t xml:space="preserve">No se ha consignado ninguna informacion del importe total de tributos</t>
  </si>
  <si>
    <t xml:space="preserve">Debe indicar Información acerca del importe total de IGV/IVAP</t>
  </si>
  <si>
    <t xml:space="preserve">2279</t>
  </si>
  <si>
    <t xml:space="preserve">Debe indicar Items de consolidado de documentos</t>
  </si>
  <si>
    <t xml:space="preserve">2280</t>
  </si>
  <si>
    <t xml:space="preserve">Existen problemas con la informacion del resumen de comprobantes</t>
  </si>
  <si>
    <t xml:space="preserve">2281</t>
  </si>
  <si>
    <t xml:space="preserve">Error en la validacion de los rangos de los comprobantes</t>
  </si>
  <si>
    <t xml:space="preserve">Existe documento ya informado anteriormente</t>
  </si>
  <si>
    <t xml:space="preserve">2283</t>
  </si>
  <si>
    <t xml:space="preserve">El dato ingresado no cumple con el formato RA-fecha-correlativo</t>
  </si>
  <si>
    <t xml:space="preserve">2284</t>
  </si>
  <si>
    <t xml:space="preserve">El tag ID esta vacío</t>
  </si>
  <si>
    <t xml:space="preserve">2285</t>
  </si>
  <si>
    <t xml:space="preserve">El ID debe coincidir  con el nombre del archivo</t>
  </si>
  <si>
    <t xml:space="preserve">2286</t>
  </si>
  <si>
    <t xml:space="preserve">2289</t>
  </si>
  <si>
    <t xml:space="preserve">2290</t>
  </si>
  <si>
    <t xml:space="preserve">2291</t>
  </si>
  <si>
    <t xml:space="preserve">El contribuyente no esta autorizado a emitir comprobantes electronicos</t>
  </si>
  <si>
    <t xml:space="preserve">2292</t>
  </si>
  <si>
    <t xml:space="preserve">2293</t>
  </si>
  <si>
    <t xml:space="preserve">2294</t>
  </si>
  <si>
    <t xml:space="preserve">2295</t>
  </si>
  <si>
    <t xml:space="preserve">2296</t>
  </si>
  <si>
    <t xml:space="preserve">2297</t>
  </si>
  <si>
    <t xml:space="preserve">2298</t>
  </si>
  <si>
    <t xml:space="preserve">2299</t>
  </si>
  <si>
    <t xml:space="preserve">2300</t>
  </si>
  <si>
    <t xml:space="preserve">IssueDate - El dato ingresado no es valido</t>
  </si>
  <si>
    <t xml:space="preserve">2302</t>
  </si>
  <si>
    <t xml:space="preserve">2303</t>
  </si>
  <si>
    <t xml:space="preserve">2304</t>
  </si>
  <si>
    <t xml:space="preserve">ReferenceDate - El dato ingresado no es valido</t>
  </si>
  <si>
    <t xml:space="preserve">El tag LineID de VoidedDocumentsLine esta vacío</t>
  </si>
  <si>
    <t xml:space="preserve">El tag DocumentTypeCode es vacío</t>
  </si>
  <si>
    <t xml:space="preserve">El tag DocumentSerialID es vacío</t>
  </si>
  <si>
    <t xml:space="preserve">El dato ingresado en DocumentNumberID debe ser numerico y como maximo de 8 digitos</t>
  </si>
  <si>
    <t xml:space="preserve">El tag DocumentNumberID esta vacío</t>
  </si>
  <si>
    <t xml:space="preserve">2314</t>
  </si>
  <si>
    <t xml:space="preserve">El dato ingresado en VoidReasonDescription debe contener información válida</t>
  </si>
  <si>
    <t xml:space="preserve">El tag VoidReasonDescription esta vacío</t>
  </si>
  <si>
    <t xml:space="preserve">2316</t>
  </si>
  <si>
    <t xml:space="preserve">Debe indicar Items en VoidedDocumentsLine</t>
  </si>
  <si>
    <t xml:space="preserve">2317</t>
  </si>
  <si>
    <t xml:space="preserve">Error al procesar el resumen de anulados</t>
  </si>
  <si>
    <t xml:space="preserve">2318</t>
  </si>
  <si>
    <t xml:space="preserve">2319</t>
  </si>
  <si>
    <t xml:space="preserve">2320</t>
  </si>
  <si>
    <t xml:space="preserve">UBLVersionID - La version del UBL  no es la correcta</t>
  </si>
  <si>
    <t xml:space="preserve">2321</t>
  </si>
  <si>
    <t xml:space="preserve">2322</t>
  </si>
  <si>
    <t xml:space="preserve">Error en la validacion de los rangos</t>
  </si>
  <si>
    <t xml:space="preserve">Existe documento ya informado anteriormente en una comunicacion de baja</t>
  </si>
  <si>
    <t xml:space="preserve">El archivo de comunicacion de baja ya fue presentado anteriormente</t>
  </si>
  <si>
    <t xml:space="preserve">2327</t>
  </si>
  <si>
    <t xml:space="preserve">El certificado usado no se encuentra vigente</t>
  </si>
  <si>
    <t xml:space="preserve">2328</t>
  </si>
  <si>
    <t xml:space="preserve">El certificado usado se encuentra revocado</t>
  </si>
  <si>
    <t xml:space="preserve">La fecha de emision se encuentra fuera del limite permitido</t>
  </si>
  <si>
    <t xml:space="preserve">2330</t>
  </si>
  <si>
    <t xml:space="preserve">La fecha de generación de la comunicación debe ser igual a la fecha consignada en el nombre del archivo</t>
  </si>
  <si>
    <t xml:space="preserve">2331</t>
  </si>
  <si>
    <t xml:space="preserve">2332</t>
  </si>
  <si>
    <t xml:space="preserve">Número de Serie del nombre del archivo no coincide con el consignado en el contenido del archivo XML</t>
  </si>
  <si>
    <t xml:space="preserve">2333</t>
  </si>
  <si>
    <t xml:space="preserve">2334</t>
  </si>
  <si>
    <t xml:space="preserve">2336</t>
  </si>
  <si>
    <t xml:space="preserve">Ocurrió un error en el proceso de validación de la firma digital</t>
  </si>
  <si>
    <t xml:space="preserve">La moneda debe ser la misma en todo el documento</t>
  </si>
  <si>
    <t xml:space="preserve">2338</t>
  </si>
  <si>
    <t xml:space="preserve">2339</t>
  </si>
  <si>
    <t xml:space="preserve">2340</t>
  </si>
  <si>
    <t xml:space="preserve">2341</t>
  </si>
  <si>
    <t xml:space="preserve">2342</t>
  </si>
  <si>
    <t xml:space="preserve">Fecha de emision de la factura no coincide con la informada en la comunicacion</t>
  </si>
  <si>
    <t xml:space="preserve">2343</t>
  </si>
  <si>
    <t xml:space="preserve">cac:TaxTotal/cac:TaxSubtotal/cbc:TaxAmount - El dato ingresado no cumple con el estandar</t>
  </si>
  <si>
    <t xml:space="preserve">El XML no contiene el tag cac:TaxTotal/cac:TaxSubtotal/cbc:TaxAmount</t>
  </si>
  <si>
    <t xml:space="preserve">La serie no corresponde al tipo de comprobante</t>
  </si>
  <si>
    <t xml:space="preserve">La fecha de generación del resumen debe ser igual a la fecha consignada en el nombre del archivo</t>
  </si>
  <si>
    <t xml:space="preserve">2347</t>
  </si>
  <si>
    <t xml:space="preserve">Los rangos informados en el archivo XML se encuentran duplicados o superpuestos</t>
  </si>
  <si>
    <t xml:space="preserve">Los documentos informados en el archivo XML se encuentran duplicados</t>
  </si>
  <si>
    <t xml:space="preserve">2349</t>
  </si>
  <si>
    <t xml:space="preserve">Debe consignar solo un elemento sac:AdditionalMonetaryTotal con cbc:ID igual a 1001</t>
  </si>
  <si>
    <t xml:space="preserve">2350</t>
  </si>
  <si>
    <t xml:space="preserve">Debe consignar solo un elemento sac:AdditionalMonetaryTotal con cbc:ID igual a 1002</t>
  </si>
  <si>
    <t xml:space="preserve">2351</t>
  </si>
  <si>
    <t xml:space="preserve">Debe consignar solo un elemento sac:AdditionalMonetaryTotal con cbc:ID igual a 1003</t>
  </si>
  <si>
    <t xml:space="preserve">2352</t>
  </si>
  <si>
    <t xml:space="preserve">Debe consignar solo un elemento cac:TaxTotal a nivel global para IGV (cbc:ID igual a 1000)</t>
  </si>
  <si>
    <t xml:space="preserve">2353</t>
  </si>
  <si>
    <t xml:space="preserve">Debe consignar solo un elemento cac:TaxTotal a nivel global para ISC (cbc:ID igual a 2000)</t>
  </si>
  <si>
    <t xml:space="preserve">2354</t>
  </si>
  <si>
    <t xml:space="preserve">Debe consignar solo un elemento cac:TaxTotal a nivel global para Otros (cbc:ID igual a 9999)</t>
  </si>
  <si>
    <t xml:space="preserve">Debe consignar solo un elemento cac:TaxTotal a nivel de item por codigo de tributo</t>
  </si>
  <si>
    <t xml:space="preserve">2356</t>
  </si>
  <si>
    <t xml:space="preserve">Debe consignar solo un elemento cac:TaxTotal a nivel de item para ISC (cbc:ID igual a 2000)</t>
  </si>
  <si>
    <t xml:space="preserve">No debe existir un elemento sac:BillingPayment a nivel de item con el mismo valor de cbc:InstructionID</t>
  </si>
  <si>
    <t xml:space="preserve">2358</t>
  </si>
  <si>
    <t xml:space="preserve">Debe consignar solo un elemento sac:BillingPayment a nivel de item con cbc:InstructionID igual a 02</t>
  </si>
  <si>
    <t xml:space="preserve">2359</t>
  </si>
  <si>
    <t xml:space="preserve">Debe consignar solo un elemento sac:BillingPayment a nivel de item con cbc:InstructionID igual a 03</t>
  </si>
  <si>
    <t xml:space="preserve">2360</t>
  </si>
  <si>
    <t xml:space="preserve">Debe consignar solo un elemento sac:BillingPayment a nivel de item con cbc:InstructionID igual a 04</t>
  </si>
  <si>
    <t xml:space="preserve">2361</t>
  </si>
  <si>
    <t xml:space="preserve">Debe consignar solo un elemento cac:TaxTotal a nivel de item para Otros (cbc:ID igual a 9999)</t>
  </si>
  <si>
    <t xml:space="preserve">2362</t>
  </si>
  <si>
    <t xml:space="preserve">Debe consignar solo un tag cac:AccountingSupplierParty/cbc:AdditionalAccountID</t>
  </si>
  <si>
    <t xml:space="preserve">2363</t>
  </si>
  <si>
    <t xml:space="preserve">Debe consignar solo un tag cac:AccountingCustomerParty/cbc:AdditionalAccountID</t>
  </si>
  <si>
    <t xml:space="preserve">El comprobante contiene un tipo y número de Guía de Remisión repetido</t>
  </si>
  <si>
    <t xml:space="preserve">El comprobante contiene un tipo y número de Documento Relacionado repetido</t>
  </si>
  <si>
    <t xml:space="preserve">2366</t>
  </si>
  <si>
    <t xml:space="preserve">El codigo en el tag sac:AdditionalProperty/cbc:ID debe tener 4 posiciones</t>
  </si>
  <si>
    <t xml:space="preserve">El dato ingresado en PriceAmount del Precio de venta unitario por item no cumple con el formato establecido</t>
  </si>
  <si>
    <t xml:space="preserve">2368</t>
  </si>
  <si>
    <t xml:space="preserve">El dato ingresado en TaxSubtotal/cbc:TaxAmount del item no cumple con el formato establecido</t>
  </si>
  <si>
    <t xml:space="preserve">El dato ingresado en PriceAmount del Valor de venta unitario por item no cumple con el formato establecido</t>
  </si>
  <si>
    <t xml:space="preserve">El dato ingresado en LineExtensionAmount del item no cumple con el formato establecido</t>
  </si>
  <si>
    <t xml:space="preserve">El XML no contiene el tag cbc:TaxExemptionReasonCode de Afectacion al IGV</t>
  </si>
  <si>
    <t xml:space="preserve">2372</t>
  </si>
  <si>
    <t xml:space="preserve">El tag en el item cac:TaxTotal/cbc:TaxAmount debe tener el mismo valor que cac:TaxTotal/cac:TaxSubtotal/cbc:TaxAmount</t>
  </si>
  <si>
    <t xml:space="preserve">Si existe monto de ISC en el ITEM debe especificar el sistema de calculo</t>
  </si>
  <si>
    <t xml:space="preserve">2374</t>
  </si>
  <si>
    <t xml:space="preserve">La factura a dar de baja tiene una fecha de recepcion fuera del plazo permitido</t>
  </si>
  <si>
    <t xml:space="preserve">Fecha de emision del comprobante no coincide con la fecha de emision consignada en la comunicación</t>
  </si>
  <si>
    <t xml:space="preserve">2376</t>
  </si>
  <si>
    <t xml:space="preserve">La boleta de venta a dar de baja fue informada en un resumen con fecha de recepcion fuera del plazo permitido</t>
  </si>
  <si>
    <t xml:space="preserve">El Name o TaxTypeCode debe corresponder al codigo de tributo del item</t>
  </si>
  <si>
    <t xml:space="preserve">2378</t>
  </si>
  <si>
    <t xml:space="preserve">2379</t>
  </si>
  <si>
    <t xml:space="preserve">La numeracion de boleta de venta a dar de baja fue generada en una fecha fuera del plazo permitido</t>
  </si>
  <si>
    <t xml:space="preserve">2380</t>
  </si>
  <si>
    <t xml:space="preserve">El documento tiene observaciones</t>
  </si>
  <si>
    <t xml:space="preserve">2381</t>
  </si>
  <si>
    <t xml:space="preserve">Comprobante no cumple con el Grupo 1: No todos los items corresponden a operaciones gravadas a IGV</t>
  </si>
  <si>
    <t xml:space="preserve">2382</t>
  </si>
  <si>
    <t xml:space="preserve">Comprobante no cumple con el Grupo 2: No todos los items corresponden a operaciones inafectas o exoneradas al IGV</t>
  </si>
  <si>
    <t xml:space="preserve">2383</t>
  </si>
  <si>
    <t xml:space="preserve">Comprobante no cumple con el Grupo 3: Falta leyenda con codigo 1002</t>
  </si>
  <si>
    <t xml:space="preserve">2384</t>
  </si>
  <si>
    <t xml:space="preserve">Comprobante no cumple con el Grupo 3: Existe item con operación onerosa</t>
  </si>
  <si>
    <t xml:space="preserve">2385</t>
  </si>
  <si>
    <t xml:space="preserve">Comprobante no cumple con el Grupo 4: Debe exitir Total descuentos mayor a cero</t>
  </si>
  <si>
    <t xml:space="preserve">2386</t>
  </si>
  <si>
    <t xml:space="preserve">Comprobante no cumple con el Grupo 5: Todos los items deben tener operaciones afectas a ISC</t>
  </si>
  <si>
    <t xml:space="preserve">2387</t>
  </si>
  <si>
    <t xml:space="preserve">Comprobante no cumple con el Grupo 6: El monto de percepcion no existe o es cero</t>
  </si>
  <si>
    <t xml:space="preserve">2388</t>
  </si>
  <si>
    <t xml:space="preserve">Comprobante no cumple con el Grupo 6: Todos los items deben tener código de Afectación al IGV igual a 10</t>
  </si>
  <si>
    <t xml:space="preserve">2389</t>
  </si>
  <si>
    <t xml:space="preserve">Comprobante no cumple con el Grupo 7: El codigo de moneda no es diferente a PEN</t>
  </si>
  <si>
    <t xml:space="preserve">2390</t>
  </si>
  <si>
    <t xml:space="preserve">Comprobante no cumple con el Grupo 8: No todos los items corresponden a operaciones gravadas a IGV</t>
  </si>
  <si>
    <t xml:space="preserve">2391</t>
  </si>
  <si>
    <t xml:space="preserve">Comprobante no cumple con el Grupo 9: No todos los items corresponden a operaciones inafectas o exoneradas al IGV</t>
  </si>
  <si>
    <t xml:space="preserve">2392</t>
  </si>
  <si>
    <t xml:space="preserve">Comprobante no cumple con el Grupo 10: Falta leyenda con codigo 1002</t>
  </si>
  <si>
    <t xml:space="preserve">2393</t>
  </si>
  <si>
    <t xml:space="preserve">Comprobante no cumple con el Grupo 10: Existe item con operación onerosa</t>
  </si>
  <si>
    <t xml:space="preserve">2394</t>
  </si>
  <si>
    <t xml:space="preserve">Comprobante no cumple con el Grupo 11: Debe existir Total descuentos mayor a cero</t>
  </si>
  <si>
    <t xml:space="preserve">2395</t>
  </si>
  <si>
    <t xml:space="preserve">Comprobante no cumple con el Grupo 12: El codigo de moneda no es diferente a PEN</t>
  </si>
  <si>
    <t xml:space="preserve">2396</t>
  </si>
  <si>
    <t xml:space="preserve">Si el monto total es mayor a S/. 700.00 debe consignar tipo y numero de documento del adquiriente</t>
  </si>
  <si>
    <t xml:space="preserve">2397</t>
  </si>
  <si>
    <t xml:space="preserve">El tipo de documento del adquiriente no puede ser Numero de RUC</t>
  </si>
  <si>
    <t xml:space="preserve">El tipo de documento modificado por la Nota de credito debe ser boleta electronica</t>
  </si>
  <si>
    <t xml:space="preserve">El tipo de documento modificado por la Nota de debito debe ser boleta electronica</t>
  </si>
  <si>
    <t xml:space="preserve">2401</t>
  </si>
  <si>
    <t xml:space="preserve">2402</t>
  </si>
  <si>
    <t xml:space="preserve">2403</t>
  </si>
  <si>
    <t xml:space="preserve">Documento afectado por la nota electronica no se encuentra autorizado</t>
  </si>
  <si>
    <t xml:space="preserve">2405</t>
  </si>
  <si>
    <t xml:space="preserve">Contribuyente no se encuentra autorizado como emisor de boletas electronicas</t>
  </si>
  <si>
    <t xml:space="preserve">2406</t>
  </si>
  <si>
    <t xml:space="preserve">Existe mas de un tag sac:AdditionalMonetaryTotal con el mismo ID</t>
  </si>
  <si>
    <t xml:space="preserve">2407</t>
  </si>
  <si>
    <t xml:space="preserve">Existe mas de un tag sac:AdditionalProperty con el mismo ID</t>
  </si>
  <si>
    <t xml:space="preserve">2408</t>
  </si>
  <si>
    <t xml:space="preserve">El dato ingresado en PriceAmount del Valor referencial unitario por item no cumple con el formato establecido</t>
  </si>
  <si>
    <t xml:space="preserve">Existe mas de un tag cac:AlternativeConditionPrice con el mismo cbc:PriceTypeCode</t>
  </si>
  <si>
    <t xml:space="preserve">Se ha consignado un valor invalido en el campo cbc:PriceTypeCode</t>
  </si>
  <si>
    <t xml:space="preserve">Ha consignado mas de un elemento cac:AllowanceCharge con el mismo campo cbc:ChargeIndicator</t>
  </si>
  <si>
    <t xml:space="preserve">2412</t>
  </si>
  <si>
    <t xml:space="preserve">Se ha consignado mas de un documento afectado por la nota (tag cac:BillingReference)</t>
  </si>
  <si>
    <t xml:space="preserve">2413</t>
  </si>
  <si>
    <t xml:space="preserve">Se ha consignado mas de un motivo o sustento de la nota (tag cac:DiscrepancyResponse/cbc:Description)</t>
  </si>
  <si>
    <t xml:space="preserve">2414</t>
  </si>
  <si>
    <t xml:space="preserve">No se ha consignado en la nota el tag cac:DiscrepancyResponse</t>
  </si>
  <si>
    <t xml:space="preserve">2415</t>
  </si>
  <si>
    <t xml:space="preserve">Se ha consignado en la nota mas de un tag cac:DiscrepancyResponse</t>
  </si>
  <si>
    <t xml:space="preserve">Si existe leyenda Transferencia Gratuita debe consignar Total Valor de Venta de Operaciones Gratuitas</t>
  </si>
  <si>
    <t xml:space="preserve">2417</t>
  </si>
  <si>
    <t xml:space="preserve">Debe consignar Valor Referencial unitario por item en operaciones no onerosas</t>
  </si>
  <si>
    <t xml:space="preserve">2418</t>
  </si>
  <si>
    <t xml:space="preserve">Si consigna Valor Referencial unitario por item en operaciones no onerosas,la operacion debe ser no onerosa.</t>
  </si>
  <si>
    <t xml:space="preserve">2419</t>
  </si>
  <si>
    <t xml:space="preserve">El dato ingresado en AllowanceTotalAmount no cumple con el formato establecido</t>
  </si>
  <si>
    <t xml:space="preserve">2420</t>
  </si>
  <si>
    <t xml:space="preserve">Ya transcurrieron mas de 25 dias calendarios para concluir con su proceso de homologacion</t>
  </si>
  <si>
    <t xml:space="preserve">2421</t>
  </si>
  <si>
    <t xml:space="preserve">Debe indicar  toda la informacion de  sustento de translado de bienes.</t>
  </si>
  <si>
    <t xml:space="preserve">2422</t>
  </si>
  <si>
    <t xml:space="preserve">El valor unitario debe ser menor al precio unitario.</t>
  </si>
  <si>
    <t xml:space="preserve">2423</t>
  </si>
  <si>
    <t xml:space="preserve">Si ha consignado monto ISC a nivel de item, debe consignar un monto a nivel de total.</t>
  </si>
  <si>
    <t xml:space="preserve">2424</t>
  </si>
  <si>
    <t xml:space="preserve">RC Debe consignar solo un elemento sac:BillingPayment a nivel de item con cbc:InstructionID igual a 05.</t>
  </si>
  <si>
    <t xml:space="preserve">2425</t>
  </si>
  <si>
    <t xml:space="preserve">Si la  operacion es gratuita PriceTypeCode =02 y cbc:PriceAmount&gt; 0 el codigo de afectacion de igv debe ser  no onerosa es  decir diferente de 10,20,30.</t>
  </si>
  <si>
    <t xml:space="preserve">Documentos relacionados duplicados en el comprobante.</t>
  </si>
  <si>
    <t xml:space="preserve">2427</t>
  </si>
  <si>
    <t xml:space="preserve">Solo debe de existir un tag AdditionalInformation.</t>
  </si>
  <si>
    <t xml:space="preserve">2428</t>
  </si>
  <si>
    <t xml:space="preserve">Comprobante no cumple con grupo de facturas con detracciones.</t>
  </si>
  <si>
    <t xml:space="preserve">2429</t>
  </si>
  <si>
    <t xml:space="preserve">Comprobante no cumple con grupo de facturas con comercio exterior.</t>
  </si>
  <si>
    <t xml:space="preserve">2430</t>
  </si>
  <si>
    <t xml:space="preserve">Comprobante no cumple con grupo de facturas con tag de factura guia.</t>
  </si>
  <si>
    <t xml:space="preserve">2431</t>
  </si>
  <si>
    <t xml:space="preserve">Comprobante no cumple con grupo de facturas con tags no tributarios.</t>
  </si>
  <si>
    <t xml:space="preserve">2432</t>
  </si>
  <si>
    <t xml:space="preserve">Comprobante no cumple con grupo de boletas con tags no tributarios.</t>
  </si>
  <si>
    <t xml:space="preserve">2433</t>
  </si>
  <si>
    <t xml:space="preserve">Comprobante no cumple con grupo de facturas con tag venta itinerante.</t>
  </si>
  <si>
    <t xml:space="preserve">2434</t>
  </si>
  <si>
    <t xml:space="preserve">Comprobante no cumple con grupo de boletas con tag venta itinerante.</t>
  </si>
  <si>
    <t xml:space="preserve">2435</t>
  </si>
  <si>
    <t xml:space="preserve">Comprobante no cumple con grupo de boletas con ISC.</t>
  </si>
  <si>
    <t xml:space="preserve">2436</t>
  </si>
  <si>
    <t xml:space="preserve">Comprobante no cumple con el grupo de boletas de venta con percepcion: El monto de percepcion no existe o es cero.</t>
  </si>
  <si>
    <t xml:space="preserve">2437</t>
  </si>
  <si>
    <t xml:space="preserve">Comprobante no cumple con el grupo de boletas de venta con percepcion: Todos los items deben tener código de Afectación al IGV igual a 10.</t>
  </si>
  <si>
    <t xml:space="preserve">2438</t>
  </si>
  <si>
    <t xml:space="preserve">Comprobante no cumple con grupo de facturas con tag venta anticipada I.</t>
  </si>
  <si>
    <t xml:space="preserve">2439</t>
  </si>
  <si>
    <t xml:space="preserve">Comprobante no cumple con grupo de facturas con tag venta anticipada II.</t>
  </si>
  <si>
    <t xml:space="preserve">Número de DNI no existe</t>
  </si>
  <si>
    <t xml:space="preserve">Vendedor supera el monto permitido para la emision de una liquidacion de compra</t>
  </si>
  <si>
    <t xml:space="preserve">El XML no contiene el tag o no existe informacion de la dirección completa y detallada en domicilio del vendedor</t>
  </si>
  <si>
    <t xml:space="preserve">El XML no contiene el tag o no existe información del ubigeo del domicilio del vendedor</t>
  </si>
  <si>
    <t xml:space="preserve">El XML no contiene el tag o no existe informacion de la dirección completa y detallada del lugar donde se realiza la operación</t>
  </si>
  <si>
    <t xml:space="preserve">El XML no contiene el tag o no existe información del ubigeo del lugar donde se realiza la operación</t>
  </si>
  <si>
    <t xml:space="preserve">Debe consignar el tipo de domicilio del vendedor</t>
  </si>
  <si>
    <t xml:space="preserve">El dato ingresado en el tipo de domicilio del vendedor no corresponde al valor esperado</t>
  </si>
  <si>
    <t xml:space="preserve">Debe consignar el tipo de ubicación del lugar donde se realiza la operación</t>
  </si>
  <si>
    <t xml:space="preserve">El dato ingresado en el tipo de ubicación del lugar donde se realiza la operación no corresponde al valor esperado</t>
  </si>
  <si>
    <t xml:space="preserve">Número de DNI corresponde a una persona fallecida a la fecha de emision</t>
  </si>
  <si>
    <t xml:space="preserve">Número de DNI corresponde a una persona menor de edad</t>
  </si>
  <si>
    <t xml:space="preserve">Número de DNI tiene un Numero de RUC asignado activo</t>
  </si>
  <si>
    <t xml:space="preserve">Emisor no se encuentra afecto a Renta de tercera categoría</t>
  </si>
  <si>
    <t xml:space="preserve">El producto de la tasa por el monto base de la afectación de la retención de renta no corresponde al monto de afectacion de linea</t>
  </si>
  <si>
    <t xml:space="preserve">Tipo de comprobante que realizo el anticipo debe ser 10-Liquidacion de compra</t>
  </si>
  <si>
    <t xml:space="preserve">El XML no contiene el tag de Comercializacion del oro: Codigo unico de concesion minera</t>
  </si>
  <si>
    <t xml:space="preserve">El XML no contiene el tag de Comercializacion del oro: Ley mineral</t>
  </si>
  <si>
    <t xml:space="preserve">El XML no contiene el tag de Comercializacion del oro: Naturaleza del mineral</t>
  </si>
  <si>
    <t xml:space="preserve">El XML no contiene el tag de Comercializacion del oro: Nombre del derecho minero</t>
  </si>
  <si>
    <t xml:space="preserve">El monto base de la retencion de renta global no cumple con el formato establecido</t>
  </si>
  <si>
    <t xml:space="preserve">La liquidacion de compra a dar de baja no debe tener pagos registrados</t>
  </si>
  <si>
    <t xml:space="preserve">El documento no contiene la fecha de inicio del periodo de abono</t>
  </si>
  <si>
    <t xml:space="preserve">El documento no contiene la fecha de fin del periodo de abono</t>
  </si>
  <si>
    <t xml:space="preserve">El documento no contiene el 'Tipo de canal facturado'</t>
  </si>
  <si>
    <t xml:space="preserve">El dato ingresado como 'Tipo de canal facturado' es incorrecto</t>
  </si>
  <si>
    <t xml:space="preserve">Debe registrarse el 'Indicador de tipo de comisión'</t>
  </si>
  <si>
    <t xml:space="preserve">El dato ingresado en el 'Indicador de tipo de comisión' no corresponde al valor esperado</t>
  </si>
  <si>
    <t xml:space="preserve">Para Bancos emisores debe ingresar el 'Indicador de institución financiera'</t>
  </si>
  <si>
    <t xml:space="preserve">El dato ingresado en el 'Indicador de institución financiera' no corresponde al valor esperado</t>
  </si>
  <si>
    <t xml:space="preserve">Debe consignar el tag /cac:InvoiceLine/cac:ItemPriceExtension  </t>
  </si>
  <si>
    <t xml:space="preserve">El dato ingresado en el tag /cac:InvoiceLine/cac:ItemPriceExtension/cbc:Amount no cumple con el formato establecido</t>
  </si>
  <si>
    <t xml:space="preserve">Debe consignar el tag /cac:SubInvoiceLine/cac:ItemPriceExtension</t>
  </si>
  <si>
    <t xml:space="preserve">El dato ingresado en el tag cac:InvoiceLine/cac:SubInvoiceLine/cac:ItemPriceExtension/cbc:Amount no cumple con el formato establecido</t>
  </si>
  <si>
    <t xml:space="preserve">Para Bancos emisores locales debe ingresar el Numero de RUC</t>
  </si>
  <si>
    <t xml:space="preserve">Tipo de documento de identidad debe ser RUC</t>
  </si>
  <si>
    <t xml:space="preserve">El dato ingresado en el tag /cac:SubInvoiceLine/cbc:LineExtensionAmount no cumple con el formato establecido</t>
  </si>
  <si>
    <t xml:space="preserve">El XML no contiene el tag cac:LegalMonetaryTotal/cbc:LineExtensionAmount</t>
  </si>
  <si>
    <t xml:space="preserve">El dato ingresado en el tag cac:LegalMonetaryTotal/cbc:LineExtensionAmount no cumple con el formato establecido</t>
  </si>
  <si>
    <t xml:space="preserve">El dato ingresado en el 'Tipo de documento de identidad' no cumple el formato establecido</t>
  </si>
  <si>
    <t xml:space="preserve">Existe más de un Tag UBL cac:OriginatorParty/cac:PartyIdentification</t>
  </si>
  <si>
    <t xml:space="preserve">Debe consignar el Tag UBL cac:OriginatorParty/cac:PartyIdentification/cbc:ID</t>
  </si>
  <si>
    <t xml:space="preserve">El dato ingresado en el tag cac:SubInvoiceLine/cbc:ID no cumple con el formato establecido</t>
  </si>
  <si>
    <t xml:space="preserve">El dato ingresado en el tag /cac:SubInvoiceLine/cbc:ID no debe repetirse en el mismo cac:InvoiceLine</t>
  </si>
  <si>
    <t xml:space="preserve">El tag cac:TaxTotal no debe repetirse en el /Invoice/cac:InvoiceLine/cac:SubInvoiceLine</t>
  </si>
  <si>
    <t xml:space="preserve">El dato ingresado en el tag /cac:SubInvoiceLine/cac:TaxTotal/cbc:TaxAmount no cumple el formato establecido</t>
  </si>
  <si>
    <t xml:space="preserve">El dato ingresado en el tag /cac:SubInvoiceLine/cac:TaxTotal/cac:TaxSubtotal/cbc:TaxAmount no cumple el formato establecido </t>
  </si>
  <si>
    <t xml:space="preserve">El XML no contiene el tag cac:TaxCategory/cac:TaxScheme/cbc:ID del /cac:SubInvoiceLine</t>
  </si>
  <si>
    <t xml:space="preserve">El código de tributo no debe repetirse a nivel del /cac:SubInvoiceLine</t>
  </si>
  <si>
    <t xml:space="preserve">2500</t>
  </si>
  <si>
    <t xml:space="preserve">Ingresar descripción y valor venta por ítem para documento de anticipos.</t>
  </si>
  <si>
    <t xml:space="preserve">2501</t>
  </si>
  <si>
    <t xml:space="preserve">Valor venta debe ser mayor a cero.</t>
  </si>
  <si>
    <t xml:space="preserve">2502</t>
  </si>
  <si>
    <t xml:space="preserve">El importe total para tipo de operación Venta interna-Anticipos debe ser mayor a cero.</t>
  </si>
  <si>
    <t xml:space="preserve">PaidAmount: monto anticipado por documento debe ser mayor a cero.</t>
  </si>
  <si>
    <t xml:space="preserve">2504</t>
  </si>
  <si>
    <t xml:space="preserve">Falta referencia de la factura relacionada con anticipo.</t>
  </si>
  <si>
    <t xml:space="preserve">Código de documento de referencia debe ser 02 o 03.</t>
  </si>
  <si>
    <t xml:space="preserve">2506</t>
  </si>
  <si>
    <t xml:space="preserve">cac:PrepaidPayment/cbc:ID: Factura o boleta no existe o comunicada de Baja.</t>
  </si>
  <si>
    <t xml:space="preserve">2507</t>
  </si>
  <si>
    <t xml:space="preserve">Factura relacionada con anticipo no corresponde como factura de anticipo.</t>
  </si>
  <si>
    <t xml:space="preserve">2508</t>
  </si>
  <si>
    <t xml:space="preserve">Ingresar documentos por anticipos.</t>
  </si>
  <si>
    <t xml:space="preserve">Total de anticipos diferente a los montos anticipados por documento.</t>
  </si>
  <si>
    <t xml:space="preserve">2510</t>
  </si>
  <si>
    <t xml:space="preserve">Nro nombre del documento no tiene el formato correcto.</t>
  </si>
  <si>
    <t xml:space="preserve">El tipo de documento no es aceptado.</t>
  </si>
  <si>
    <t xml:space="preserve">No existe información de serie o número.</t>
  </si>
  <si>
    <t xml:space="preserve">Dato no cumple con formato de acuerdo al tipo de documento</t>
  </si>
  <si>
    <t xml:space="preserve">No existe información de receptor de documento.</t>
  </si>
  <si>
    <t xml:space="preserve">2515</t>
  </si>
  <si>
    <t xml:space="preserve">Dato ingresado no cumple con catalogo 6.</t>
  </si>
  <si>
    <t xml:space="preserve">Debe indicar tipo de documento.</t>
  </si>
  <si>
    <t xml:space="preserve">Dato no cumple con formato establecido.</t>
  </si>
  <si>
    <t xml:space="preserve">2518</t>
  </si>
  <si>
    <t xml:space="preserve">Calculo IGV no es correcto.</t>
  </si>
  <si>
    <t xml:space="preserve">2519</t>
  </si>
  <si>
    <t xml:space="preserve">El importe total no coincide con la sumatoria de los valores de venta mas los tributos mas los cargos menos los descuentos que no afectan la base imponible</t>
  </si>
  <si>
    <t xml:space="preserve">El tipo documento del emisor que realiza el anticipo debe ser 6 del catalogo de tipo de documento.</t>
  </si>
  <si>
    <t xml:space="preserve">El dato ingresado debe indicar SERIE-CORRELATIVO del documento que se realizo el anticipo.</t>
  </si>
  <si>
    <t xml:space="preserve">No existe información del documento del anticipo.</t>
  </si>
  <si>
    <t xml:space="preserve">2523</t>
  </si>
  <si>
    <t xml:space="preserve">GrossWeightMeasure - El dato ingresado no cumple con el formato establecido.</t>
  </si>
  <si>
    <t xml:space="preserve">Debe indicar el documento afectado por la nota</t>
  </si>
  <si>
    <t xml:space="preserve">2525</t>
  </si>
  <si>
    <t xml:space="preserve">El dato ingresado en Quantity no cumple con el formato establecido.</t>
  </si>
  <si>
    <t xml:space="preserve">2526</t>
  </si>
  <si>
    <t xml:space="preserve">El dato ingresado en Percent no cumple con el formato establecido.</t>
  </si>
  <si>
    <t xml:space="preserve">2527</t>
  </si>
  <si>
    <t xml:space="preserve">PrepaidAmount: Monto total anticipado debe ser mayor a cero.</t>
  </si>
  <si>
    <t xml:space="preserve">2528</t>
  </si>
  <si>
    <t xml:space="preserve">cac:OriginatorDocumentReference/cbc:ID/@SchemaID - El tipo documento debe ser 6 del catalogo de tipo de documento.</t>
  </si>
  <si>
    <t xml:space="preserve">RUC que emitio documento de anticipo, no existe.</t>
  </si>
  <si>
    <t xml:space="preserve">2530</t>
  </si>
  <si>
    <t xml:space="preserve">RUC que solicita la emision de la factura, no existe.</t>
  </si>
  <si>
    <t xml:space="preserve">2531</t>
  </si>
  <si>
    <t xml:space="preserve">Codigo del Local Anexo del emisor no existe.</t>
  </si>
  <si>
    <t xml:space="preserve">2532</t>
  </si>
  <si>
    <t xml:space="preserve">No existe información de modalidad de transporte.</t>
  </si>
  <si>
    <t xml:space="preserve">2533</t>
  </si>
  <si>
    <t xml:space="preserve">Si ha consignado Transporte Privado, debe consignar Licencia de conducir, Placa, N constancia de inscripcion y marca del vehiculo.</t>
  </si>
  <si>
    <t xml:space="preserve">2534</t>
  </si>
  <si>
    <t xml:space="preserve">Si ha consignado Transporte Público, debe consignar Datos del transportista.</t>
  </si>
  <si>
    <t xml:space="preserve">2535</t>
  </si>
  <si>
    <t xml:space="preserve">La nota de crédito por otros conceptos tributarios debe tener Otros Documentos Relacionados.</t>
  </si>
  <si>
    <t xml:space="preserve">2536</t>
  </si>
  <si>
    <t xml:space="preserve">Serie y numero no se encuentra registrado como baja por cambio de destinatario.</t>
  </si>
  <si>
    <t xml:space="preserve">2537</t>
  </si>
  <si>
    <t xml:space="preserve">cac:OrderReference/cac:DocumentReference/cbc:DocumentTypeCode - El tipo de documento de serie y número dado de baja es incorrecta.</t>
  </si>
  <si>
    <t xml:space="preserve">2538</t>
  </si>
  <si>
    <t xml:space="preserve">El contribuyente no se encuentra autorizado como emisor electronico de Guía o de factura o de boletaFactura GEM.</t>
  </si>
  <si>
    <t xml:space="preserve">2539</t>
  </si>
  <si>
    <t xml:space="preserve">El contribuyente no esta activo.</t>
  </si>
  <si>
    <t xml:space="preserve">2540</t>
  </si>
  <si>
    <t xml:space="preserve">El contribuyente no esta habido.</t>
  </si>
  <si>
    <t xml:space="preserve">2541</t>
  </si>
  <si>
    <t xml:space="preserve">El XML no contiene el tag o no existe informacion del tipo de documento identidad del remitente.</t>
  </si>
  <si>
    <t xml:space="preserve">2542</t>
  </si>
  <si>
    <t xml:space="preserve">cac:DespatchSupplierParty/cbc:CustomerAssignedAccountID@schemeID - El valor ingresado como tipo de documento identidad del remitente es incorrecta.</t>
  </si>
  <si>
    <t xml:space="preserve">2543</t>
  </si>
  <si>
    <t xml:space="preserve">El XML no contiene el tag o no existe informacion de la dirección completa y detallada en domicilio fiscal.</t>
  </si>
  <si>
    <t xml:space="preserve">2544</t>
  </si>
  <si>
    <t xml:space="preserve">El XML no contiene el tag o no existe información de la provincia en domicilio fiscal.</t>
  </si>
  <si>
    <t xml:space="preserve">2545</t>
  </si>
  <si>
    <t xml:space="preserve">El XML no contiene el tag o no existe información del departamento en domicilio fiscal.</t>
  </si>
  <si>
    <t xml:space="preserve">2546</t>
  </si>
  <si>
    <t xml:space="preserve">El XML no contiene el tag o no existe información del distrito en domicilio fiscal.</t>
  </si>
  <si>
    <t xml:space="preserve">2547</t>
  </si>
  <si>
    <t xml:space="preserve">El XML no contiene el tag o no existe información del país en domicilio fiscal.</t>
  </si>
  <si>
    <t xml:space="preserve">El valor del país inválido.</t>
  </si>
  <si>
    <t xml:space="preserve">2549</t>
  </si>
  <si>
    <t xml:space="preserve">El XML no contiene el tag o no existe informacion del tipo de documento identidad del destinatario.</t>
  </si>
  <si>
    <t xml:space="preserve">2550</t>
  </si>
  <si>
    <t xml:space="preserve">cac:DeliveryCustomerParty/cbc:CustomerAssignedAccountID@schemeID - El dato ingresado de tipo de documento identidad del destinatario no cumple con el estandar.</t>
  </si>
  <si>
    <t xml:space="preserve">2551</t>
  </si>
  <si>
    <t xml:space="preserve">El XML no contiene el tag o no existe informacion de CustomerAssignedAccountID del proveedor de servicios.</t>
  </si>
  <si>
    <t xml:space="preserve">2552</t>
  </si>
  <si>
    <t xml:space="preserve">El XML no contiene el tag o no existe informacion del tipo de documento identidad del proveedor.</t>
  </si>
  <si>
    <t xml:space="preserve">2553</t>
  </si>
  <si>
    <t xml:space="preserve">cac:SellerSupplierParty/cbc:CustomerAssignedAccountID@schemeID - El dato ingresado no es valido.</t>
  </si>
  <si>
    <t xml:space="preserve">Para el motivo de traslado ingresado el Destinatario debe ser igual al remitente.</t>
  </si>
  <si>
    <t xml:space="preserve">Destinatario no debe ser igual al remitente.</t>
  </si>
  <si>
    <t xml:space="preserve">2556</t>
  </si>
  <si>
    <t xml:space="preserve">cbc:TransportModeCode -  dato ingresado no es valido.</t>
  </si>
  <si>
    <t xml:space="preserve">2557</t>
  </si>
  <si>
    <t xml:space="preserve">La fecha del StartDate no debe ser menor al Today.</t>
  </si>
  <si>
    <t xml:space="preserve">2558</t>
  </si>
  <si>
    <t xml:space="preserve">El XML no contiene el tag o no existe informacion en Numero de Ruc del transportista.</t>
  </si>
  <si>
    <t xml:space="preserve">2559</t>
  </si>
  <si>
    <t xml:space="preserve">/DespatchAdvice/cac:Shipment/cac:ShipmentStage/cac:CarrierParty/cac:PartyIdentification/cbc:ID  - El dato ingresado no cumple con el formato establecido.</t>
  </si>
  <si>
    <t xml:space="preserve">2560</t>
  </si>
  <si>
    <t xml:space="preserve">Transportista  no debe ser igual al remitente o destinatario.</t>
  </si>
  <si>
    <t xml:space="preserve">2561</t>
  </si>
  <si>
    <t xml:space="preserve">El XML no contiene el tag o no existe informacion del tipo de documento identidad del transportista.</t>
  </si>
  <si>
    <t xml:space="preserve">2562</t>
  </si>
  <si>
    <t xml:space="preserve">/DespatchAdvice/cac:Shipment/cac:ShipmentStage/cac:CarrierParty/cac:PartyIdentification/cbc:ID@schemeID  - El dato ingresado no es valido.</t>
  </si>
  <si>
    <t xml:space="preserve">2563</t>
  </si>
  <si>
    <t xml:space="preserve">El XML no contiene el tag o no existe informacion de Apellido, Nombre o razon social del transportista.</t>
  </si>
  <si>
    <t xml:space="preserve">2564</t>
  </si>
  <si>
    <t xml:space="preserve">Razon social transportista - El dato ingresado no cumple con el formato establecido.</t>
  </si>
  <si>
    <t xml:space="preserve">2565</t>
  </si>
  <si>
    <t xml:space="preserve">El XML no contiene el tag o no existe informacion del tipo de unidad de transporte.</t>
  </si>
  <si>
    <t xml:space="preserve">2566</t>
  </si>
  <si>
    <t xml:space="preserve">El XML no contiene el tag o no existe informacion del Numero de placa del vehículo.</t>
  </si>
  <si>
    <t xml:space="preserve">2567</t>
  </si>
  <si>
    <t xml:space="preserve">Numero de placa del vehículo - El dato ingresado no cumple con el formato establecido.</t>
  </si>
  <si>
    <t xml:space="preserve">2568</t>
  </si>
  <si>
    <t xml:space="preserve">El XML no contiene el tag o no existe informacion en el Numero de documento de identidad del conductor.</t>
  </si>
  <si>
    <t xml:space="preserve">2569</t>
  </si>
  <si>
    <t xml:space="preserve">Documento identidad del conductor - El dato ingresado no cumple con el formato establecido.</t>
  </si>
  <si>
    <t xml:space="preserve">2570</t>
  </si>
  <si>
    <t xml:space="preserve">El XML no contiene el tag o no existe informacion del tipo de documento identidad del conductor.</t>
  </si>
  <si>
    <t xml:space="preserve">2571</t>
  </si>
  <si>
    <t xml:space="preserve">cac:DriverPerson/ID@schemeID - El valor ingresado de tipo de documento identidad de conductor es incorrecto.</t>
  </si>
  <si>
    <t xml:space="preserve">2572</t>
  </si>
  <si>
    <t xml:space="preserve">El XML no contiene el tag o no existe informacion del Numero de licencia del conductor.</t>
  </si>
  <si>
    <t xml:space="preserve">2573</t>
  </si>
  <si>
    <t xml:space="preserve">Numero de licencia del conductor - El dato ingresado no cumple con el formato establecido.</t>
  </si>
  <si>
    <t xml:space="preserve">2574</t>
  </si>
  <si>
    <t xml:space="preserve">El XML no contiene el tag o no existe informacion de direccion detallada de punto de llegada.</t>
  </si>
  <si>
    <t xml:space="preserve">2575</t>
  </si>
  <si>
    <t xml:space="preserve">El XML no contiene el tag o no existe informacion de CityName.</t>
  </si>
  <si>
    <t xml:space="preserve">2576</t>
  </si>
  <si>
    <t xml:space="preserve">El XML no contiene el tag o no existe informacion de District.</t>
  </si>
  <si>
    <t xml:space="preserve">2577</t>
  </si>
  <si>
    <t xml:space="preserve">El XML no contiene el tag o no existe informacion de direccion detallada de punto de partida.</t>
  </si>
  <si>
    <t xml:space="preserve">2578</t>
  </si>
  <si>
    <t xml:space="preserve">2579</t>
  </si>
  <si>
    <t xml:space="preserve">2580</t>
  </si>
  <si>
    <t xml:space="preserve">El XML No contiene el tag o no existe información de la cantidad del item.</t>
  </si>
  <si>
    <t xml:space="preserve">No puede dar de baja 'Recibos de servicios publicos' por SEE-Desde los sistemas del contribuyente</t>
  </si>
  <si>
    <t xml:space="preserve">Solo se debe incluir el tag de Comprobante de referencia cuando se trata de una nota de credito o debito</t>
  </si>
  <si>
    <t xml:space="preserve">Debe consignar tipo de documento que modifica</t>
  </si>
  <si>
    <t xml:space="preserve">El XML debe contener al menos un tributo de IGV en el /cac:SubInvoiceLine</t>
  </si>
  <si>
    <t xml:space="preserve">El dato ingresado como indicador de cargo/descuento a nivel de /cac:SubInvoiceLine no corresponde al valor esperado</t>
  </si>
  <si>
    <t xml:space="preserve">El XML no contiene el tag o no existe informacion de codigo de motivo de cargo/descuento a nivel de /cac:SubInvoiceLine</t>
  </si>
  <si>
    <t xml:space="preserve">El factor de cargo/descuento a nivel de /cac:SubInvoiceLine no cumple con el formato establecido</t>
  </si>
  <si>
    <t xml:space="preserve">El dato ingresado en el tag cac:SubInvoiceLine/cac:Allowancecharge/cbc:Amount no cumple con el formato establecido</t>
  </si>
  <si>
    <t xml:space="preserve">El Monto base de cargo/descuento a nivel de /cac:SubInvoiceLine no cumple con el formato establecido</t>
  </si>
  <si>
    <t xml:space="preserve">El dato ingresado en el tag /cac:SubInvoiceLine/cac:TaxTotal/cac:TaxSubtotal/cbc:TaxableAmount no cumple el formato establecido </t>
  </si>
  <si>
    <t xml:space="preserve">No existe el tag cac:LegalMonetaryTotal/cbc:LineExtensionAmount</t>
  </si>
  <si>
    <t xml:space="preserve">No existe el tag cac:LegalMonetaryTotal/cbc:TaxInclusiveAmount</t>
  </si>
  <si>
    <t xml:space="preserve">La dirección completa y detallada del domicilio del vendedor no cumple con el formato establecido</t>
  </si>
  <si>
    <t xml:space="preserve">Falta consignar informacion del CUSPP</t>
  </si>
  <si>
    <t xml:space="preserve">Falta consignar informacion del Periodo</t>
  </si>
  <si>
    <t xml:space="preserve">Falta consignar información del monto de interes moratorio</t>
  </si>
  <si>
    <t xml:space="preserve">El comprobante fue enviado fuera del plazo permitido.</t>
  </si>
  <si>
    <t xml:space="preserve">Senor contribuyente a la fecha no se encuentra registrado ó habilitado con la condición de Agente de percepción.</t>
  </si>
  <si>
    <t xml:space="preserve">El régimen percepción enviado no corresponde con su condición de Agente de percepción.</t>
  </si>
  <si>
    <t xml:space="preserve">La tasa de percepción enviada no corresponde con el régimen de percepción.</t>
  </si>
  <si>
    <t xml:space="preserve">El Cliente no puede ser el mismo que el Emisor del comprobante de percepción.</t>
  </si>
  <si>
    <t xml:space="preserve">Número de RUC no existe.</t>
  </si>
  <si>
    <t xml:space="preserve">2606</t>
  </si>
  <si>
    <t xml:space="preserve">Documento de identidad del Cliente no existe.</t>
  </si>
  <si>
    <t xml:space="preserve">La moneda del importe de cobro debe ser la misma que la del documento relacionado.</t>
  </si>
  <si>
    <t xml:space="preserve">Los montos de pago, percibidos y montos cobrados consignados para el documento relacionado no son correctos.</t>
  </si>
  <si>
    <t xml:space="preserve">El comprobante electrónico enviado no se encuentra registrado en la SUNAT.</t>
  </si>
  <si>
    <t xml:space="preserve">La fecha de emisión, Importe total del comprobante y la moneda del comprobante electrónico enviado no son los registrados en los Sistemas de SUNAT.</t>
  </si>
  <si>
    <t xml:space="preserve">2611</t>
  </si>
  <si>
    <t xml:space="preserve">El comprobante electrónico no ha sido emitido al cliente.</t>
  </si>
  <si>
    <t xml:space="preserve">La fecha de cobro debe estar entre el primer día calendario del mes al cual corresponde la fecha de emisión del comprobante de percepción o desde la fecha de emisión del comprobante relacionado.</t>
  </si>
  <si>
    <t xml:space="preserve">2613</t>
  </si>
  <si>
    <t xml:space="preserve">El Nro. de documento con número de cobro ya se encuentra en la Relación de Documentos Relacionados agregados.</t>
  </si>
  <si>
    <t xml:space="preserve">2614</t>
  </si>
  <si>
    <t xml:space="preserve">El Nro. de documento con el número de cobro ya se encuentra registrado como pago realizado.</t>
  </si>
  <si>
    <t xml:space="preserve">2615</t>
  </si>
  <si>
    <t xml:space="preserve">Importe total percibido debe ser igual a la suma de los importes percibidos por cada documento relacionado.</t>
  </si>
  <si>
    <t xml:space="preserve">2616</t>
  </si>
  <si>
    <t xml:space="preserve">Importe total cobrado debe ser igual a la suma de los importe totales cobrados por cada documento relacionado.</t>
  </si>
  <si>
    <t xml:space="preserve">Senor contribuyente a la fecha no se encuentra registrado ó habilitado con la condición de Agente de retención.</t>
  </si>
  <si>
    <t xml:space="preserve">El régimen retención enviado no corresponde con su condición de Agente de retención.</t>
  </si>
  <si>
    <t xml:space="preserve">La tasa de retención enviada no corresponde con el régimen de retención.</t>
  </si>
  <si>
    <t xml:space="preserve">El Proveedor no puede ser el mismo que el Emisor del comprobante de retención.</t>
  </si>
  <si>
    <t xml:space="preserve">Número de RUC del Proveedor no existe.</t>
  </si>
  <si>
    <t xml:space="preserve">La moneda del importe de pago debe ser la misma que la del documento relacionado.</t>
  </si>
  <si>
    <t xml:space="preserve">Los montos de pago, retenidos y montos pagados consignados para el documento relacionado no son correctos.</t>
  </si>
  <si>
    <t xml:space="preserve">2624</t>
  </si>
  <si>
    <t xml:space="preserve">El comprobante electrónico no ha sido emitido por el proveedor.</t>
  </si>
  <si>
    <t xml:space="preserve">La fecha de pago debe estar entre el primer día calendario del mes al cual corresponde la fecha de emisión del comprobante de retención o desde la fecha de emisión del comprobante relacionado.</t>
  </si>
  <si>
    <t xml:space="preserve">El Nro. de documento con el número de pago ya se encuentra en la Relación de Documentos Relacionados agregados.</t>
  </si>
  <si>
    <t xml:space="preserve">2627</t>
  </si>
  <si>
    <t xml:space="preserve">El Nro. de documento con el número de pago ya se encuentra registrado como pago realizado.</t>
  </si>
  <si>
    <t xml:space="preserve">Importe total retenido debe ser igual a la suma de los importes retenidos por cada documento relacionado.</t>
  </si>
  <si>
    <t xml:space="preserve">Importe total pagado debe ser igual a la suma de los importes pagados por cada documento relacionado.</t>
  </si>
  <si>
    <t xml:space="preserve">2630</t>
  </si>
  <si>
    <t xml:space="preserve">La serie o numero del documento(01) modificado por la Nota de Credito no cumple con el formato establecido para tipo codigo Nota Credito 10.</t>
  </si>
  <si>
    <t xml:space="preserve">2631</t>
  </si>
  <si>
    <t xml:space="preserve">La serie o numero del documento(12) modificado por la Nota de Credito no cumple con el formato establecido para tipo codigo Nota Credito 10.</t>
  </si>
  <si>
    <t xml:space="preserve">2632</t>
  </si>
  <si>
    <t xml:space="preserve">La serie o numero del documento(56) modificado por la Nota de Credito no cumple con el formato establecido para tipo codigo Nota Credito 10.</t>
  </si>
  <si>
    <t xml:space="preserve">2633</t>
  </si>
  <si>
    <t xml:space="preserve">La serie o numero del documento(03) modificado por la Nota de Credito no cumple con el formato establecido para tipo codigo Nota Credito 10.</t>
  </si>
  <si>
    <t xml:space="preserve">2634</t>
  </si>
  <si>
    <t xml:space="preserve">ReferenceID - El dato ingresado debe indicar serie correcta del documento al que se relaciona la Nota tipo 10.</t>
  </si>
  <si>
    <t xml:space="preserve">Debe existir DocumentTypeCode de Otros documentos relacionados con valor 99 para un tipo codigo Nota Credito 10.</t>
  </si>
  <si>
    <t xml:space="preserve">No existe datos del ID de los documentos relacionados con valor 99 para un tipo codigo Nota Credito 10.</t>
  </si>
  <si>
    <t xml:space="preserve">No existe datos del DocumentType de los documentos relacionados con valor 99 para un tipo codigo Nota Credito 10.</t>
  </si>
  <si>
    <t xml:space="preserve">Si tiene operaciones de un tributo en alguna línea, debe consignar el tag del total del tributo </t>
  </si>
  <si>
    <t xml:space="preserve">Operacion gratuita, solo debe consignar un monto referencial</t>
  </si>
  <si>
    <t xml:space="preserve">Operacion gratuita,  debe consignar Total valor venta - operaciones gratuitas  mayor a cero</t>
  </si>
  <si>
    <t xml:space="preserve">Operaciones de exportacion, deben consignar Tipo Afectacion igual a 40</t>
  </si>
  <si>
    <t xml:space="preserve">Factura de operacion sujeta IVAP debe consignar Monto de impuestos por item</t>
  </si>
  <si>
    <t xml:space="preserve">Comprobante operacion sujeta IVAP solo debe tener ítems con código de afectación del IGV igual a 17</t>
  </si>
  <si>
    <t xml:space="preserve">2645</t>
  </si>
  <si>
    <t xml:space="preserve">Factura de operacion sujeta a IVAP debe consignar items con codigo de tributo 1000</t>
  </si>
  <si>
    <t xml:space="preserve">2646</t>
  </si>
  <si>
    <t xml:space="preserve">Factura de operacion sujeta a IVAP debe consignar  items con nombre  de tributo IVAP</t>
  </si>
  <si>
    <t xml:space="preserve">2647</t>
  </si>
  <si>
    <t xml:space="preserve">Código tributo  UN/ECE debe ser VAT</t>
  </si>
  <si>
    <t xml:space="preserve">2648</t>
  </si>
  <si>
    <t xml:space="preserve">Factura de operacion sujeta al IVAP, solo puede consignar informacion para operacion gravadas</t>
  </si>
  <si>
    <t xml:space="preserve">2649</t>
  </si>
  <si>
    <t xml:space="preserve">Operación sujeta al IVAP, debe consignar monto en total operaciones gravadas</t>
  </si>
  <si>
    <t xml:space="preserve">Factura de operacion sujeta al IVAP , no debe consignar valor para ISC o debe ser 0</t>
  </si>
  <si>
    <t xml:space="preserve">2651</t>
  </si>
  <si>
    <t xml:space="preserve">Factura de operacion sujeta al IVAP , no debe consignar valor para IGV o debe ser 0</t>
  </si>
  <si>
    <t xml:space="preserve">2652</t>
  </si>
  <si>
    <t xml:space="preserve">Factura de operacion sujeta al IVAP , debe registrar mensaje 2007</t>
  </si>
  <si>
    <t xml:space="preserve">2653</t>
  </si>
  <si>
    <t xml:space="preserve">Servicios prestados No domiciliados. Total IGV debe se mayor a cero</t>
  </si>
  <si>
    <t xml:space="preserve">2654</t>
  </si>
  <si>
    <t xml:space="preserve">Servicios prestados No domiciliados. Código tributo a consignar debe ser 1000</t>
  </si>
  <si>
    <t xml:space="preserve">2655</t>
  </si>
  <si>
    <t xml:space="preserve">Servicios prestados No domiciliados. El código de afectación debe ser 40</t>
  </si>
  <si>
    <t xml:space="preserve">2656</t>
  </si>
  <si>
    <t xml:space="preserve">Servicios prestados No domiciliados. Código tributo  UN/ECE debe ser VAT</t>
  </si>
  <si>
    <t xml:space="preserve">2657</t>
  </si>
  <si>
    <t xml:space="preserve">El Nro. de documento ya fué utilizado en la emision de CPE.</t>
  </si>
  <si>
    <t xml:space="preserve">2658</t>
  </si>
  <si>
    <t xml:space="preserve">El Nro. de documento no se ha informado o no se encuentra en estado Revertido</t>
  </si>
  <si>
    <t xml:space="preserve">La fecha de cobro de cada documento relacionado deben ser del mismo Periodo (mm/aaaa), asimismo estas fechas podrán ser menores o iguales a la fecha de emisión del comprobante de percepción</t>
  </si>
  <si>
    <t xml:space="preserve">2660</t>
  </si>
  <si>
    <t xml:space="preserve">Los datos del CPE revertido no corresponden a los registrados en la SUNAT</t>
  </si>
  <si>
    <t xml:space="preserve">La fecha de cobro de cada documento relacionado deben ser del mismo Periodo (mm/aaaa), asimismo estas fechas podrán ser menores o iguales a la fecha de emisión del comprobante de retencion</t>
  </si>
  <si>
    <t xml:space="preserve">2662</t>
  </si>
  <si>
    <t xml:space="preserve">El Nro. de documento ya fué utilizado en la emision de CRE.</t>
  </si>
  <si>
    <t xml:space="preserve">El documento indicado no existe no puede ser modificado</t>
  </si>
  <si>
    <t xml:space="preserve">2664</t>
  </si>
  <si>
    <t xml:space="preserve">El calculo de la base imponible de percepción y el monto de la percepción no coincide con el monto total informado.</t>
  </si>
  <si>
    <t xml:space="preserve">2665</t>
  </si>
  <si>
    <t xml:space="preserve">El contribuyente no se encuentra autorizado a emitir Tickets</t>
  </si>
  <si>
    <t xml:space="preserve">2666</t>
  </si>
  <si>
    <t xml:space="preserve">Las percepciones son solo válidas para boletas de venta al contado.</t>
  </si>
  <si>
    <t xml:space="preserve">Importe total cobrado debe ser igual a la suma de los importes cobrados por cada documento relacionado.</t>
  </si>
  <si>
    <t xml:space="preserve">El dato ingresado en TotalInvoiceAmount debe ser numérico mayor a cero</t>
  </si>
  <si>
    <t xml:space="preserve">2670</t>
  </si>
  <si>
    <t xml:space="preserve">La razón social no corresponde al ruc informado.</t>
  </si>
  <si>
    <t xml:space="preserve">La fecha de generación de la comunicación/resumen debe ser mayor o igual a la fecha de generación/emisión de los documentos</t>
  </si>
  <si>
    <t xml:space="preserve">2672</t>
  </si>
  <si>
    <t xml:space="preserve">La fecha de generación del documento revertido debe ser menor o igual a la fecha actual.</t>
  </si>
  <si>
    <t xml:space="preserve">2673</t>
  </si>
  <si>
    <t xml:space="preserve">El dato ingresado no cumple con el formato RR-fecha-correlativo.</t>
  </si>
  <si>
    <t xml:space="preserve">El dato ingresado  no cumple con el formato de DocumentSerialID, para DocumentTypeCode con valor 20.</t>
  </si>
  <si>
    <t xml:space="preserve">El dato ingresado  no cumple con el formato de DocumentSerialID, para DocumentTypeCode con valor 40.</t>
  </si>
  <si>
    <t xml:space="preserve">2676</t>
  </si>
  <si>
    <t xml:space="preserve">El XML no contiene el tag o no existe información del número de RUC del emisor</t>
  </si>
  <si>
    <t xml:space="preserve">2677</t>
  </si>
  <si>
    <t xml:space="preserve">El valor ingresado como número de RUC del emisor es incorrecto</t>
  </si>
  <si>
    <t xml:space="preserve">El XML no contiene el atributo o no existe información del tipo de documento del emisor</t>
  </si>
  <si>
    <t xml:space="preserve">El XML no contiene el tag o no existe información del número de documento de identidad del cliente</t>
  </si>
  <si>
    <t xml:space="preserve">El valor ingresado como documento de identidad del cliente es incorrecto</t>
  </si>
  <si>
    <t xml:space="preserve">2681</t>
  </si>
  <si>
    <t xml:space="preserve">El XML no contiene el atributo o no existe información del tipo de documento del cliente</t>
  </si>
  <si>
    <t xml:space="preserve">2682</t>
  </si>
  <si>
    <t xml:space="preserve">El valor ingresado como tipo de documento del cliente es incorrecto</t>
  </si>
  <si>
    <t xml:space="preserve">2683</t>
  </si>
  <si>
    <t xml:space="preserve">El XML no contiene el tag o no existe información del Importe total Percibido</t>
  </si>
  <si>
    <t xml:space="preserve">2684</t>
  </si>
  <si>
    <t xml:space="preserve">El XML no contiene el tag o no existe información de la moneda del Importe total Percibido</t>
  </si>
  <si>
    <t xml:space="preserve">El valor de la moneda del Importe total Percibido debe ser PEN</t>
  </si>
  <si>
    <t xml:space="preserve">2686</t>
  </si>
  <si>
    <t xml:space="preserve">El XML no contiene el tag o no existe información del Importe total Cobrado</t>
  </si>
  <si>
    <t xml:space="preserve">El dato ingresado en SUNATTotalCashed debe ser numérico mayor a cero</t>
  </si>
  <si>
    <t xml:space="preserve">2689</t>
  </si>
  <si>
    <t xml:space="preserve">El XML no contiene el tag o no existe información de la moneda del Importe total Cobrado</t>
  </si>
  <si>
    <t xml:space="preserve">El valor de la moneda del Importe total Cobrado debe ser PEN</t>
  </si>
  <si>
    <t xml:space="preserve">El XML no contiene el tag o no existe información del tipo de documento relacionado</t>
  </si>
  <si>
    <t xml:space="preserve">El tipo de documento relacionado no es válido</t>
  </si>
  <si>
    <t xml:space="preserve">El XML no contiene el tag o no existe información del número de documento relacionado</t>
  </si>
  <si>
    <t xml:space="preserve">El número de documento relacionado no está permitido o no es valido</t>
  </si>
  <si>
    <t xml:space="preserve">2695</t>
  </si>
  <si>
    <t xml:space="preserve">El XML no contiene el tag o no existe información del Importe total documento Relacionado</t>
  </si>
  <si>
    <t xml:space="preserve">El dato ingresado en el importe total documento relacionado debe ser numérico mayor a cero</t>
  </si>
  <si>
    <t xml:space="preserve">El XML no contiene el tag o no existe información del número de cobro</t>
  </si>
  <si>
    <t xml:space="preserve">El dato ingresado en el número de cobro no es válido</t>
  </si>
  <si>
    <t xml:space="preserve">El XML no contiene el tag o no existe información del Importe del cobro</t>
  </si>
  <si>
    <t xml:space="preserve">El dato ingresado en el Importe del cobro debe ser numérico mayor a cero</t>
  </si>
  <si>
    <t xml:space="preserve">2701</t>
  </si>
  <si>
    <t xml:space="preserve">El XML no contiene el tag o no existe información de la moneda del documento Relacionado</t>
  </si>
  <si>
    <t xml:space="preserve">El XML no contiene el tag o no existe información de la fecha de cobro del documento Relacionado</t>
  </si>
  <si>
    <t xml:space="preserve">2703</t>
  </si>
  <si>
    <t xml:space="preserve">La fecha de cobro del documento relacionado no es válido</t>
  </si>
  <si>
    <t xml:space="preserve">2704</t>
  </si>
  <si>
    <t xml:space="preserve">El XML no contiene el tag o no existe información del Importe percibido</t>
  </si>
  <si>
    <t xml:space="preserve">El dato ingresado en el Importe percibido debe ser numérico mayor a cero</t>
  </si>
  <si>
    <t xml:space="preserve">2706</t>
  </si>
  <si>
    <t xml:space="preserve">El XML no contiene el tag o no existe información de la moneda de importe percibido</t>
  </si>
  <si>
    <t xml:space="preserve">El valor de la moneda de importe percibido debe ser PEN</t>
  </si>
  <si>
    <t xml:space="preserve">2708</t>
  </si>
  <si>
    <t xml:space="preserve">El XML no contiene el tag o no existe información de la Fecha de Percepción</t>
  </si>
  <si>
    <t xml:space="preserve">2709</t>
  </si>
  <si>
    <t xml:space="preserve">La fecha de percepción no es válido</t>
  </si>
  <si>
    <t xml:space="preserve">2710</t>
  </si>
  <si>
    <t xml:space="preserve">El XML no contiene el tag o no existe información del Monto total a cobrar</t>
  </si>
  <si>
    <t xml:space="preserve">El dato ingresado en el Monto total a cobrar debe ser numérico mayor a cero</t>
  </si>
  <si>
    <t xml:space="preserve">2712</t>
  </si>
  <si>
    <t xml:space="preserve">El XML no contiene el tag o no existe información de la moneda del Monto total a cobrar</t>
  </si>
  <si>
    <t xml:space="preserve">El valor de la moneda del Monto total a cobrar debe ser PEN</t>
  </si>
  <si>
    <t xml:space="preserve">2714</t>
  </si>
  <si>
    <t xml:space="preserve">El valor de la moneda de referencia para el tipo de cambio no es válido</t>
  </si>
  <si>
    <t xml:space="preserve">El valor de la moneda objetivo para la Tasa de Cambio debe ser PEN</t>
  </si>
  <si>
    <t xml:space="preserve">El dato ingresado en el tipo de cambio debe ser numérico mayor a cero</t>
  </si>
  <si>
    <t xml:space="preserve">2717</t>
  </si>
  <si>
    <t xml:space="preserve">La fecha de cambio no es válido</t>
  </si>
  <si>
    <t xml:space="preserve">2718</t>
  </si>
  <si>
    <t xml:space="preserve">El valor de la moneda del documento Relacionado no es válido</t>
  </si>
  <si>
    <t xml:space="preserve">El XML no contiene el tag o no existe información de la moneda de referencia para el tipo de cambio</t>
  </si>
  <si>
    <t xml:space="preserve">2720</t>
  </si>
  <si>
    <t xml:space="preserve">El XML no contiene el tag o no existe información de la moneda objetivo para la Tasa de Cambio</t>
  </si>
  <si>
    <t xml:space="preserve">El XML no contiene el tag o no existe información del tipo de cambio</t>
  </si>
  <si>
    <t xml:space="preserve">El XML no contiene el tag o no existe información de la fecha de cambio</t>
  </si>
  <si>
    <t xml:space="preserve">El XML no contiene el tag o no existe información del número de documento de identidad del proveedor</t>
  </si>
  <si>
    <t xml:space="preserve">El valor ingresado como documento de identidad del proveedor es incorrecto</t>
  </si>
  <si>
    <t xml:space="preserve">2725</t>
  </si>
  <si>
    <t xml:space="preserve">El XML no contiene el tag o no existe información del Importe total Retenido</t>
  </si>
  <si>
    <t xml:space="preserve">2726</t>
  </si>
  <si>
    <t xml:space="preserve">El XML no contiene el tag o no existe información de la moneda del Importe total Retenido</t>
  </si>
  <si>
    <t xml:space="preserve">2727</t>
  </si>
  <si>
    <t xml:space="preserve">El valor de la moneda del Importe total Retenido debe ser PEN</t>
  </si>
  <si>
    <t xml:space="preserve">2729</t>
  </si>
  <si>
    <t xml:space="preserve">El XML no contiene el tag o no existe información del Importe total Pagado</t>
  </si>
  <si>
    <t xml:space="preserve">El dato ingresado en SUNATTotalPaid debe ser numérico mayor a cero</t>
  </si>
  <si>
    <t xml:space="preserve">2731</t>
  </si>
  <si>
    <t xml:space="preserve">El XML no contiene el tag o no existe información de la moneda del Importe total Pagado</t>
  </si>
  <si>
    <t xml:space="preserve">El valor de la moneda del Importe total Pagado debe ser PEN</t>
  </si>
  <si>
    <t xml:space="preserve">El XML no contiene el tag o no existe información del número de pago</t>
  </si>
  <si>
    <t xml:space="preserve">El dato ingresado en el número de pago no es válido</t>
  </si>
  <si>
    <t xml:space="preserve">El XML no contiene el tag o no existe información del Importe del pago</t>
  </si>
  <si>
    <t xml:space="preserve">El dato ingresado en el Importe del pago debe ser numérico mayor a cero</t>
  </si>
  <si>
    <t xml:space="preserve">El XML no contiene el tag o no existe información de la fecha de pago del documento Relacionado</t>
  </si>
  <si>
    <t xml:space="preserve">2738</t>
  </si>
  <si>
    <t xml:space="preserve">La fecha de pago del documento relacionado no es válido</t>
  </si>
  <si>
    <t xml:space="preserve">2739</t>
  </si>
  <si>
    <t xml:space="preserve">El XML no contiene el tag o no existe información del Importe retenido</t>
  </si>
  <si>
    <t xml:space="preserve">El dato ingresado en el Importe retenido debe ser numérico mayor a cero</t>
  </si>
  <si>
    <t xml:space="preserve">2741</t>
  </si>
  <si>
    <t xml:space="preserve">El XML no contiene el tag o no existe información de la moneda de importe retenido</t>
  </si>
  <si>
    <t xml:space="preserve">El valor de la moneda de importe retenido debe ser PEN</t>
  </si>
  <si>
    <t xml:space="preserve">2743</t>
  </si>
  <si>
    <t xml:space="preserve">El XML no contiene el tag o no existe información de la Fecha de Retención</t>
  </si>
  <si>
    <t xml:space="preserve">2744</t>
  </si>
  <si>
    <t xml:space="preserve">La fecha de retención no es válido</t>
  </si>
  <si>
    <t xml:space="preserve">2745</t>
  </si>
  <si>
    <t xml:space="preserve">El XML no contiene el tag o no existe información del Importe total a pagar (neto)</t>
  </si>
  <si>
    <t xml:space="preserve">El dato ingresado en el Importe total a pagar (neto) debe ser numérico mayor a cero</t>
  </si>
  <si>
    <t xml:space="preserve">2747</t>
  </si>
  <si>
    <t xml:space="preserve">El XML no contiene el tag o no existe información de la Moneda del monto neto pagado</t>
  </si>
  <si>
    <t xml:space="preserve">El valor de la Moneda del monto neto pagado debe ser PEN</t>
  </si>
  <si>
    <t xml:space="preserve">La moneda de referencia para el tipo de cambio debe ser la misma que la del documento relacionado</t>
  </si>
  <si>
    <t xml:space="preserve">El comprobante que desea revertir no existe.</t>
  </si>
  <si>
    <t xml:space="preserve">El comprobante fue informado previamente en una reversión.</t>
  </si>
  <si>
    <t xml:space="preserve">El número de ítem no puede estar duplicado.</t>
  </si>
  <si>
    <t xml:space="preserve">No debe existir mas de una referencia en guía dada de baja.</t>
  </si>
  <si>
    <t xml:space="preserve">2754</t>
  </si>
  <si>
    <t xml:space="preserve">El tipo de documento de la guia dada de baja es incorrecto (tipo documento = 09).</t>
  </si>
  <si>
    <t xml:space="preserve">El tipo de documento relacionado es incorrecto (ver catalogo nro 21).</t>
  </si>
  <si>
    <t xml:space="preserve">El numero de documento relacionado no cumple con el estandar.</t>
  </si>
  <si>
    <t xml:space="preserve">El XML no contiene el tag o no existe información del número de documento de identidad del destinatario.</t>
  </si>
  <si>
    <t xml:space="preserve">El valor ingresado como numero de documento de identidad del destinatario no cumple con el estandar.</t>
  </si>
  <si>
    <t xml:space="preserve">El XML no contiene el atributo o no existe información del tipo de documento del destinatario.</t>
  </si>
  <si>
    <t xml:space="preserve">El valor ingresado como tipo de documento del destinatario es incorrecto.</t>
  </si>
  <si>
    <t xml:space="preserve">El XML no contiene el atributo o no existe información del nombre o razon social del destinatario.</t>
  </si>
  <si>
    <t xml:space="preserve">El valor ingresado como tipo de documento del nombre o razon social del destinatario es incorrecto.</t>
  </si>
  <si>
    <t xml:space="preserve">2763</t>
  </si>
  <si>
    <t xml:space="preserve">El XML no contiene el tag o no existe información del número de documento de identidad del tercero relacionado.</t>
  </si>
  <si>
    <t xml:space="preserve">El valor ingresado como numero de documento de identidad del tercero relacionado no cumple con el estandar.</t>
  </si>
  <si>
    <t xml:space="preserve">El XML no contiene el atributo o no existe información del tipo de documento del tercero relacionado.</t>
  </si>
  <si>
    <t xml:space="preserve">El valor ingresado como tipo de documento del tercero relacionado es incorrecto.</t>
  </si>
  <si>
    <t xml:space="preserve">Para exportación, el XML no contiene el tag o no existe informacion del numero de DAM.</t>
  </si>
  <si>
    <t xml:space="preserve">Para importación, el XML no contiene el tag o no existe informacion del numero de manifiesto de carga o numero de DAM.</t>
  </si>
  <si>
    <t xml:space="preserve">El valor ingresado como numero de DAM no cumple con el estandar.</t>
  </si>
  <si>
    <t xml:space="preserve">2770</t>
  </si>
  <si>
    <t xml:space="preserve">El valor ingresado como numero de manifiesto de carga no cumple con el estandar.</t>
  </si>
  <si>
    <t xml:space="preserve">El XML no contiene el atributo o no existe informacion en numero de bultos o pallets obligatorio para importación.</t>
  </si>
  <si>
    <t xml:space="preserve">El valor ingresado como numero de bultos o pallets no cumple con el estandar.</t>
  </si>
  <si>
    <t xml:space="preserve">El valor ingresado como modalidad de transporte no es correcto.</t>
  </si>
  <si>
    <t xml:space="preserve">2774</t>
  </si>
  <si>
    <t xml:space="preserve">El XML contiene datos de vehiculo o datos de conductores para una operación de transporte publico completo.</t>
  </si>
  <si>
    <t xml:space="preserve">El XML no contiene el atributo o no existe informacion del codigo de ubigeo.</t>
  </si>
  <si>
    <t xml:space="preserve">El valor ingresado como codigo de ubigeo no cumple con el estandar.</t>
  </si>
  <si>
    <t xml:space="preserve">El XML no contiene el atributo o no existe informacion de direccion completa y detallada.</t>
  </si>
  <si>
    <t xml:space="preserve">El valor ingresado como direccion completa y detallada no cumple con el estandar.</t>
  </si>
  <si>
    <t xml:space="preserve">El XML no contiene el atributo o no existe informacion de cantida de items</t>
  </si>
  <si>
    <t xml:space="preserve">El valor ingresado en cantidad de items no cumple con el estandar</t>
  </si>
  <si>
    <t xml:space="preserve">El XML no contiene el atributo o no existe informacion de descripcion del items</t>
  </si>
  <si>
    <t xml:space="preserve">El valor ingresado en descripcion del items no cumple con el estandar</t>
  </si>
  <si>
    <t xml:space="preserve">El valor ingresado en codigo del item no cumple con el estandar.</t>
  </si>
  <si>
    <t xml:space="preserve">2784</t>
  </si>
  <si>
    <t xml:space="preserve">Debe consignar codigo de regimen de percepcion (sac:AdditionalMonetaryTotal/cbc:ID@schemeID).</t>
  </si>
  <si>
    <t xml:space="preserve">2785</t>
  </si>
  <si>
    <t xml:space="preserve">sac:ReferenceAmount es obligatorio y mayor a cero cuando sac:AdditionalMonetaryTotal/cbc:ID es 2001</t>
  </si>
  <si>
    <t xml:space="preserve">2786</t>
  </si>
  <si>
    <t xml:space="preserve">El dato ingresado en sac:ReferenceAmount no cumple con el formato establecido</t>
  </si>
  <si>
    <t xml:space="preserve">2787</t>
  </si>
  <si>
    <t xml:space="preserve">Debe consignar la moneda para la Base imponible percepcion.</t>
  </si>
  <si>
    <t xml:space="preserve">El dato ingresado en moneda debe ser PEN</t>
  </si>
  <si>
    <t xml:space="preserve">2789</t>
  </si>
  <si>
    <t xml:space="preserve">cbc:PayableAmount es obligatorio y mayor a cero cuando sac:AdditionalMonetaryTotal/cbc:ID es 2001</t>
  </si>
  <si>
    <t xml:space="preserve">2790</t>
  </si>
  <si>
    <t xml:space="preserve">El dato ingresado en cbc:PayableAmount no cumple con el formato establecido</t>
  </si>
  <si>
    <t xml:space="preserve">2791</t>
  </si>
  <si>
    <t xml:space="preserve">Debe consignar la moneda para el Monto de la percepcion (cbc:PayableAmount/@currencyID)</t>
  </si>
  <si>
    <t xml:space="preserve">El dato ingresado en moneda del monto de cargo/descuento para percepcion debe ser PEN</t>
  </si>
  <si>
    <t xml:space="preserve">2793</t>
  </si>
  <si>
    <t xml:space="preserve">sac:TotalAmount es obligatorio y mayor a cero cuando sac:AdditionalMonetaryTotal/cbc:ID es 2001</t>
  </si>
  <si>
    <t xml:space="preserve">2794</t>
  </si>
  <si>
    <t xml:space="preserve">El dato ingresado en sac:TotalAmount no cumple con el formato establecido</t>
  </si>
  <si>
    <t xml:space="preserve">2795</t>
  </si>
  <si>
    <t xml:space="preserve">Debe consignar la moneda para el Monto Total incluido la percepcion (sac:TotalAmount/@currencyID)</t>
  </si>
  <si>
    <t xml:space="preserve">2796</t>
  </si>
  <si>
    <t xml:space="preserve">El dato ingresado en sac:TotalAmount/@currencyID debe ser PEN</t>
  </si>
  <si>
    <t xml:space="preserve">El Monto de percepcion no puede ser mayor al importe total del comprobante.</t>
  </si>
  <si>
    <t xml:space="preserve">El Monto de percepcion no tiene el valor correcto según el tipo de percepcion.</t>
  </si>
  <si>
    <t xml:space="preserve">2799</t>
  </si>
  <si>
    <t xml:space="preserve">sac:TotalAmount no tiene el valor correcto cuando sac:AdditionalMonetaryTotal/cbc:ID es 2001</t>
  </si>
  <si>
    <t xml:space="preserve">El dato ingresado en el tipo de documento de identidad del receptor no esta permitido.</t>
  </si>
  <si>
    <t xml:space="preserve">El DNI ingresado no cumple con el estandar.</t>
  </si>
  <si>
    <t xml:space="preserve">El dato ingresado como numero de documento de identidad del receptor no cumple con el formato establecido</t>
  </si>
  <si>
    <t xml:space="preserve">2803</t>
  </si>
  <si>
    <t xml:space="preserve">La fecha de recepcion del comprobante por OSE, no debe de ser mayor a la fecha de recepcion de SUNAT</t>
  </si>
  <si>
    <t xml:space="preserve">2805</t>
  </si>
  <si>
    <t xml:space="preserve">2806</t>
  </si>
  <si>
    <t xml:space="preserve">2807</t>
  </si>
  <si>
    <t xml:space="preserve">2808</t>
  </si>
  <si>
    <t xml:space="preserve">2809</t>
  </si>
  <si>
    <t xml:space="preserve">La fecha de recepcion del comprobante por OSE, no debe de ser mayor a la fecha de comprobacion del OSE</t>
  </si>
  <si>
    <t xml:space="preserve">2810</t>
  </si>
  <si>
    <t xml:space="preserve">La fecha de comprobacion del comprobante en OSE no puede ser mayor a la fecha de recepcion en SUNAT</t>
  </si>
  <si>
    <t xml:space="preserve">2811</t>
  </si>
  <si>
    <t xml:space="preserve">2812</t>
  </si>
  <si>
    <t xml:space="preserve">2813</t>
  </si>
  <si>
    <t xml:space="preserve">2814</t>
  </si>
  <si>
    <t xml:space="preserve">2816</t>
  </si>
  <si>
    <t xml:space="preserve">2817</t>
  </si>
  <si>
    <t xml:space="preserve">2818</t>
  </si>
  <si>
    <t xml:space="preserve">2819</t>
  </si>
  <si>
    <t xml:space="preserve">2820</t>
  </si>
  <si>
    <t xml:space="preserve">2821</t>
  </si>
  <si>
    <t xml:space="preserve">2822</t>
  </si>
  <si>
    <t xml:space="preserve">2823</t>
  </si>
  <si>
    <t xml:space="preserve">2824</t>
  </si>
  <si>
    <t xml:space="preserve">2825</t>
  </si>
  <si>
    <t xml:space="preserve">2826</t>
  </si>
  <si>
    <t xml:space="preserve">2827</t>
  </si>
  <si>
    <t xml:space="preserve">2828</t>
  </si>
  <si>
    <t xml:space="preserve">2829</t>
  </si>
  <si>
    <t xml:space="preserve">2830</t>
  </si>
  <si>
    <t xml:space="preserve">2831</t>
  </si>
  <si>
    <t xml:space="preserve">2832</t>
  </si>
  <si>
    <t xml:space="preserve">2833</t>
  </si>
  <si>
    <t xml:space="preserve">2834</t>
  </si>
  <si>
    <t xml:space="preserve">2835</t>
  </si>
  <si>
    <t xml:space="preserve">2836</t>
  </si>
  <si>
    <t xml:space="preserve">2837</t>
  </si>
  <si>
    <t xml:space="preserve">2838</t>
  </si>
  <si>
    <t xml:space="preserve">2839</t>
  </si>
  <si>
    <t xml:space="preserve">2840</t>
  </si>
  <si>
    <t xml:space="preserve">2841</t>
  </si>
  <si>
    <t xml:space="preserve">2842</t>
  </si>
  <si>
    <t xml:space="preserve">2843</t>
  </si>
  <si>
    <t xml:space="preserve">2844</t>
  </si>
  <si>
    <t xml:space="preserve">2845</t>
  </si>
  <si>
    <t xml:space="preserve">2846</t>
  </si>
  <si>
    <t xml:space="preserve">2848</t>
  </si>
  <si>
    <t xml:space="preserve">2849</t>
  </si>
  <si>
    <t xml:space="preserve">2851</t>
  </si>
  <si>
    <t xml:space="preserve">2852</t>
  </si>
  <si>
    <t xml:space="preserve">2853</t>
  </si>
  <si>
    <t xml:space="preserve">2854</t>
  </si>
  <si>
    <t xml:space="preserve">2855</t>
  </si>
  <si>
    <t xml:space="preserve">2856</t>
  </si>
  <si>
    <t xml:space="preserve">2857</t>
  </si>
  <si>
    <t xml:space="preserve">2858</t>
  </si>
  <si>
    <t xml:space="preserve">2859</t>
  </si>
  <si>
    <t xml:space="preserve">2860</t>
  </si>
  <si>
    <t xml:space="preserve">2861</t>
  </si>
  <si>
    <t xml:space="preserve">2862</t>
  </si>
  <si>
    <t xml:space="preserve">2863</t>
  </si>
  <si>
    <t xml:space="preserve">2864</t>
  </si>
  <si>
    <t xml:space="preserve">2865</t>
  </si>
  <si>
    <t xml:space="preserve">2866</t>
  </si>
  <si>
    <t xml:space="preserve">2867</t>
  </si>
  <si>
    <t xml:space="preserve">2868</t>
  </si>
  <si>
    <t xml:space="preserve">El valor ingresado como Número de documento de identificación del receptor es incorrecto</t>
  </si>
  <si>
    <t xml:space="preserve">2869</t>
  </si>
  <si>
    <t xml:space="preserve">2870</t>
  </si>
  <si>
    <t xml:space="preserve">El XML no contiene el atributo o no existe información del Tipo de documento de identidad del receptor</t>
  </si>
  <si>
    <t xml:space="preserve">2871</t>
  </si>
  <si>
    <t xml:space="preserve">2872</t>
  </si>
  <si>
    <t xml:space="preserve">2873</t>
  </si>
  <si>
    <t xml:space="preserve">El PSE informado no se encuentra vinculado con el  emisor del comprobante en la fecha de comprobación</t>
  </si>
  <si>
    <t xml:space="preserve">2874</t>
  </si>
  <si>
    <t xml:space="preserve">El Número de documento de identificación del OSE informado no se encuentra vinculado al emisor del comprobante en la fecha de recepcion en SUNAT</t>
  </si>
  <si>
    <t xml:space="preserve">2875</t>
  </si>
  <si>
    <t xml:space="preserve">La fecha de recepción del comprobante por OSE debe ser mayor a la fecha de emisión del comprobante enviado</t>
  </si>
  <si>
    <t xml:space="preserve">Es obligatorio ingresar el peso bruto total de la guía</t>
  </si>
  <si>
    <t xml:space="preserve">Es obligatorio indicar la unidad de medida del Peso Total de la guía</t>
  </si>
  <si>
    <t xml:space="preserve">Es obligatorio indicar la unidad de medida del ítem</t>
  </si>
  <si>
    <t xml:space="preserve">Los comprobantes modificados por la nota deben ser del mismo tipo</t>
  </si>
  <si>
    <t xml:space="preserve">La fecha de emisión de la nota debe ser mayor o igual a la fecha de emisión de los documentos que modifica</t>
  </si>
  <si>
    <t xml:space="preserve">La tasa de percepción no existe en el catálogo</t>
  </si>
  <si>
    <t xml:space="preserve">El valor del tag no cumple con el formato establecido</t>
  </si>
  <si>
    <t xml:space="preserve">El valor no cumple con el formato establecido o es menor o igual a cero (0)</t>
  </si>
  <si>
    <t xml:space="preserve">2894</t>
  </si>
  <si>
    <t xml:space="preserve">El código ingresado como estado del ítem no existe en el catálogo</t>
  </si>
  <si>
    <t xml:space="preserve">Para los tipos de seguro 1 y 2, debe consignar el numero de poliza, la fecha de cobertura y el monto asegurado</t>
  </si>
  <si>
    <t xml:space="preserve">Para el tipo de seguro 3 - Otros debe consignar el numero de poliza</t>
  </si>
  <si>
    <t xml:space="preserve">2900</t>
  </si>
  <si>
    <t xml:space="preserve">El Número de comprobante de fin de rango debe ser igual o mayor al de inicio</t>
  </si>
  <si>
    <t xml:space="preserve">El nombre comercial del emisor no cumple con el formato establecido</t>
  </si>
  <si>
    <t xml:space="preserve">La urbanización del domicilio fiscal del emisor no cumple con el formato establecido</t>
  </si>
  <si>
    <t xml:space="preserve">La provincia del domicilio fiscal del emisor no cumple con el formato establecido</t>
  </si>
  <si>
    <t xml:space="preserve">El departamento del domicilio fiscal del emisor no cumple con el formato establecido</t>
  </si>
  <si>
    <t xml:space="preserve">El distrito del domicilio fiscal del emisor no cumple con el formato establecido</t>
  </si>
  <si>
    <t xml:space="preserve">El nombre comercial del proveedor no cumple con el formato establecido</t>
  </si>
  <si>
    <t xml:space="preserve">La urbanización del domicilio fiscal del proveedor no cumple con el formato establecido</t>
  </si>
  <si>
    <t xml:space="preserve">La provincia del domicilio fiscal del proveedor no cumple con el formato establecido</t>
  </si>
  <si>
    <t xml:space="preserve">El departamento del domicilio fiscal del proveedor no cumple con el formato establecido</t>
  </si>
  <si>
    <t xml:space="preserve">El distrito del domicilio fiscal del proveedor no cumple con el formato establecido</t>
  </si>
  <si>
    <t xml:space="preserve">El nombre comercial del cliente no cumple con el formato establecido</t>
  </si>
  <si>
    <t xml:space="preserve">La urbanización del domicilio fiscal del cliente no cumple con el formato establecido</t>
  </si>
  <si>
    <t xml:space="preserve">La provincia del domicilio fiscal del cliente no cumple con el formato establecido</t>
  </si>
  <si>
    <t xml:space="preserve">El departamento del domicilio fiscal del cliente no cumple con el formato establecido</t>
  </si>
  <si>
    <t xml:space="preserve">El distrito del domicilio fiscal del cliente no cumple con el formato establecido</t>
  </si>
  <si>
    <t xml:space="preserve">La dirección completa y detallada del domicilio fiscal del emisor no cumple con el formato establecido</t>
  </si>
  <si>
    <t xml:space="preserve">Debe corresponder a algún valor válido establecido en el catálogo 13</t>
  </si>
  <si>
    <t xml:space="preserve">La dirección completa y detallada del domicilio fiscal del proveedor no cumple con el formato establecido</t>
  </si>
  <si>
    <t xml:space="preserve">La dirección completa y detallada del domicilio fiscal del cliente no cumple con el formato establecido</t>
  </si>
  <si>
    <t xml:space="preserve">2921</t>
  </si>
  <si>
    <t xml:space="preserve">Es obligatorio informar el detalle el tipo de servicio público</t>
  </si>
  <si>
    <t xml:space="preserve">2922</t>
  </si>
  <si>
    <t xml:space="preserve">El valor del Tag no se encuentra en el catálogo</t>
  </si>
  <si>
    <t xml:space="preserve">2923</t>
  </si>
  <si>
    <t xml:space="preserve">Es obligatorio informar el código de servicios de telecomunicaciones para el tipo servicio público informado</t>
  </si>
  <si>
    <t xml:space="preserve">2924</t>
  </si>
  <si>
    <t xml:space="preserve">Sólo enviar información para el tipos de servicios públicos 5</t>
  </si>
  <si>
    <t xml:space="preserve">2925</t>
  </si>
  <si>
    <t xml:space="preserve">2926</t>
  </si>
  <si>
    <t xml:space="preserve">Es obligatorio informar el número del suministro para el tipo servicio público informado</t>
  </si>
  <si>
    <t xml:space="preserve">2927</t>
  </si>
  <si>
    <t xml:space="preserve">Comprobante de Servicio Publico no se encuenta registrado en sunat</t>
  </si>
  <si>
    <t xml:space="preserve">2928</t>
  </si>
  <si>
    <t xml:space="preserve">El valor del Tag no cumple con el tipo y longitud esperada</t>
  </si>
  <si>
    <t xml:space="preserve">2929</t>
  </si>
  <si>
    <t xml:space="preserve">Debe remitir información del número de teléfono para el código de servicios de telecomunicaciones informado</t>
  </si>
  <si>
    <t xml:space="preserve">2930</t>
  </si>
  <si>
    <t xml:space="preserve">El tipo de documento modificado por la Nota de debito debe ser Servicio Publico electronico</t>
  </si>
  <si>
    <t xml:space="preserve">2931</t>
  </si>
  <si>
    <t xml:space="preserve">2932</t>
  </si>
  <si>
    <t xml:space="preserve">Es obligatorio informar el código de tarifa contratada para el tipo servicio público informado</t>
  </si>
  <si>
    <t xml:space="preserve">2933</t>
  </si>
  <si>
    <t xml:space="preserve">Sólo enviar información para el tipos de servicios públicos 1 o 2</t>
  </si>
  <si>
    <t xml:space="preserve">2934</t>
  </si>
  <si>
    <t xml:space="preserve">2935</t>
  </si>
  <si>
    <t xml:space="preserve">Es obligatorio informar la unidad de medida</t>
  </si>
  <si>
    <t xml:space="preserve">El dato ingresado como unidad de medida no corresponde al valor esperado</t>
  </si>
  <si>
    <t xml:space="preserve">2937</t>
  </si>
  <si>
    <t xml:space="preserve">Es obligatorio informar el detalle de la potencia contratada</t>
  </si>
  <si>
    <t xml:space="preserve">2938</t>
  </si>
  <si>
    <t xml:space="preserve">Sólo enviar información para el tipo de servicios público 1</t>
  </si>
  <si>
    <t xml:space="preserve">2939</t>
  </si>
  <si>
    <t xml:space="preserve">2940</t>
  </si>
  <si>
    <t xml:space="preserve">Es obligatorio informar el tipo de medidor </t>
  </si>
  <si>
    <t xml:space="preserve">2941</t>
  </si>
  <si>
    <t xml:space="preserve">2942</t>
  </si>
  <si>
    <t xml:space="preserve">2943</t>
  </si>
  <si>
    <t xml:space="preserve">Es obligatorio informar el número del medidor</t>
  </si>
  <si>
    <t xml:space="preserve">2944</t>
  </si>
  <si>
    <t xml:space="preserve">2945</t>
  </si>
  <si>
    <t xml:space="preserve">2946</t>
  </si>
  <si>
    <t xml:space="preserve">Debe informar el consumo del periodo</t>
  </si>
  <si>
    <t xml:space="preserve">2947</t>
  </si>
  <si>
    <t xml:space="preserve">No existe el detalle del número del medidor</t>
  </si>
  <si>
    <t xml:space="preserve">2948</t>
  </si>
  <si>
    <t xml:space="preserve">El impuesto ICBPER no se encuentra vigente</t>
  </si>
  <si>
    <t xml:space="preserve">El comprobante ha sido presentado fuera de plazo</t>
  </si>
  <si>
    <t xml:space="preserve">2951</t>
  </si>
  <si>
    <t xml:space="preserve">2952</t>
  </si>
  <si>
    <t xml:space="preserve">2953</t>
  </si>
  <si>
    <t xml:space="preserve">El valor ingresado como codigo de motivo de cargo/descuento por linea no es valido (catalogo 53)</t>
  </si>
  <si>
    <t xml:space="preserve">El formato ingresado en el tag cac:InvoiceLine/cac:Allowancecharge/cbc:Amount no cumple con el formato establecido</t>
  </si>
  <si>
    <t xml:space="preserve">El Monto total de impuestos es obligatorio</t>
  </si>
  <si>
    <t xml:space="preserve">El comprobante no puede ser dado de baja por exceder el plazo desde su fecha de emision</t>
  </si>
  <si>
    <t xml:space="preserve">El comprobante no puede ser dado de baja por exceder el plazo desde su fecha de recepcion</t>
  </si>
  <si>
    <t xml:space="preserve">2959</t>
  </si>
  <si>
    <t xml:space="preserve">El valor del atributo del tag cac:TaxTotal/cac:TaxSubtotal/cac:TaxCategory/cbc:ID/ no corresponde al esperado.</t>
  </si>
  <si>
    <t xml:space="preserve">2960</t>
  </si>
  <si>
    <t xml:space="preserve">El valor del tag no corresponde al esperado.</t>
  </si>
  <si>
    <t xml:space="preserve">El valor del tag codigo de tributo internacional no corresponde al esperado.</t>
  </si>
  <si>
    <t xml:space="preserve">2962</t>
  </si>
  <si>
    <t xml:space="preserve">El valor del atributo del tag cac:TaxTotal/cac:TaxSubtotal/cac:TaxCategory/cac:TaxScheme/cbc:ID no corresponde al esperado.</t>
  </si>
  <si>
    <t xml:space="preserve">2963</t>
  </si>
  <si>
    <t xml:space="preserve">El valor del tag nombre del tributo no corresponde al esperado.</t>
  </si>
  <si>
    <t xml:space="preserve">2965</t>
  </si>
  <si>
    <t xml:space="preserve">La sumatoria de otros tributos no corresponde al total</t>
  </si>
  <si>
    <t xml:space="preserve">2966</t>
  </si>
  <si>
    <t xml:space="preserve">Sólo se puede indicar el códigos 55 del catálogo 53</t>
  </si>
  <si>
    <t xml:space="preserve">2967</t>
  </si>
  <si>
    <t xml:space="preserve">Los importes de otros cargos a nivel de línea no corresponden a la suma total.</t>
  </si>
  <si>
    <t xml:space="preserve">El dato ingresado en cac:AllowanceCharge/cbc:Amount no cumple con el formato establecido. </t>
  </si>
  <si>
    <t xml:space="preserve">2969</t>
  </si>
  <si>
    <t xml:space="preserve">2970</t>
  </si>
  <si>
    <t xml:space="preserve">El dato ingresado en sac:SUNATTotalPaidBeforeRounding debe ser numérico mayor a cero</t>
  </si>
  <si>
    <t xml:space="preserve">2971</t>
  </si>
  <si>
    <t xml:space="preserve">Si existe tag sac:SUNATTotalPaidBeforeRounding debe existir tag cbc:PayableRoundingAmount</t>
  </si>
  <si>
    <t xml:space="preserve">2972</t>
  </si>
  <si>
    <t xml:space="preserve">Importe total pagado antes de redondeo debe ser igual a la suma de los importes pagados por cada documento relacionado</t>
  </si>
  <si>
    <t xml:space="preserve">2973</t>
  </si>
  <si>
    <t xml:space="preserve">El valor de la moneda del Importe total pagado antes de redondeo debe ser PEN</t>
  </si>
  <si>
    <t xml:space="preserve">2974</t>
  </si>
  <si>
    <t xml:space="preserve">El dato ingresado en cbc:PayableRoundingAmount debe ser numérico valido</t>
  </si>
  <si>
    <t xml:space="preserve">2975</t>
  </si>
  <si>
    <t xml:space="preserve">Si existe tag cbc:PayableRoundingAmount debe existir tag sac:SUNATTotalPaidBeforeRounding</t>
  </si>
  <si>
    <t xml:space="preserve">2976</t>
  </si>
  <si>
    <t xml:space="preserve">El valor para el ajuste por redondeo no es válido</t>
  </si>
  <si>
    <t xml:space="preserve">2977</t>
  </si>
  <si>
    <t xml:space="preserve">El valor de la moneda del Ajuste por redondeo debe ser PEN</t>
  </si>
  <si>
    <t xml:space="preserve">2978</t>
  </si>
  <si>
    <t xml:space="preserve">Importe total pagado debe ser igual a la suma del Importe total pagado antes de redondeo mas el Ajuste por redondeo</t>
  </si>
  <si>
    <t xml:space="preserve">2979</t>
  </si>
  <si>
    <t xml:space="preserve">El dato ingresado en sac:SUNATTotalCashedBeforeRounding debe ser numérico mayor a cero</t>
  </si>
  <si>
    <t xml:space="preserve">2980</t>
  </si>
  <si>
    <t xml:space="preserve">Si existe tag sac:SUNATTotalCashedBeforeRounding debe existir tag cbc:PayableRoundingAmount</t>
  </si>
  <si>
    <t xml:space="preserve">2981</t>
  </si>
  <si>
    <t xml:space="preserve">Importe total cobrado antes de redondeo debe ser igual a la suma de los importes cobrados por cada documento relacionado</t>
  </si>
  <si>
    <t xml:space="preserve">2982</t>
  </si>
  <si>
    <t xml:space="preserve">El valor de la moneda del Importe total cobrado antes de redondeo debe ser PEN</t>
  </si>
  <si>
    <t xml:space="preserve">2983</t>
  </si>
  <si>
    <t xml:space="preserve">Si existe tag cbc:PayableRoundingAmount debe existir tag sac:SUNATTotalCashedBeforeRounding</t>
  </si>
  <si>
    <t xml:space="preserve">2984</t>
  </si>
  <si>
    <t xml:space="preserve">Importe total cobrado debe ser igual a la suma del Importe total cobrado antes de redondeo mas el Ajuste por redondeo</t>
  </si>
  <si>
    <t xml:space="preserve">Solo se acepta comprobantes con fecha de emisión hasta el 28/02/2014 si la tasa del comprobante de retencion 6%</t>
  </si>
  <si>
    <t xml:space="preserve">Solo se acepta informacion de percepcion para nuevas boletas.</t>
  </si>
  <si>
    <t xml:space="preserve">El comprobante ya fue informado y se encuentra anulado o rechazado.</t>
  </si>
  <si>
    <t xml:space="preserve">El comprobante (fisico) a la que hace referencia la nota, no se encuentra autorizado.</t>
  </si>
  <si>
    <t xml:space="preserve">El comprobante (electronico) a la que hace referencia la nota, no se encuentra informado.</t>
  </si>
  <si>
    <t xml:space="preserve">El comprobante (electronico) a la que hace referencia la nota, se encuentra anulado o rechazada.</t>
  </si>
  <si>
    <t xml:space="preserve">2991</t>
  </si>
  <si>
    <t xml:space="preserve">El tipo de documento modificado por la Nota de credito debe ser comprobante de servicio publico</t>
  </si>
  <si>
    <t xml:space="preserve">El XML no contiene el tag de la tasa del tributo de la línea</t>
  </si>
  <si>
    <t xml:space="preserve">El factor de afectación de IGV por linea debe ser diferente a 0.00.</t>
  </si>
  <si>
    <t xml:space="preserve">2994</t>
  </si>
  <si>
    <t xml:space="preserve">La categoría de impuesto de la línea no corresponde al valor esperado (catalogo 5)</t>
  </si>
  <si>
    <t xml:space="preserve">2995</t>
  </si>
  <si>
    <t xml:space="preserve">El XML no contiene el tag o no existe información del código internacional de tributo de la línea</t>
  </si>
  <si>
    <t xml:space="preserve">El XML no contiene el tag o no existe información del nombre de tributo de la línea</t>
  </si>
  <si>
    <t xml:space="preserve">2997</t>
  </si>
  <si>
    <t xml:space="preserve">El XML no contiene el tag o no existe información del código de tributo de la línea</t>
  </si>
  <si>
    <t xml:space="preserve">2998</t>
  </si>
  <si>
    <t xml:space="preserve">El código de tributo de la línea no corresponde al valor esperado</t>
  </si>
  <si>
    <t xml:space="preserve">El dato ingresado en el total valor de venta globales no cumple con el formato establecido</t>
  </si>
  <si>
    <t xml:space="preserve">El monto total del impuestos sobre el valor de venta de operaciones gratuitas/inafectas/exoneradas debe ser igual a 0.00 </t>
  </si>
  <si>
    <t xml:space="preserve">El Código producto de SUNAT no puede ser vacio si es de Exportacion</t>
  </si>
  <si>
    <t xml:space="preserve">El Código producto de SUNAT  no es válido</t>
  </si>
  <si>
    <t xml:space="preserve">El XML no contiene el tag o no existe información de total valor de venta globales</t>
  </si>
  <si>
    <t xml:space="preserve">El XML no contiene el tag o no existe información de la categoría de impuesto globales</t>
  </si>
  <si>
    <t xml:space="preserve">El XML no contiene el tag o no existe información del código de tributo en operaciones inafectas/exoneradas</t>
  </si>
  <si>
    <t xml:space="preserve">El dato ingresado en descripcion de leyenda no cumple con el formato establecido.</t>
  </si>
  <si>
    <t xml:space="preserve">El dato ingresado como codigo de tributo global no corresponde al valor esperado.</t>
  </si>
  <si>
    <t xml:space="preserve">La sumatoria del total valor de venta - Otros tributos de pago de línea no corresponden al total</t>
  </si>
  <si>
    <t xml:space="preserve">La sumatoria del total del importe del tributo Otros tributos de línea no corresponden al total</t>
  </si>
  <si>
    <t xml:space="preserve">El XML no contiene el tag o no existe información de total valor de venta en operaciones gravadas</t>
  </si>
  <si>
    <t xml:space="preserve">3011</t>
  </si>
  <si>
    <t xml:space="preserve">El dato ingresado en el total valor de venta en operaciones gravadas  no cumple con el formato establecido</t>
  </si>
  <si>
    <t xml:space="preserve">3012</t>
  </si>
  <si>
    <t xml:space="preserve">El dato ingresado en el importe del tributo en operaciones gravadas  no cumple con el formato establecido</t>
  </si>
  <si>
    <t xml:space="preserve">3013</t>
  </si>
  <si>
    <t xml:space="preserve">El XML no contiene el tag o no existe información de la categoría de impuesto en operaciones gravadas</t>
  </si>
  <si>
    <t xml:space="preserve">El codigo de leyenda no debe repetirse en el comprobante.</t>
  </si>
  <si>
    <t xml:space="preserve">3015</t>
  </si>
  <si>
    <t xml:space="preserve">El XML no contiene el tag o no existe información del código de tributo en operaciones gravadas</t>
  </si>
  <si>
    <t xml:space="preserve">El dato ingresado en base monto por cargo/descuento globales no cumple con el formato establecido</t>
  </si>
  <si>
    <t xml:space="preserve">3017</t>
  </si>
  <si>
    <t xml:space="preserve">El XML no contiene el tag o no existe información del nombre de tributo en operaciones gravadas</t>
  </si>
  <si>
    <t xml:space="preserve">3018</t>
  </si>
  <si>
    <t xml:space="preserve">El XML no contiene el tag o no existe información del código internacional del tributo en operaciones gravadas</t>
  </si>
  <si>
    <t xml:space="preserve">El dato ingresado en total precio de venta no cumple con el formato establecido</t>
  </si>
  <si>
    <t xml:space="preserve">El dato ingresado en el monto total de impuestos no cumple con el formato establecido</t>
  </si>
  <si>
    <t xml:space="preserve">El dato ingresado en el monto total de impuestos por línea no cumple con el formato establecido</t>
  </si>
  <si>
    <t xml:space="preserve">3022</t>
  </si>
  <si>
    <t xml:space="preserve">El importe total de impuestos por línea no coincide con la sumatoria de los impuestos por línea.</t>
  </si>
  <si>
    <t xml:space="preserve">3023</t>
  </si>
  <si>
    <t xml:space="preserve">El tipo de documento no se encuentra en el catálogo </t>
  </si>
  <si>
    <t xml:space="preserve">El tag cac:TaxTotal no debe repetirse a nivel de totales</t>
  </si>
  <si>
    <t xml:space="preserve">El dato ingresado en factor de cargo o descuento global no cumple con el formato establecido.</t>
  </si>
  <si>
    <t xml:space="preserve">El tag cac:TaxTotal no debe repetirse a nivel de Item</t>
  </si>
  <si>
    <t xml:space="preserve">El valor del atributo no se encuentra en el catálogo</t>
  </si>
  <si>
    <t xml:space="preserve">3028</t>
  </si>
  <si>
    <t xml:space="preserve">El dato ingresado en código de SW de facturación no cumple con el formato establecido.</t>
  </si>
  <si>
    <t xml:space="preserve">El XML no contiene el tag o no existe información del tipo de documento de identidad del emisor</t>
  </si>
  <si>
    <t xml:space="preserve">El XML no contiene el tag o no existe información del código de local anexo del emisor</t>
  </si>
  <si>
    <t xml:space="preserve">El dato ingresado en TaxableAmount de la linea no cumple con el formato establecido</t>
  </si>
  <si>
    <t xml:space="preserve">3032</t>
  </si>
  <si>
    <t xml:space="preserve">El XML no contiene el tag o no existe información de la categoría de impuesto de la línea</t>
  </si>
  <si>
    <t xml:space="preserve">El codigo de bien o servicio sujeto a detracción no existe en el listado.</t>
  </si>
  <si>
    <t xml:space="preserve">El xml no contiene el tag o no existe información en el nro de cuenta de detracción</t>
  </si>
  <si>
    <t xml:space="preserve">El xml no contiene el tag o no existe información en el monto de detraccion</t>
  </si>
  <si>
    <t xml:space="preserve">3036</t>
  </si>
  <si>
    <t xml:space="preserve">El XML no contiene el tag o no existe información del nombre del tributo</t>
  </si>
  <si>
    <t xml:space="preserve">El dato ingresado en monto de detraccion no cumple con el formato establecido</t>
  </si>
  <si>
    <t xml:space="preserve">3038</t>
  </si>
  <si>
    <t xml:space="preserve">La sumatoria de los IGV (operaciones gravadas) de línea no corresponden al total</t>
  </si>
  <si>
    <t xml:space="preserve">3039</t>
  </si>
  <si>
    <t xml:space="preserve">La sumatoria del total valor de venta - operaciones gravadas de línea no corresponden al total</t>
  </si>
  <si>
    <t xml:space="preserve">3040</t>
  </si>
  <si>
    <t xml:space="preserve">La sumatoria del total valor de venta - Exportaciones de línea no corresponden al total</t>
  </si>
  <si>
    <t xml:space="preserve">3041</t>
  </si>
  <si>
    <t xml:space="preserve">La sumatoria del total valor de venta - operaciones inafectas de línea no corresponden al total</t>
  </si>
  <si>
    <t xml:space="preserve">3042</t>
  </si>
  <si>
    <t xml:space="preserve">La sumatoria del total valor de venta - operaciones exoneradas de línea no corresponden al total</t>
  </si>
  <si>
    <t xml:space="preserve">3043</t>
  </si>
  <si>
    <t xml:space="preserve">El XML no contiene el tag o no existe información de total valor de venta ISC e IVAP</t>
  </si>
  <si>
    <t xml:space="preserve">3044</t>
  </si>
  <si>
    <t xml:space="preserve">El dato ingresado en el total valor de venta ISC e IVAP no cumple con el formato establecido</t>
  </si>
  <si>
    <t xml:space="preserve">3045</t>
  </si>
  <si>
    <t xml:space="preserve">La sumatoria del total valor de venta - ISC de línea no corresponden al total</t>
  </si>
  <si>
    <t xml:space="preserve">3046</t>
  </si>
  <si>
    <t xml:space="preserve">La sumatoria del total valor de venta - IVAP de línea no corresponden al total</t>
  </si>
  <si>
    <t xml:space="preserve">3047</t>
  </si>
  <si>
    <t xml:space="preserve">El dato ingresado en el importe del tributo para ISC e IVAP no cumple con el formato establecido</t>
  </si>
  <si>
    <t xml:space="preserve">3048</t>
  </si>
  <si>
    <t xml:space="preserve">La sumatoria del total del importe del tributo ISC de línea no corresponden al total</t>
  </si>
  <si>
    <t xml:space="preserve">3049</t>
  </si>
  <si>
    <t xml:space="preserve">El importe del IVAP no corresponden al determinado por la información consignada.</t>
  </si>
  <si>
    <t xml:space="preserve">Afectación de IGV no corresponde al código de tributo de la linea.</t>
  </si>
  <si>
    <t xml:space="preserve">Nombre de tributo no corresponde al código de tributo de la linea.</t>
  </si>
  <si>
    <t xml:space="preserve">El factor de cargo/descuento por linea no cumple con el formato establecido.</t>
  </si>
  <si>
    <t xml:space="preserve">El Monto base de cargo/descuento por linea no cumple con el formato establecido.</t>
  </si>
  <si>
    <t xml:space="preserve">El XML no contiene el tag o no existe información de la categoría de impuesto en ISC o IVAP</t>
  </si>
  <si>
    <t xml:space="preserve">Si el código de tributo es 2000, la categoría del tributo debe ser S</t>
  </si>
  <si>
    <t xml:space="preserve">Si el código de tributo es 1016, la categoría del tributo debe ser S</t>
  </si>
  <si>
    <t xml:space="preserve">La sumatoria del total valor de venta - operaciones gratuitas de línea no corresponden al total</t>
  </si>
  <si>
    <t xml:space="preserve">El XML no contiene el tag o no existe información del código de tributo para ISC o IVAP</t>
  </si>
  <si>
    <t xml:space="preserve">El XML no contiene el tag o no existe información de código de tributo.</t>
  </si>
  <si>
    <t xml:space="preserve">El valor del tag código de tributo no corresponde al esperado.</t>
  </si>
  <si>
    <t xml:space="preserve">3061</t>
  </si>
  <si>
    <t xml:space="preserve">No se permite importe mayor a cero cuando el codigo de tributo es IVAP y el comprobante esta sujeta a IVAP</t>
  </si>
  <si>
    <t xml:space="preserve">3062</t>
  </si>
  <si>
    <t xml:space="preserve">La tasa o porcentaje de detracción no corresponde al valor esperado.</t>
  </si>
  <si>
    <t xml:space="preserve">El XML no contiene el tag de matricula de embarcación en Detracciones para recursos hidrobiologicos.</t>
  </si>
  <si>
    <t xml:space="preserve">El XML no contiene tag o no existe información del valor del concepto por linea.</t>
  </si>
  <si>
    <t xml:space="preserve">El XML no contiene tag de la fecha del concepto por linea.</t>
  </si>
  <si>
    <t xml:space="preserve">3066</t>
  </si>
  <si>
    <t xml:space="preserve">El XML contiene un codigo de tributo no valido para Servicios Publicos.</t>
  </si>
  <si>
    <t xml:space="preserve">El código de tributo no debe repetirse a nivel de item</t>
  </si>
  <si>
    <t xml:space="preserve">El código de tributo no debe repetirse a nivel de totales</t>
  </si>
  <si>
    <t xml:space="preserve">3069</t>
  </si>
  <si>
    <t xml:space="preserve">El xml contiene una linea con mas de un codigo de tributo repetitivo.</t>
  </si>
  <si>
    <t xml:space="preserve">3070</t>
  </si>
  <si>
    <t xml:space="preserve">EL codigo internacional del tributo por linea no corresponde al valor esperado por su Id.</t>
  </si>
  <si>
    <t xml:space="preserve">El dato ingresado como codigo de motivo de cargo/descuento global no es valido (catalogo nro 53)</t>
  </si>
  <si>
    <t xml:space="preserve">El XML no contiene el tag o no existe informacion de codigo de motivo de cargo/descuento global.</t>
  </si>
  <si>
    <t xml:space="preserve">El XML no contiene el tag o no existe informacion de codigo de motivo de cargo/descuento por item.</t>
  </si>
  <si>
    <t xml:space="preserve">El monto del cargo para el para FISE debe ser igual mayor a 0.00 </t>
  </si>
  <si>
    <t xml:space="preserve">3075</t>
  </si>
  <si>
    <t xml:space="preserve">La sumatoria de descuentos que afectan a BI por linea no corresponden al total</t>
  </si>
  <si>
    <t xml:space="preserve">3076</t>
  </si>
  <si>
    <t xml:space="preserve">La sumatoria de descuentos que no afectan a BI por linea no corresponden al total</t>
  </si>
  <si>
    <t xml:space="preserve">3077</t>
  </si>
  <si>
    <t xml:space="preserve">La sumatoria de cargos que afectan a BI por linea no corresponden al total</t>
  </si>
  <si>
    <t xml:space="preserve">3078</t>
  </si>
  <si>
    <t xml:space="preserve">La sumatoria de cargos que no afectan a BI por linea no corresponden al total</t>
  </si>
  <si>
    <t xml:space="preserve">3079</t>
  </si>
  <si>
    <t xml:space="preserve">La sumatoria de montos bases de los descuentos que afectan a BI por linea no corresponden al total</t>
  </si>
  <si>
    <t xml:space="preserve">3080</t>
  </si>
  <si>
    <t xml:space="preserve">La sumatoria de montos bases de los descuentos que no afectan a BI por linea no corresponden al total</t>
  </si>
  <si>
    <t xml:space="preserve">3081</t>
  </si>
  <si>
    <t xml:space="preserve">La sumatoria de montos bases de los cargos que afectan a BI por linea no corresponden al total</t>
  </si>
  <si>
    <t xml:space="preserve">3082</t>
  </si>
  <si>
    <t xml:space="preserve">La sumatoria de montos bases de los cargos que no afectan a BI por linea no corresponden al total</t>
  </si>
  <si>
    <t xml:space="preserve">3083</t>
  </si>
  <si>
    <t xml:space="preserve">El XML no contiene el tag o no existe información del total valor de venta.</t>
  </si>
  <si>
    <t xml:space="preserve">3084</t>
  </si>
  <si>
    <t xml:space="preserve">La sumatoria de valor de venta no corresponde a los importes consignados</t>
  </si>
  <si>
    <t xml:space="preserve">3085</t>
  </si>
  <si>
    <t xml:space="preserve">El XML no contiene el tag o no existe información del total precio de venta.</t>
  </si>
  <si>
    <t xml:space="preserve">3086</t>
  </si>
  <si>
    <t xml:space="preserve">La sumatoria consignados en descuentos globales no corresponden al total.</t>
  </si>
  <si>
    <t xml:space="preserve">3087</t>
  </si>
  <si>
    <t xml:space="preserve">La sumatoria consignados en cargos globales no corresponden al total</t>
  </si>
  <si>
    <t xml:space="preserve">El valor ingresado como moneda del comprobante no es valido (catalogo nro 02).</t>
  </si>
  <si>
    <t xml:space="preserve">El XML contiene mas de un tag como elemento de numero de documento del emisor</t>
  </si>
  <si>
    <t xml:space="preserve">El XML contiene mas de un tag como elemento de numero de documento del receptor.</t>
  </si>
  <si>
    <t xml:space="preserve">3091</t>
  </si>
  <si>
    <t xml:space="preserve">Si se tipo de operación es Venta Interna - Sujeta al FISE, debe ingresar cargo para FISE</t>
  </si>
  <si>
    <t xml:space="preserve">Para cargo/descuento FISE, debe ingresar monto base y debe ser mayor a 0.00</t>
  </si>
  <si>
    <t xml:space="preserve">Debe ingresar cargo para Percepción.</t>
  </si>
  <si>
    <t xml:space="preserve">El comprobante más "código de operación del ítem" no debe repetirse</t>
  </si>
  <si>
    <t xml:space="preserve">El comprobante no debe ser emitido y editado en el mismo envío</t>
  </si>
  <si>
    <t xml:space="preserve">El comprobante no debe ser editado y anulado en el mismo envío</t>
  </si>
  <si>
    <t xml:space="preserve">El emisor a la fecha no se encuentra registrado ó habilitado en el Registro de exportadores de servicios SUNAT</t>
  </si>
  <si>
    <t xml:space="preserve">El XML no contiene el tag o no existe información del pais de uso, exploración o aprovechamiento</t>
  </si>
  <si>
    <t xml:space="preserve">El dato ingresado como pais de uso, exploracion o aprovechamiento es incorrecto.</t>
  </si>
  <si>
    <t xml:space="preserve">3100</t>
  </si>
  <si>
    <t xml:space="preserve">El dato ingresado como codigo de tributo por linea es invalido para tipo de operación.</t>
  </si>
  <si>
    <t xml:space="preserve">El factor de afectación de IGV por linea debe ser igual a 0.00 para Exoneradas, Inafectas, Exportación, Gratuitas de exoneradas o Gratuitas de inafectas.</t>
  </si>
  <si>
    <t xml:space="preserve">El dato ingresado como factor de afectacion por linea no cumple con el formato establecido.</t>
  </si>
  <si>
    <t xml:space="preserve">El producto del factor y monto base de la afectación del IGV/IVAP no corresponde al monto de afectacion de linea.</t>
  </si>
  <si>
    <t xml:space="preserve">El factor de afectación de ISC por linea debe ser diferente a 0.00.</t>
  </si>
  <si>
    <t xml:space="preserve">El XML debe contener al menos un tributo por linea de afectacion por IGV</t>
  </si>
  <si>
    <t xml:space="preserve">3106</t>
  </si>
  <si>
    <t xml:space="preserve">El XML contiene mas de un tributo por linea (Gravado, Exonerado, Inafecto, Exportación)</t>
  </si>
  <si>
    <t xml:space="preserve">El dato ingresado como codigo de tributo global es invalido para tipo de operación.</t>
  </si>
  <si>
    <t xml:space="preserve">El producto del factor y monto base de la afectación del ISC no corresponde al monto de afectacion de linea.</t>
  </si>
  <si>
    <t xml:space="preserve">El producto del factor y monto base de la afectación de otros tributos no corresponde al monto de afectacion de linea.</t>
  </si>
  <si>
    <t xml:space="preserve">El monto de afectacion de IGV por linea debe ser igual a 0.00 para Exoneradas, Inafectas, Exportación, Gratuitas de exoneradas o Gratuitas de inafectas.</t>
  </si>
  <si>
    <t xml:space="preserve">El monto de afectación de IGV por linea debe ser diferente a 0.00.</t>
  </si>
  <si>
    <t xml:space="preserve">3112</t>
  </si>
  <si>
    <t xml:space="preserve">La sumatoria de los IGV de operaciones gratuitas de la línea (codigo tributo 9996) no corresponden al total</t>
  </si>
  <si>
    <t xml:space="preserve">3113</t>
  </si>
  <si>
    <t xml:space="preserve">El xml contiene información FISE que no corresponde al tipo de operación.</t>
  </si>
  <si>
    <t xml:space="preserve">El dato ingresado como indicador de cargo/descuento no corresponde al valor esperado.</t>
  </si>
  <si>
    <t xml:space="preserve">El dato ingresado como unidad de medida de cantidad de especie vendidas no corresponde al valor esperado.</t>
  </si>
  <si>
    <t xml:space="preserve">El XML no contiene el tag o no existe información del ubigeo de punto de origen en Detracciones - Servicio de transporte de carga.</t>
  </si>
  <si>
    <t xml:space="preserve">El XML no contiene el tag o no existe información de la dirección del punto de origen en Detracciones - Servicio de transporte de carga.</t>
  </si>
  <si>
    <t xml:space="preserve">El XML no contiene el tag o no existe información del ubigeo de punto de destino en Detracciones - Servicio de transporte de carga.</t>
  </si>
  <si>
    <t xml:space="preserve">El XML no contiene el tag o no existe información de la dirección del punto de destino en Detracciones - Servicio de transporte de carga.</t>
  </si>
  <si>
    <t xml:space="preserve">El XML no contiene el tag o no existe información del Detalle del viaje en Detracciones - Servicio de transporte de carga.</t>
  </si>
  <si>
    <t xml:space="preserve">3121</t>
  </si>
  <si>
    <t xml:space="preserve">El XML no contiene el tag o no existe información del tipo de valor referencial en Detracciones - Servicios de transporte de carga.</t>
  </si>
  <si>
    <t xml:space="preserve">El XML no contiene el tag o no existe información del monto del valor referencial en Detracciones - Servicios de transporte de carga.</t>
  </si>
  <si>
    <t xml:space="preserve">El dato ingresado como monto valor referencial en Detracciones - Servicios de transporte de carga no cumple con el formato establecido.</t>
  </si>
  <si>
    <t xml:space="preserve">Detracciones - Servicio de transporte de carga, debe tener un (y solo uno) Valor Referencial del Servicio de Transporte.</t>
  </si>
  <si>
    <t xml:space="preserve">Detracciones - Servicio de transporte de carga, debe tener un (y solo uno) Valor Referencial sobre la carga efectiva.</t>
  </si>
  <si>
    <t xml:space="preserve">Detracciones - Servicio de transporte de carga, debe tener un (y solo uno) Valor Referencial sobre la carga util nominal.</t>
  </si>
  <si>
    <t xml:space="preserve">El XML no contiene el tag o no existe información del Codigo de BBSS de detracción para el tipo de operación.</t>
  </si>
  <si>
    <t xml:space="preserve">El XML contiene información de codigo de bien y servicio de detracción que no corresponde al tipo de operación.</t>
  </si>
  <si>
    <t xml:space="preserve">El dato ingresado como codigo de BBSS de detracción no corresponde al valor esperado.</t>
  </si>
  <si>
    <t xml:space="preserve">El XML no contiene el tag de nombre de embarcación en Detracciones para recursos hidrobiologicos.</t>
  </si>
  <si>
    <t xml:space="preserve">El XML no contiene el tag de tipo de especie vendidas en Detracciones para recursos hidrobiologicos.</t>
  </si>
  <si>
    <t xml:space="preserve">El XML no contiene el tag de lugar de descarga en Detracciones para recursos hidrobiologicos.</t>
  </si>
  <si>
    <t xml:space="preserve">El XML no contiene el tag de cantidad de especies vendidas en Detracciones para recursos hidrobiologicos.</t>
  </si>
  <si>
    <t xml:space="preserve">El XML no contiene el tag de fecha de descarga en Detracciones para recursos hidrobiologicos.</t>
  </si>
  <si>
    <t xml:space="preserve">El XML no contiene tag de la cantidad del concepto por linea.</t>
  </si>
  <si>
    <t xml:space="preserve">El XML no contiene el tag de numero de documentos del huesped.</t>
  </si>
  <si>
    <t xml:space="preserve">El XML no contiene el tag de tipo de documentos del huesped.</t>
  </si>
  <si>
    <t xml:space="preserve">El XML no contiene el tag de codigo de pais de emision del documento de identidad</t>
  </si>
  <si>
    <t xml:space="preserve">El XML no contiene el tag de apellidos y nombres del huesped.</t>
  </si>
  <si>
    <t xml:space="preserve">El XML no contiene el tag de codigo del pais de residencia.</t>
  </si>
  <si>
    <t xml:space="preserve">El XML no contiene el tag de fecha de ingreso del pais.</t>
  </si>
  <si>
    <t xml:space="preserve">El XML no contiene el tag de fecha de ingreso al establecimiento.</t>
  </si>
  <si>
    <t xml:space="preserve">El XML no contiene el tag de fecha de salida del establecimiento.</t>
  </si>
  <si>
    <t xml:space="preserve">El XML no contiene el tag de fecha de consumo.</t>
  </si>
  <si>
    <t xml:space="preserve">El XML no contiene el tag de numero de dias de permanencia.</t>
  </si>
  <si>
    <t xml:space="preserve">El XML no contiene el tag de Proveedores Estado: Número de Expediente</t>
  </si>
  <si>
    <t xml:space="preserve">El XML no contiene el tag de Proveedores Estado: Código de Unidad Ejecutora</t>
  </si>
  <si>
    <t xml:space="preserve">El XML no contiene el tag de Proveedores Estado: N° de Proceso de Selección</t>
  </si>
  <si>
    <t xml:space="preserve">El XML no contiene el tag de Proveedores Estado: N° de Contrato</t>
  </si>
  <si>
    <t xml:space="preserve">El XML no contiene el tag de Créditos Hipotecarios: Tipo de préstamo</t>
  </si>
  <si>
    <t xml:space="preserve">El XML no contiene el tag de Créditos Hipotecarios: Partida Registral</t>
  </si>
  <si>
    <t xml:space="preserve">El XML no contiene el tag de Créditos Hipotecarios: Número de contrato</t>
  </si>
  <si>
    <t xml:space="preserve">El XML no contiene el tag de Créditos Hipotecarios: Fecha de otorgamiento del crédito</t>
  </si>
  <si>
    <t xml:space="preserve">El XML no contiene el tag de Créditos Hipotecarios: Dirección del predio - Código de ubigeo</t>
  </si>
  <si>
    <t xml:space="preserve">El XML no contiene el tag de Créditos Hipotecarios: Dirección del predio - Dirección completa</t>
  </si>
  <si>
    <t xml:space="preserve">El XML no contiene el tag de BVME transporte ferroviario: Agente de Viajes: Numero de Ruc</t>
  </si>
  <si>
    <t xml:space="preserve">El XML no contiene el tag de BVME transporte ferroviario: Agente de Viajes: Tipo de documento</t>
  </si>
  <si>
    <t xml:space="preserve">El dato ingresado como Agente de Viajes-Tipo de documento no corresponde al valor esperado.</t>
  </si>
  <si>
    <t xml:space="preserve">El XML no contiene el tag de BVME transporte ferroviario: Pasajero - Apellidos y Nombres</t>
  </si>
  <si>
    <t xml:space="preserve">El XML no contiene el tag de BVME transporte ferroviario: Pasajero - Tipo de documento de identidad</t>
  </si>
  <si>
    <t xml:space="preserve">El XML no contiene el tag de BVME transporte ferroviario: Servicio transporte: Ciudad o lugar de origen - Código de ubigeo</t>
  </si>
  <si>
    <t xml:space="preserve">El XML no contiene el tag de BVME transporte ferroviario: Servicio transporte: Ciudad o lugar de origen - Dirección detallada</t>
  </si>
  <si>
    <t xml:space="preserve">El XML no contiene el tag de BVME transporte ferroviario: Servicio transporte: Ciudad o lugar de destino - Código de ubigeo</t>
  </si>
  <si>
    <t xml:space="preserve">El XML no contiene el tag de BVME transporte ferroviario: Servicio transporte: Ciudad o lugar de destino - Dirección detallada</t>
  </si>
  <si>
    <t xml:space="preserve">El XML no contiene el tag de BVME transporte ferroviario: Servicio transporte:Número de asiento</t>
  </si>
  <si>
    <t xml:space="preserve">El XML no contiene el tag de BVME transporte ferroviario: Servicio transporte: Hora programada de inicio de viaje</t>
  </si>
  <si>
    <t xml:space="preserve">El XML no contiene el tag de BVME transporte ferroviario: Servicio transporte: Fecha programada de inicio de viaje</t>
  </si>
  <si>
    <t xml:space="preserve">El XML no contiene el tag de Carta Porte Aéreo:  Lugar de origen - Código de ubigeo</t>
  </si>
  <si>
    <t xml:space="preserve">El XML no contiene el tag de Carta Porte Aéreo:  Lugar de origen - Dirección detallada</t>
  </si>
  <si>
    <t xml:space="preserve">El XML no contiene el tag de Carta Porte Aéreo:  Lugar de destino - Código de ubigeo</t>
  </si>
  <si>
    <t xml:space="preserve">El XML no contiene el tag de Carta Porte Aéreo:  Lugar de destino - Dirección detallada</t>
  </si>
  <si>
    <t xml:space="preserve">El XML no contiene tag de la Hora del concepto por linea.</t>
  </si>
  <si>
    <t xml:space="preserve">El XML no contiene el tag de BVME transporte ferroviario: Servicio transporte: Forma de Pago</t>
  </si>
  <si>
    <t xml:space="preserve">El dato ingreso como Forma de Pago o Medio de Pago no corresponde al valor esperado (catalogo nro 59)</t>
  </si>
  <si>
    <t xml:space="preserve">El XML no contiene el tag de BVME transporte ferroviario: Servicio de transporte: Número de autorización de la transacción</t>
  </si>
  <si>
    <t xml:space="preserve">3176</t>
  </si>
  <si>
    <t xml:space="preserve">El XML no contiene el tag de Regalía Petrolera: Decreto Supremo de aprobación del contrato</t>
  </si>
  <si>
    <t xml:space="preserve">3177</t>
  </si>
  <si>
    <t xml:space="preserve">El XML no contiene el tag de Regalía Petrolera: Area de contrato (Lote)</t>
  </si>
  <si>
    <t xml:space="preserve">3178</t>
  </si>
  <si>
    <t xml:space="preserve">El XML no contiene el tag de Regalía Petrolera: Periodo de pago - Fecha de inicio</t>
  </si>
  <si>
    <t xml:space="preserve">3179</t>
  </si>
  <si>
    <t xml:space="preserve">El XML no contiene el tag de Regalía Petrolera: Periodo de pago - Fecha de fin</t>
  </si>
  <si>
    <t xml:space="preserve">3180</t>
  </si>
  <si>
    <t xml:space="preserve">El XML no contiene el tag de Regalía Petrolera: Fecha de Pago</t>
  </si>
  <si>
    <t xml:space="preserve">El dato ingresado como Codigo de producto SUNAT no corresponde al valor esperado para tipo de operación.</t>
  </si>
  <si>
    <t xml:space="preserve">3182</t>
  </si>
  <si>
    <t xml:space="preserve">El XML no contiene el tag de Transportre Terreste - Número de asiento</t>
  </si>
  <si>
    <t xml:space="preserve">3183</t>
  </si>
  <si>
    <t xml:space="preserve">El XML no contiene el tag de Transporte Terrestre - Información de manifiesto de pasajeros</t>
  </si>
  <si>
    <t xml:space="preserve">3184</t>
  </si>
  <si>
    <t xml:space="preserve">El XML no contiene el tag de Transporte Terrestre - Número de documento de identidad del pasajero</t>
  </si>
  <si>
    <t xml:space="preserve">3185</t>
  </si>
  <si>
    <t xml:space="preserve">El XML no contiene el tag de Transporte Terrestre - Tipo de documento de identidad del pasajero</t>
  </si>
  <si>
    <t xml:space="preserve">3186</t>
  </si>
  <si>
    <t xml:space="preserve">El XML no contiene el tag de Transporte Terrestre - Nombres y apellidos del pasajero</t>
  </si>
  <si>
    <t xml:space="preserve">3187</t>
  </si>
  <si>
    <t xml:space="preserve">El XML no contiene el tag de Transporte Terrestre - Ciudad o lugar de destino - Dirección detallada</t>
  </si>
  <si>
    <t xml:space="preserve">3188</t>
  </si>
  <si>
    <t xml:space="preserve">El XML no contiene el tag de Transporte Terrestre - Ciudad o lugar de origen - Ubigeo</t>
  </si>
  <si>
    <t xml:space="preserve">3189</t>
  </si>
  <si>
    <t xml:space="preserve">El XML no contiene el tag de Transporte Terrestre - Ciudad o lugar de origen - Dirección detallada</t>
  </si>
  <si>
    <t xml:space="preserve">3190</t>
  </si>
  <si>
    <t xml:space="preserve">El XML no contiene el tag de Transporte Terrestre - Fecha de inicio programado</t>
  </si>
  <si>
    <t xml:space="preserve">3191</t>
  </si>
  <si>
    <t xml:space="preserve">El XML no contiene el tag de Transporte Terrestre - Hora de inicio programado</t>
  </si>
  <si>
    <t xml:space="preserve">3192</t>
  </si>
  <si>
    <t xml:space="preserve">El XML no contiene el tag de Total de anticipos</t>
  </si>
  <si>
    <t xml:space="preserve">3193</t>
  </si>
  <si>
    <t xml:space="preserve">El dato ingresado Total anticipos no corresponde para el tipo de operación</t>
  </si>
  <si>
    <t xml:space="preserve">Para los ajustes de operaciones de exportación solo es permitido registrar un documento que modifica.</t>
  </si>
  <si>
    <t xml:space="preserve">El xml no contiene el tag de impuesto por linea (TaxtTotal).</t>
  </si>
  <si>
    <t xml:space="preserve">3196</t>
  </si>
  <si>
    <t xml:space="preserve">La sumatoria de impuestos globales no corresponde al monto total de impuestos.</t>
  </si>
  <si>
    <t xml:space="preserve">3197</t>
  </si>
  <si>
    <t xml:space="preserve">El XML no contiene el tag de Transporte Terrestre - Ciudad o lugar de destino - Ubigeo</t>
  </si>
  <si>
    <t xml:space="preserve">3198</t>
  </si>
  <si>
    <t xml:space="preserve">La fecha de cierre no puede ser inferior a la fecha de inicio del cómputo del ciclo de facturación</t>
  </si>
  <si>
    <t xml:space="preserve">3199</t>
  </si>
  <si>
    <t xml:space="preserve">Si utiliza el estandar GS1 debe especificar el tipo de estructura GTIN</t>
  </si>
  <si>
    <t xml:space="preserve">3200</t>
  </si>
  <si>
    <t xml:space="preserve">El tipo de estructura GS1 no tiene un valor permitido</t>
  </si>
  <si>
    <t xml:space="preserve">3201</t>
  </si>
  <si>
    <t xml:space="preserve">El código de producto GS1 no cumple el estandar</t>
  </si>
  <si>
    <t xml:space="preserve">3202</t>
  </si>
  <si>
    <t xml:space="preserve">El tipo de nota es un dato único</t>
  </si>
  <si>
    <t xml:space="preserve">El XML no contiene el tag de BVME transporte ferroviario: Pasajero - Número de documento de identidad</t>
  </si>
  <si>
    <t xml:space="preserve">Debe consignar el tipo de operación</t>
  </si>
  <si>
    <t xml:space="preserve">El dato ingresado como tipo de operación no corresponde a un valor esperado (catálogo nro. 51)</t>
  </si>
  <si>
    <t xml:space="preserve">Comprobante físico no se encuentra autorizado </t>
  </si>
  <si>
    <t xml:space="preserve">La moneda del monto de la detracción debe ser PEN</t>
  </si>
  <si>
    <t xml:space="preserve">El tipo de moneda de la nota debe ser el mismo que el declarado en el documento que modifica</t>
  </si>
  <si>
    <t xml:space="preserve">Solo debe consignar sistema de calculo si el tributo es ISC</t>
  </si>
  <si>
    <t xml:space="preserve">Falta identificador del pago del Monto de anticipo para relacionarlo con el comprobante que se realizo el  anticipo</t>
  </si>
  <si>
    <t xml:space="preserve">El comprobante contiene un identificador de pago repetido en los montos anticipados</t>
  </si>
  <si>
    <t xml:space="preserve">El comprobante contiene un pago anticipado pero no se ha consignado el documento que se realizo el anticipo</t>
  </si>
  <si>
    <t xml:space="preserve">No existe información del Monto Anticipado para el comprobante que se realizo el anticipo</t>
  </si>
  <si>
    <t xml:space="preserve">El comprobante contiene un identificador de pago repetido en los comprobantes que se realizo el anticipo</t>
  </si>
  <si>
    <t xml:space="preserve">Falta identificador del pago del comprobante para relacionarlo con el monto de  anticipo</t>
  </si>
  <si>
    <t xml:space="preserve">Debe consignar Numero de RUC del emisor del comprobante de anticipo</t>
  </si>
  <si>
    <t xml:space="preserve">El comprobante que se realizo el anticipo no existe</t>
  </si>
  <si>
    <t xml:space="preserve">El comprobante que se realizo el anticipo no se encuentra autorizado</t>
  </si>
  <si>
    <t xml:space="preserve">Si consigna montos de anticipo debe informar el Total de Anticipos</t>
  </si>
  <si>
    <t xml:space="preserve">El dato ingresado como codigo de tributo global es invalido para tipo de nota</t>
  </si>
  <si>
    <t xml:space="preserve">3222</t>
  </si>
  <si>
    <t xml:space="preserve">No existe información a nivel global de un tributo informado en la línea</t>
  </si>
  <si>
    <t xml:space="preserve">La combinación de tributos no es permitida</t>
  </si>
  <si>
    <t xml:space="preserve">Si existe 'Valor referencial unitario en operac. no onerosas' con monto mayor a cero, la operacion debe ser gratuita (codigo de tributo 9996)</t>
  </si>
  <si>
    <t xml:space="preserve">3225</t>
  </si>
  <si>
    <t xml:space="preserve">La base imponible a nivel de línea difiere de la información consignada en el comprobante</t>
  </si>
  <si>
    <t xml:space="preserve">3226</t>
  </si>
  <si>
    <t xml:space="preserve">El resultado del monto del cargo o descuento global es incorrecto en base a la información consignada</t>
  </si>
  <si>
    <t xml:space="preserve">3227</t>
  </si>
  <si>
    <t xml:space="preserve">La sumatoria del Total del valor de venta más los impuestos no concuerda con la base imponible</t>
  </si>
  <si>
    <t xml:space="preserve">El Comprobante de Pago no está autorizado en los Sistemas de la SUNAT.</t>
  </si>
  <si>
    <t xml:space="preserve">3229</t>
  </si>
  <si>
    <t xml:space="preserve">El monto para el redondeo del Importe Total excede el valor permitido</t>
  </si>
  <si>
    <t xml:space="preserve">Tipo de nota debe ser 'Ajustes afectos al IVAP'</t>
  </si>
  <si>
    <t xml:space="preserve">3231</t>
  </si>
  <si>
    <t xml:space="preserve">Debe consignar solo un elemento a nivel global para Percepciones (cbc:ID igual a 2001)</t>
  </si>
  <si>
    <t xml:space="preserve">3232</t>
  </si>
  <si>
    <t xml:space="preserve">Sólo los contribuyentes que hayan emitido los siguientes documentos: Guías, factura, boleta y sus respectivas notas, hasta el 30/09/2018 están autorizados a utilizar esta versión UBL</t>
  </si>
  <si>
    <t xml:space="preserve">Para cargo Percepción, debe ingresar monto base y debe ser mayor a 0.00</t>
  </si>
  <si>
    <t xml:space="preserve">El código de precio '02' es sólo para operaciones gratuitas</t>
  </si>
  <si>
    <t xml:space="preserve">3235</t>
  </si>
  <si>
    <t xml:space="preserve">No está autorizado a enviar comprobantes bajo el formato UBL 2.0</t>
  </si>
  <si>
    <t xml:space="preserve">El valor ingresado en el campo cac:TaxSubtotal/cbc:BaseUnitMeasure no corresponde al valor esperado</t>
  </si>
  <si>
    <t xml:space="preserve">Debe consignar el campo cac:TaxSubtotal/cbc:BaseUnitMeasure a nivel de ítem</t>
  </si>
  <si>
    <t xml:space="preserve">El valor ingresado en el campo cac:TaxSubtotal/cbc:PerUnitAmount del ítem no corresponde al valor esperado</t>
  </si>
  <si>
    <t xml:space="preserve">El código de local anexo consignado no se encuentra declarado en el RUC</t>
  </si>
  <si>
    <t xml:space="preserve">El impuesto ICBPER no aplica para el NRUS</t>
  </si>
  <si>
    <t xml:space="preserve">Para el tipo de operación 2100, 2101 y 2102 (Creditos) debe consignar Numero de contrato, Fecha de otorgamiento y Monto del crédito otorgado (capital)</t>
  </si>
  <si>
    <t xml:space="preserve">Para el tipo de operación 2104 - Empresas del sistema de seguros, debe consignar Información adicional  a nivel de ítem</t>
  </si>
  <si>
    <t xml:space="preserve">El XML no contiene tag o no existe información de la fecha del concepto por linea</t>
  </si>
  <si>
    <t xml:space="preserve">Debe consignar la informacion del tipo de transaccion del comprobante</t>
  </si>
  <si>
    <t xml:space="preserve">Debe informar si el tipo de transaccion es al Contado o al Credito</t>
  </si>
  <si>
    <t xml:space="preserve">El tipo de transaccion o el identificador de la cuota no cumple con el formato esperado</t>
  </si>
  <si>
    <t xml:space="preserve">El tipo de transaccion no puede ser a la vez al Contado y al Credito</t>
  </si>
  <si>
    <t xml:space="preserve">El tipo de transaccion o el identificador de la cuota no debe repetirse en el comprobante</t>
  </si>
  <si>
    <t xml:space="preserve">Si el tipo de transaccion es al Credito debe existir al menos información de una cuota de pago</t>
  </si>
  <si>
    <t xml:space="preserve">El Monto neto pendiente de pago no cumple el formato definido</t>
  </si>
  <si>
    <t xml:space="preserve">Si el tipo de transaccion es al Credito debe consignarse el Monto neto pendiente de pago</t>
  </si>
  <si>
    <t xml:space="preserve">Si existe información de cuota de pago, el tipo de transaccion debe ser al credito</t>
  </si>
  <si>
    <t xml:space="preserve">El Monto del pago único o de las cuotas no cumple el formato definido</t>
  </si>
  <si>
    <t xml:space="preserve">Si se consigna información de la cuota de pago, debe indicarse el monto de la cuota</t>
  </si>
  <si>
    <t xml:space="preserve">Fecha del pago único o de las cuotas no cumple el formato definido</t>
  </si>
  <si>
    <t xml:space="preserve">Si se consigna información de la cuota de pago, debe indicarse la fecha del pago único o de las cuotas</t>
  </si>
  <si>
    <t xml:space="preserve">Para el tipo de nota de credito 13 debe consignar información de la operación al credito</t>
  </si>
  <si>
    <t xml:space="preserve">Para el tipo de nota de credito 13 el documento afectado debe ser Factura</t>
  </si>
  <si>
    <t xml:space="preserve">Para el tipo de nota de credito 13 el documento afectado debe ser Factura al credito</t>
  </si>
  <si>
    <t xml:space="preserve">Para el tipo de nota de credito 13 no se puede modificar mas de una factura en la nota</t>
  </si>
  <si>
    <t xml:space="preserve">Si existe retencion de IGV en el comprobante, el receptor debe ser un Agente de Retencion</t>
  </si>
  <si>
    <t xml:space="preserve">El Importe de la retencion no tiene el valor correcto</t>
  </si>
  <si>
    <t xml:space="preserve">El importe total de la operación (base imponible de retencion) no puede ser mayor al importe total del comprobante.</t>
  </si>
  <si>
    <t xml:space="preserve">El Monto neto pendiente de pago debe ser menor o igual al Importe total del comprobante</t>
  </si>
  <si>
    <t xml:space="preserve">El Monto del pago único o de las cuotas debe ser menor o igual al Importe total del comprobante</t>
  </si>
  <si>
    <r>
      <rPr>
        <sz val="9"/>
        <rFont val="Calibri"/>
        <family val="2"/>
        <charset val="1"/>
      </rPr>
      <t xml:space="preserve">Fecha del pago único o de las cuotas no puede ser anterior </t>
    </r>
    <r>
      <rPr>
        <b val="true"/>
        <sz val="9"/>
        <color rgb="FFFF0000"/>
        <rFont val="Calibri"/>
        <family val="2"/>
        <charset val="1"/>
      </rPr>
      <t xml:space="preserve">o igual </t>
    </r>
    <r>
      <rPr>
        <sz val="9"/>
        <rFont val="Calibri"/>
        <family val="2"/>
        <charset val="1"/>
      </rPr>
      <t xml:space="preserve">a la fecha de emisión del comprobante</t>
    </r>
  </si>
  <si>
    <t xml:space="preserve">3268</t>
  </si>
  <si>
    <t xml:space="preserve">Si existe retencion de IGV en el comprobante, el emisor no debe ser un Agente de Retencion</t>
  </si>
  <si>
    <t xml:space="preserve">El precio unitario de la operación que está informando difiere de los cálculos realizados en base a la información remitida</t>
  </si>
  <si>
    <t xml:space="preserve">El valor de venta por ítem difiere de los importes consignados.</t>
  </si>
  <si>
    <t xml:space="preserve">El importe total del comprobante no coincide con el valor calculado</t>
  </si>
  <si>
    <t xml:space="preserve">El emisor electrónico no se encuentra inscrito en el Registro de Establecimientos Autorizados (REA)</t>
  </si>
  <si>
    <t xml:space="preserve">Si se informa descuentos globales por anticipo debe existir 'Total de anticipos' con monto mayor a cero</t>
  </si>
  <si>
    <t xml:space="preserve">Si se utiliza la leyenda con código 2001, el total de operaciones exoneradas debe ser mayor a 0.00</t>
  </si>
  <si>
    <t xml:space="preserve">Si se utiliza la leyenda con código 2002, el total de operaciones exoneradas debe ser mayor a 0.00</t>
  </si>
  <si>
    <t xml:space="preserve">Si se utiliza la leyenda con código 2003, el total de operaciones exoneradas debe ser mayor a 0.00</t>
  </si>
  <si>
    <t xml:space="preserve">El monto total de la nota de credito debe ser menor o igual al monto de la factura</t>
  </si>
  <si>
    <t xml:space="preserve">Si se informa 'Total de anticipos' debe consignar los descuentos globales por anticipo con monto mayor a cero</t>
  </si>
  <si>
    <t xml:space="preserve">Debe consignar el Total Valor de Venta</t>
  </si>
  <si>
    <t xml:space="preserve">Si se utiliza la leyenda con código 2008, el total de operaciones exoneradas debe ser mayor a 0.00</t>
  </si>
  <si>
    <t xml:space="preserve">El valor de cargo/descuento por ítem difiere de los importes consignados.</t>
  </si>
  <si>
    <t xml:space="preserve">El cálculo del IGV es Incorrecto</t>
  </si>
  <si>
    <t xml:space="preserve">El importe del IVAP no corresponden al determinado por la informacion consignada.</t>
  </si>
  <si>
    <t xml:space="preserve">La sumatoria del monto base - ISC de línea no corresponden al total</t>
  </si>
  <si>
    <t xml:space="preserve">La sumatoria del monto base - Otros tributos de línea no corresponden al total</t>
  </si>
  <si>
    <t xml:space="preserve">La moneda del monto para el redondeo debe ser PEN</t>
  </si>
  <si>
    <t xml:space="preserve">Debe consignar el Total Precio de Venta</t>
  </si>
  <si>
    <t xml:space="preserve">La sumatoria del total del importe del tributo ICBPER de línea no corresponden al total</t>
  </si>
  <si>
    <t xml:space="preserve">El valor de cargo/descuento global difiere de los importes consignados</t>
  </si>
  <si>
    <t xml:space="preserve">Solo debe consignar informacion de percepciones si el tipo de operación es 2001-Operación sujeta a Percepcion</t>
  </si>
  <si>
    <t xml:space="preserve">Debe consignar un Payment Terms con indicador Percepción.</t>
  </si>
  <si>
    <t xml:space="preserve">Debe consignar el Monto total incluido la percepcion</t>
  </si>
  <si>
    <t xml:space="preserve">El Monto total incluido la percepción no cumple con el formato establecido</t>
  </si>
  <si>
    <t xml:space="preserve">El documento relacionado tiene monto informado de percepción</t>
  </si>
  <si>
    <t xml:space="preserve">Si consigna información del codigo bien sujeto a detraccion, debe informar la cuenta de BN y montos de la detraccion</t>
  </si>
  <si>
    <t xml:space="preserve">Si consigna cuenta de BN y montos de la detraccion, debe informar el codigo bien sujeto a detraccion</t>
  </si>
  <si>
    <t xml:space="preserve">Si el tipo de nota de credito es 13, el Importe total debe ser cero</t>
  </si>
  <si>
    <t xml:space="preserve">Si el tipo de operación es 2002, debe informar los datos de la retención de segunda categoria</t>
  </si>
  <si>
    <t xml:space="preserve">Si consigna infomacion de la retencion de segunda categoria, el tipo de operacion debe ser 2002</t>
  </si>
  <si>
    <t xml:space="preserve">Debe consignar la base de la retencion de segunda categoria</t>
  </si>
  <si>
    <t xml:space="preserve">La suma de las cuotas debe ser igual al Monto neto pendiente de pago.</t>
  </si>
  <si>
    <t xml:space="preserve">El monto neto pendiente de pago debe ser menor o igual al monto de la factura</t>
  </si>
  <si>
    <t xml:space="preserve">La fecha de la cuota debe ser mayor a la fecha de emisión de la factura</t>
  </si>
  <si>
    <t xml:space="preserve">El valor debe ser 01 que corresponde a Emisión de Percepción Excepcional</t>
  </si>
  <si>
    <t xml:space="preserve">Solo se permite 1 documento relacionado cuando el Indicador de emisión excepcional es '01'</t>
  </si>
  <si>
    <t xml:space="preserve">Solo se permite '01' para el Tipo de documento relacionado cuando el valor del Indicador de emisión excepcional es '01'</t>
  </si>
  <si>
    <t xml:space="preserve">Se permite emitir comprobante de percepción excepcional cuando el documento de referencia es al contado.</t>
  </si>
  <si>
    <t xml:space="preserve">Solo se permite referenciar siempre y cuando el comprobante de percepción excepcional en el que se referencia al documento relacionado haya sido revertido.</t>
  </si>
  <si>
    <t xml:space="preserve">No esta permitido referenciar el Código del régimen de percepción con el regimen del documento relacionado.</t>
  </si>
  <si>
    <t xml:space="preserve">La boleta de venta relacionada tiene monto informado de percepción.</t>
  </si>
  <si>
    <t xml:space="preserve">Se permite emitir comprobante de percepción (no excepcional) cuando documento de referencia es al crédito o no tiene indicador de forma de pago.</t>
  </si>
  <si>
    <t xml:space="preserve">Solo debe consignar informacion de percepciones si la forma de pago es "Contado"</t>
  </si>
  <si>
    <t xml:space="preserve">El documento ya fue presentado anteriormente.</t>
  </si>
  <si>
    <t xml:space="preserve">Para el TaxTypeCode, esta usando un valor que no existe en el catalogo.</t>
  </si>
  <si>
    <t xml:space="preserve">El comprobante fue registrado previamente como rechazado.</t>
  </si>
  <si>
    <t xml:space="preserve">El DocumentTypeCode de las guias debe existir y tener 2 posiciones</t>
  </si>
  <si>
    <t xml:space="preserve">El DocumentTypeCode de las guias debe ser 09 o 31</t>
  </si>
  <si>
    <t xml:space="preserve">El ID de las guias debe tener informacion de la SERIE-NUMERO de guia.</t>
  </si>
  <si>
    <t xml:space="preserve">El XML no contiene el ID de las guias.</t>
  </si>
  <si>
    <t xml:space="preserve">El DocumentTypeCode de Otros documentos relacionados no cumple con el estandar.</t>
  </si>
  <si>
    <t xml:space="preserve">El DocumentTypeCode de Otros documentos relacionados tiene valores incorrectos.</t>
  </si>
  <si>
    <t xml:space="preserve">El ID de los documentos relacionados no cumplen con el estandar.</t>
  </si>
  <si>
    <t xml:space="preserve">4011</t>
  </si>
  <si>
    <t xml:space="preserve">El XML no contiene el tag ID de documentos relacionados.</t>
  </si>
  <si>
    <t xml:space="preserve">4012</t>
  </si>
  <si>
    <t xml:space="preserve">El ubigeo indicado en el comprobante no es el mismo que esta registrado para el contribuyente.</t>
  </si>
  <si>
    <t xml:space="preserve">El RUC  del receptor no esta activo</t>
  </si>
  <si>
    <t xml:space="preserve">El RUC del receptor no esta habido</t>
  </si>
  <si>
    <t xml:space="preserve">4015</t>
  </si>
  <si>
    <t xml:space="preserve">Si el tipo de documento del receptor no es RUC, debe tener operaciones de exportacion</t>
  </si>
  <si>
    <t xml:space="preserve">4016</t>
  </si>
  <si>
    <t xml:space="preserve">El total valor venta neta de oper. gravadas IGV debe ser mayor a 0.00 o debe existir oper. gravadas onerosas</t>
  </si>
  <si>
    <t xml:space="preserve">4017</t>
  </si>
  <si>
    <t xml:space="preserve">El total valor venta neta de oper. inafectas IGV debe ser mayor a 0.00 o debe existir oper. inafectas onerosas o de export.</t>
  </si>
  <si>
    <t xml:space="preserve">4018</t>
  </si>
  <si>
    <t xml:space="preserve">El total valor venta neta de oper. exoneradas IGV debe ser mayor a 0.00 o debe existir oper. exoneradas</t>
  </si>
  <si>
    <t xml:space="preserve">El calculo del IGV no es correcto</t>
  </si>
  <si>
    <t xml:space="preserve">4020</t>
  </si>
  <si>
    <t xml:space="preserve">El ISC no esta informado correctamente</t>
  </si>
  <si>
    <t xml:space="preserve">4021</t>
  </si>
  <si>
    <t xml:space="preserve">Si se utiliza la leyenda con codigo 2000, el importe de percepcion debe ser mayor a 0.00</t>
  </si>
  <si>
    <t xml:space="preserve">4025</t>
  </si>
  <si>
    <t xml:space="preserve">Si usa la leyenda de Transferencia o Servivicio gratuito, todos los items deben ser  no onerosos</t>
  </si>
  <si>
    <t xml:space="preserve">4026</t>
  </si>
  <si>
    <t xml:space="preserve">No se puede indicar Guia de remision de remitente y Guia de remision de transportista en el mismo documento</t>
  </si>
  <si>
    <t xml:space="preserve">El importe total no coincide con la sumatoria de los valores de venta mas los tributos mas los cargos</t>
  </si>
  <si>
    <t xml:space="preserve">4029</t>
  </si>
  <si>
    <t xml:space="preserve">El ubigeo indicado en el comprobante no es el mismo que esta registrado para el contribuyente</t>
  </si>
  <si>
    <t xml:space="preserve">Debe indicar el nombre comercial</t>
  </si>
  <si>
    <t xml:space="preserve">Si el código del motivo de emisión de la Nota de Credito es 03, debe existir la descripción del item</t>
  </si>
  <si>
    <t xml:space="preserve">La fecha de generación de la numeración debe ser menor o igual a la fecha de generación de la comunicación</t>
  </si>
  <si>
    <t xml:space="preserve">4034</t>
  </si>
  <si>
    <t xml:space="preserve">El comprobante fue registrado previamente como baja</t>
  </si>
  <si>
    <t xml:space="preserve">4035</t>
  </si>
  <si>
    <t xml:space="preserve">El comprobante fue registrado previamente como rechazado</t>
  </si>
  <si>
    <t xml:space="preserve">4036</t>
  </si>
  <si>
    <t xml:space="preserve">La fecha de emisión de los rangos debe ser menor o igual a la fecha de generación del resumen</t>
  </si>
  <si>
    <t xml:space="preserve">4037</t>
  </si>
  <si>
    <t xml:space="preserve">El calculo del Total de IGV del Item no es correcto</t>
  </si>
  <si>
    <t xml:space="preserve">4038</t>
  </si>
  <si>
    <t xml:space="preserve">El resumen contiene menos series por tipo de documento que el envío anterior para la misma fecha de emisión</t>
  </si>
  <si>
    <t xml:space="preserve">4039</t>
  </si>
  <si>
    <t xml:space="preserve">No ha consignado información del ubigeo del domicilio fiscal</t>
  </si>
  <si>
    <t xml:space="preserve">Si el importe de percepcion es mayor a 0.00, debe utilizar una leyenda con codigo 2000</t>
  </si>
  <si>
    <t xml:space="preserve">El codigo de pais debe ser PE</t>
  </si>
  <si>
    <t xml:space="preserve">Para tipo de operación se está usando un valor que no existe en el catálogo. Nro. 17.</t>
  </si>
  <si>
    <t xml:space="preserve">Para el TransportModeCode, se está usando un valor que no existe en el catálogo Nro. 18.</t>
  </si>
  <si>
    <t xml:space="preserve">PrepaidAmount: Monto total anticipado no coincide con la sumatoria de los montos por documento de anticipo.</t>
  </si>
  <si>
    <t xml:space="preserve">No debe consignar los datos del transportista para la modalidad de transporte 02 - Transporte Privado.</t>
  </si>
  <si>
    <t xml:space="preserve">No debe consignar información adicional en la dirección para los locales anexos.</t>
  </si>
  <si>
    <t xml:space="preserve">sac:SUNATTransaction/cbc:ID debe ser igual a 10 o igual a 11 cuando ingrese información para sustentar el traslado.</t>
  </si>
  <si>
    <t xml:space="preserve">cac:AdditionalDocumentReference/cbc:DocumentTypeCode - Contiene un valor no valido para documentos relacionado.</t>
  </si>
  <si>
    <t xml:space="preserve">El numero de DNI del receptor no existe.</t>
  </si>
  <si>
    <t xml:space="preserve">El numero de RUC del proveedor no existe.</t>
  </si>
  <si>
    <t xml:space="preserve">El RUC del proveedor no esta activo.</t>
  </si>
  <si>
    <t xml:space="preserve">El RUC del proveedor no esta habido.</t>
  </si>
  <si>
    <t xml:space="preserve">Proveedor no debe ser igual al remitente o destinatario.</t>
  </si>
  <si>
    <t xml:space="preserve">4054</t>
  </si>
  <si>
    <t xml:space="preserve">La guía no debe contener datos del proveedor.</t>
  </si>
  <si>
    <t xml:space="preserve">El XML no contiene el atributo o no existe información en descripcion del motivo de traslado.</t>
  </si>
  <si>
    <t xml:space="preserve">4056</t>
  </si>
  <si>
    <t xml:space="preserve">El XML no contiene el tag o no existe información en el tag SplitConsignmentIndicator.</t>
  </si>
  <si>
    <t xml:space="preserve">4057</t>
  </si>
  <si>
    <t xml:space="preserve">4058</t>
  </si>
  <si>
    <t xml:space="preserve">cbc:TotalPackageQuantity - El dato ingresado no cumple con el formato establecido.</t>
  </si>
  <si>
    <t xml:space="preserve">4059</t>
  </si>
  <si>
    <t xml:space="preserve">Numero de bultos o pallets - información válida para importación.</t>
  </si>
  <si>
    <t xml:space="preserve">La guía no debe contener datos del transportista.</t>
  </si>
  <si>
    <t xml:space="preserve">El numero de RUC del transportista no existe.</t>
  </si>
  <si>
    <t xml:space="preserve">El RUC del transportista no esta activo.</t>
  </si>
  <si>
    <t xml:space="preserve">El RUC del transportista no esta habido.</t>
  </si>
  <si>
    <t xml:space="preserve">/DespatchAdvice/cac:Shipment/cac:ShipmentStage/cac:TransportMeans/cbc:RegistrationNationalityID - El dato ingresado no cumple con el formato establecido.</t>
  </si>
  <si>
    <t xml:space="preserve">4065</t>
  </si>
  <si>
    <t xml:space="preserve">cac:TransportMeans/cbc:TransportMeansTypeCode - El valor ingresado como tipo de unidad de transporte es incorrecta.</t>
  </si>
  <si>
    <t xml:space="preserve">4066</t>
  </si>
  <si>
    <t xml:space="preserve">El numero de DNI del conductor no existe.</t>
  </si>
  <si>
    <t xml:space="preserve">4067</t>
  </si>
  <si>
    <t xml:space="preserve">El XML no contiene el tag o no existe informacion del ubigeo del punto de llegada.</t>
  </si>
  <si>
    <t xml:space="preserve">4068</t>
  </si>
  <si>
    <t xml:space="preserve">Direccion de punto de lllegada - El dato ingresado no cumple con el formato establecido.</t>
  </si>
  <si>
    <t xml:space="preserve">4069</t>
  </si>
  <si>
    <t xml:space="preserve">CityName - El dato ingresado no cumple con el formato establecido.</t>
  </si>
  <si>
    <t xml:space="preserve">4070</t>
  </si>
  <si>
    <t xml:space="preserve">District - El dato ingresado no cumple con el formato establecido.</t>
  </si>
  <si>
    <t xml:space="preserve">4071</t>
  </si>
  <si>
    <t xml:space="preserve">Numero de Contenedor - El dato ingresado no cumple con el formato establecido.</t>
  </si>
  <si>
    <t xml:space="preserve">4072</t>
  </si>
  <si>
    <t xml:space="preserve">Numero de contenedor - información válida para importación.</t>
  </si>
  <si>
    <t xml:space="preserve">4073</t>
  </si>
  <si>
    <t xml:space="preserve">TransEquipmentTypeCode - El valor ingresado como tipo de contenedor es incorrecta.</t>
  </si>
  <si>
    <t xml:space="preserve">4074</t>
  </si>
  <si>
    <t xml:space="preserve">Numero Precinto - El dato ingresado no cumple con el formato establecido.</t>
  </si>
  <si>
    <t xml:space="preserve">4075</t>
  </si>
  <si>
    <t xml:space="preserve">El XML no contiene el tag o no existe informacion del ubigeo del punto de partida.</t>
  </si>
  <si>
    <t xml:space="preserve">4076</t>
  </si>
  <si>
    <t xml:space="preserve">Direccion de punto de partida - El dato ingresado no cumple con el formato establecido.</t>
  </si>
  <si>
    <t xml:space="preserve">4077</t>
  </si>
  <si>
    <t xml:space="preserve">4078</t>
  </si>
  <si>
    <t xml:space="preserve">4079</t>
  </si>
  <si>
    <t xml:space="preserve">Código de Puerto o Aeropuerto - El dato ingresado no cumple con el formato establecido.</t>
  </si>
  <si>
    <t xml:space="preserve">4080</t>
  </si>
  <si>
    <t xml:space="preserve">Tipo de Puerto o Aeropuerto - El dato ingresado no cumple con el formato establecido.</t>
  </si>
  <si>
    <t xml:space="preserve">4081</t>
  </si>
  <si>
    <t xml:space="preserve">El XML No contiene El tag o No existe información del Numero de orden del item.</t>
  </si>
  <si>
    <t xml:space="preserve">4082</t>
  </si>
  <si>
    <t xml:space="preserve">Número de Orden del Ítem - El orden del ítem no cumple con el formato establecido.</t>
  </si>
  <si>
    <t xml:space="preserve">4083</t>
  </si>
  <si>
    <t xml:space="preserve">Cantidad - El dato ingresado no cumple con el formato establecido.</t>
  </si>
  <si>
    <t xml:space="preserve">Descripción del Ítem - El dato ingresado no cumple con el formato establecido.</t>
  </si>
  <si>
    <t xml:space="preserve">4085</t>
  </si>
  <si>
    <t xml:space="preserve">Código del Ítem - El dato ingresado no cumple con el formato establecido.</t>
  </si>
  <si>
    <t xml:space="preserve">El emisor y el cliente son Agentes de percepción de combustible en la fecha de emisión.</t>
  </si>
  <si>
    <t xml:space="preserve">4087</t>
  </si>
  <si>
    <t xml:space="preserve">El Comprobante de Pago Electrónico no está Registrado en los Sistemas de la SUNAT.</t>
  </si>
  <si>
    <t xml:space="preserve">4088</t>
  </si>
  <si>
    <t xml:space="preserve">La operación con este cliente está excluida del sistema de percepción. Es agente de retención.</t>
  </si>
  <si>
    <t xml:space="preserve">La operación con este cliente está excluida del sistema de percepción. Es entidad exceptuada de la percepción.</t>
  </si>
  <si>
    <t xml:space="preserve">La operación con este proveedor está excluida del sistema de retención. Es agente de percepción, agente de retención o buen contribuyente.</t>
  </si>
  <si>
    <t xml:space="preserve">El codigo de ubigeo del domicilio fiscal del emisor no es válido</t>
  </si>
  <si>
    <t xml:space="preserve">4100</t>
  </si>
  <si>
    <t xml:space="preserve">El ubigeo del cliente no cumple con el formato establecido o no es válido</t>
  </si>
  <si>
    <t xml:space="preserve">4101</t>
  </si>
  <si>
    <t xml:space="preserve">4102</t>
  </si>
  <si>
    <t xml:space="preserve">4103</t>
  </si>
  <si>
    <t xml:space="preserve">4104</t>
  </si>
  <si>
    <t xml:space="preserve">4105</t>
  </si>
  <si>
    <t xml:space="preserve">4106</t>
  </si>
  <si>
    <t xml:space="preserve">4107</t>
  </si>
  <si>
    <t xml:space="preserve">El ubigeo del proveedor no cumple con el formato establecido o no es válido</t>
  </si>
  <si>
    <t xml:space="preserve">4108</t>
  </si>
  <si>
    <t xml:space="preserve">4109</t>
  </si>
  <si>
    <t xml:space="preserve">4110</t>
  </si>
  <si>
    <t xml:space="preserve">4111</t>
  </si>
  <si>
    <t xml:space="preserve">4112</t>
  </si>
  <si>
    <t xml:space="preserve">4120</t>
  </si>
  <si>
    <t xml:space="preserve">El XML no contiene o no existe informacion en el tag de  Información que sustenta el traslado.</t>
  </si>
  <si>
    <t xml:space="preserve">4121</t>
  </si>
  <si>
    <t xml:space="preserve">Para el tipo de operación no se consigna el tag SUNATEmbededDespatchAdvice de Información de sustento de traslado.</t>
  </si>
  <si>
    <t xml:space="preserve">4122</t>
  </si>
  <si>
    <t xml:space="preserve">Factura con información que sustenta el traslado, debe registrar leyenda 2008.</t>
  </si>
  <si>
    <t xml:space="preserve">4123</t>
  </si>
  <si>
    <t xml:space="preserve">sac:SUNATEmbededDespatchAdvice - Para Factura Electrónica Remitente no se consigna datos en documento de referencia(cac:OrderReference).</t>
  </si>
  <si>
    <t xml:space="preserve">4124</t>
  </si>
  <si>
    <t xml:space="preserve">cac:Shipment - Para Factura Electrónica Remitente debe indicar sujeto que realiza el traslado de bienes (1: Vendendor o 2: Comprador).</t>
  </si>
  <si>
    <t xml:space="preserve">4125</t>
  </si>
  <si>
    <t xml:space="preserve">cac:Shipment - Para Factura Electrónica Remitente debe indicar modalidad de transporte para el sustento de traslado de bienes (cbc:TransportModeCode).</t>
  </si>
  <si>
    <t xml:space="preserve">cac:Shipment - Debe indicar fecha de inicio de traslado para el  sustento de traslado de bienes (cac:TransitPeriod/cbc:StartDate).</t>
  </si>
  <si>
    <t xml:space="preserve">cac:Shipment - Para Factura Electrónica Remitente debe indicar el punto de llegada para el sustento de traslado de bienes (cac:DeliveryAddrees).</t>
  </si>
  <si>
    <t xml:space="preserve">cac:Shipment - Para Factura Electrónica Remitente debe indicar el punto de partida para el sustento de traslado de bienes (cac:OriginAddress).</t>
  </si>
  <si>
    <t xml:space="preserve">Para Factura Electrónica Remitente no se consigna indicador de subcontratación (cbc:MarkAttentionIndicator)</t>
  </si>
  <si>
    <t xml:space="preserve">4130</t>
  </si>
  <si>
    <t xml:space="preserve">sac:SUNATEmbededDespatchAdvice - Para Factura Electrónica Remitente debe consignar datos en documento de referencia (cac:OrderReference).</t>
  </si>
  <si>
    <t xml:space="preserve">4131</t>
  </si>
  <si>
    <t xml:space="preserve">sac:SUNATEmbededDespatchAdvice - Para Factura Electrónica Transportista no se consigna destinatario para el sustento de traslado de bienes (cac:DeliveryCustomerParty).</t>
  </si>
  <si>
    <t xml:space="preserve">4132</t>
  </si>
  <si>
    <t xml:space="preserve">cac:Shipment - Para Factura Electrónica Transportista no se consigna sujeto que realiza el traslado (cbc:HandlingCode).</t>
  </si>
  <si>
    <t xml:space="preserve">4133</t>
  </si>
  <si>
    <t xml:space="preserve">Para Factura Electrónica Transportista no se consigna peso total de la factura para el sustento de traslado de bienes (cbc:GrossWeightMeasure).</t>
  </si>
  <si>
    <t xml:space="preserve">4134</t>
  </si>
  <si>
    <t xml:space="preserve">cac:Shipment - Para Factura Electrónica Transportista no se consigna modalidad de transporte para el sustento de traslado de bienes (cbc:TransportModeCode).</t>
  </si>
  <si>
    <t xml:space="preserve">cac:Shipment - Para Factura Electrónica Transportista no se consigna punto de llegada para el sustento de traslado de bienes (cac:DeliveryAddress).</t>
  </si>
  <si>
    <t xml:space="preserve">cac:Shipment - Para Factura Electrónica Transportista no se consigna punto de partida para el sustento de traslado de bienes (cac:OriginAddress).</t>
  </si>
  <si>
    <t xml:space="preserve">4137</t>
  </si>
  <si>
    <t xml:space="preserve">cac:OrderReference - Debe consignar número de  documento de referencia que sustenta el traslado (./cbc:ID).</t>
  </si>
  <si>
    <t xml:space="preserve">4138</t>
  </si>
  <si>
    <t xml:space="preserve">cac:OrderReference - Debe consignar tipo de documento de referencia que sustenta el traslado (./cbc:OrderTypeCode).</t>
  </si>
  <si>
    <t xml:space="preserve">4139</t>
  </si>
  <si>
    <t xml:space="preserve">cac:OrderReference - Tipo de documento de referencia que sustenta el traslado no válido (01 - Factura o 09 - Guía de Remisión).</t>
  </si>
  <si>
    <t xml:space="preserve">4140</t>
  </si>
  <si>
    <t xml:space="preserve">cac:OrderReference - Serie-Numero ingresado en documento de referencia que sustenta el traslado no cumple con el formato establecido.</t>
  </si>
  <si>
    <t xml:space="preserve">4141</t>
  </si>
  <si>
    <t xml:space="preserve">cac:OrderReference - Debe consignar RUC emisor del documento de referencia que sustenta el traslado (./cac:DocumentReference/cac:IssuerParty/cac:PartyIdentification/cbc:ID).</t>
  </si>
  <si>
    <t xml:space="preserve">4142</t>
  </si>
  <si>
    <t xml:space="preserve">cac:OrderReference -  RUC emisor del documento de referencia que sustenta el traslado no cumple con el formato establecido.</t>
  </si>
  <si>
    <t xml:space="preserve">4143</t>
  </si>
  <si>
    <t xml:space="preserve">cac:OrderReference - RUC Emisor de documento de referencia que sustenta el traslado no existe o se encuentra dado de baja.</t>
  </si>
  <si>
    <t xml:space="preserve">4144</t>
  </si>
  <si>
    <t xml:space="preserve">cac:OrderReference - Documento de Referencia ingresado no corresponde a un comprobante electrónico declarado y activo en SUNAT.</t>
  </si>
  <si>
    <t xml:space="preserve">4145</t>
  </si>
  <si>
    <t xml:space="preserve">cac:OrderReference - Documento de Referencia ingresado no corresponde comprobante autorizado por SUNAT.</t>
  </si>
  <si>
    <t xml:space="preserve">4146</t>
  </si>
  <si>
    <t xml:space="preserve">cac:OrderReference - Nombre o razon social del emisodr de referencia que sustenta el traslado de bienes no cumple con un formato válido.</t>
  </si>
  <si>
    <t xml:space="preserve">4147</t>
  </si>
  <si>
    <t xml:space="preserve">Debe consignar numero de documento de identidad del destinatario</t>
  </si>
  <si>
    <t xml:space="preserve">4148</t>
  </si>
  <si>
    <t xml:space="preserve">Debe consignar tipo de documento de identidad del destinatario</t>
  </si>
  <si>
    <t xml:space="preserve">4149</t>
  </si>
  <si>
    <t xml:space="preserve">Tipo de documento de identidad del destinatario no válido (Catálogo N° 06)</t>
  </si>
  <si>
    <t xml:space="preserve">4150</t>
  </si>
  <si>
    <t xml:space="preserve">Numero de documento de identidad del destinatario no cumple con un formato válido</t>
  </si>
  <si>
    <t xml:space="preserve">4151</t>
  </si>
  <si>
    <t xml:space="preserve">Debe consignar apellidos y nombres, denominación o razón social del destinatario</t>
  </si>
  <si>
    <t xml:space="preserve">4152</t>
  </si>
  <si>
    <t xml:space="preserve">Nombre o razon social del destinatario no cumple con un formato válido</t>
  </si>
  <si>
    <t xml:space="preserve">4153</t>
  </si>
  <si>
    <t xml:space="preserve">cbc:HandlingCode - Sujeto que realiza el traslado no es valido.</t>
  </si>
  <si>
    <t xml:space="preserve">cbc:GrossWeightMeasure@unitCode: El valor ingresado en la unidad de medida para el peso bruto total no es correcta (KGM).</t>
  </si>
  <si>
    <t xml:space="preserve">GrossWeightMeasure - El valor ingresado no cumple con el estandar.</t>
  </si>
  <si>
    <t xml:space="preserve">4156</t>
  </si>
  <si>
    <t xml:space="preserve">Debe ingresar la totalidad de la información requerida al transportista.</t>
  </si>
  <si>
    <t xml:space="preserve">No existe información en el tag datos de conductores.</t>
  </si>
  <si>
    <t xml:space="preserve">No existe información en el tag datos de vehículos.</t>
  </si>
  <si>
    <t xml:space="preserve">No es necesario consignar los datos del transportista para una operación de Transporte Privado.</t>
  </si>
  <si>
    <t xml:space="preserve">cac:CarrierParty: Debe consignar número de  documento de identidad del transportista.</t>
  </si>
  <si>
    <t xml:space="preserve">cac:CarrierParty: Debe consignar tipo de documento de identidad del transportista.</t>
  </si>
  <si>
    <t xml:space="preserve">cac:CarrierParty: Tipo de documento de identidad del transportista debe ser 6-RUC</t>
  </si>
  <si>
    <t xml:space="preserve">cac:CarrierParty: Numero de documento de identidad del transportista no cumple con un formato válido.</t>
  </si>
  <si>
    <t xml:space="preserve">cac:CarrierParty: Debe consignar apellidos y nombres, denominación o razón social del transportista.</t>
  </si>
  <si>
    <t xml:space="preserve">cac:CarrierParty: nombre o razon social del transportista no cumple con un formato válido.</t>
  </si>
  <si>
    <t xml:space="preserve">4166</t>
  </si>
  <si>
    <t xml:space="preserve">cac: TransportHandlingUnit: Numero de placa (cbc:ID) no coincide con el numero de placa del vehiculo prinicipal.</t>
  </si>
  <si>
    <t xml:space="preserve">cac:RoadTransport/cbc:LicensePlateID: Numero de placa del vehículo no cumple con el formato válido.</t>
  </si>
  <si>
    <t xml:space="preserve">4168</t>
  </si>
  <si>
    <t xml:space="preserve">cac: TransportHandlingUnit: Numero de placa del vehículo principal no existe o no cumple con el formato válido (cbc:ID).</t>
  </si>
  <si>
    <t xml:space="preserve">4169</t>
  </si>
  <si>
    <t xml:space="preserve">cac:TransportEquipment: debe consignar al menos un vehiculo secundario.</t>
  </si>
  <si>
    <t xml:space="preserve">cac:TransportEquipment: Numero de placa del vehículo secundario no cumple con el formato válido (cbc:ID).</t>
  </si>
  <si>
    <t xml:space="preserve">4171</t>
  </si>
  <si>
    <t xml:space="preserve">cac:DriverPerson: Debe consignar número de  documento de identidad del conductor (cbc:ID).</t>
  </si>
  <si>
    <t xml:space="preserve">cac:DriverPerson: Debe consignar tipo de documento de identidad del conductor (cbc:ID/@schemeID).</t>
  </si>
  <si>
    <t xml:space="preserve">cac:DriverPerson: Tipo de documento de identidad del conductor no válido (Catalogo Nro 06).</t>
  </si>
  <si>
    <t xml:space="preserve">cac:DriverPerson: Numero de documento de identidad del conductor no cumple con el formato válido.</t>
  </si>
  <si>
    <t xml:space="preserve">4175</t>
  </si>
  <si>
    <t xml:space="preserve">cac:DeliveryAddress: Debe consignar código de ubigeo de punto de llegada (cbc:ID).</t>
  </si>
  <si>
    <t xml:space="preserve">El dato ingresado como código de ubigeo de punto de llegada no corresponde a un valor esperado (catalogo nro 13).</t>
  </si>
  <si>
    <t xml:space="preserve">4177</t>
  </si>
  <si>
    <t xml:space="preserve">cac:DeliveryAddress: Debe consignar código de ubigeo válido (Catálogo N° 13).</t>
  </si>
  <si>
    <t xml:space="preserve">4178</t>
  </si>
  <si>
    <t xml:space="preserve">cac:DeliveryAddress: Debe consignar Dirección del punto de llegada (cbc:StreetName).</t>
  </si>
  <si>
    <t xml:space="preserve">cac:DeliveryAddress: Dirección completa y detallada del punto de llegada no cumple con el formato válido.</t>
  </si>
  <si>
    <t xml:space="preserve">4180</t>
  </si>
  <si>
    <t xml:space="preserve">cac:OriginAddress: Debe consignar código de ubigeo de punto de partida (cbc:ID).</t>
  </si>
  <si>
    <t xml:space="preserve">El dato ingresado como código de ubigeo de punto de partida no corresponde a un valor esperado (catalogo nro 13).</t>
  </si>
  <si>
    <t xml:space="preserve">4182</t>
  </si>
  <si>
    <t xml:space="preserve">cac:OriginAddress: Debe consignar código de ubigeo válido (Catálogo N° 13).</t>
  </si>
  <si>
    <t xml:space="preserve">4183</t>
  </si>
  <si>
    <t xml:space="preserve">cac:OriginAddress: Debe consignar Dirección detallada del punto de partida (cbc:StreetName).</t>
  </si>
  <si>
    <t xml:space="preserve">cac:OriginAddres: Dirección completa y detallada del punto de partida no cumple con el estandar.</t>
  </si>
  <si>
    <t xml:space="preserve">4185</t>
  </si>
  <si>
    <t xml:space="preserve">cac:OrderReference - Serie y numero no se encuentra registrado como baja por cambio de destinatario.</t>
  </si>
  <si>
    <t xml:space="preserve">cbc:Note - El campo observaciones supera la cantidad maxima especificada (250 carácteres).</t>
  </si>
  <si>
    <t xml:space="preserve">cac:OrderReference - El campo Tipo de documento (descripción) supera la cantidad maxima especificada (50 carácteres).</t>
  </si>
  <si>
    <t xml:space="preserve">4188</t>
  </si>
  <si>
    <t xml:space="preserve">El XML no contiene el atributo o no existe información del nombre o razon social del tercero relacionado.</t>
  </si>
  <si>
    <t xml:space="preserve">El valor ingresado como tipo de documento del nombre o razon social del tercero relacionado es incorrecto.</t>
  </si>
  <si>
    <t xml:space="preserve">El valor ingresado como descripcion de motivo de traslado no cumple con el estandar.</t>
  </si>
  <si>
    <t xml:space="preserve">Para el motivo de traslado, no se consigna información en el numero de DAM.</t>
  </si>
  <si>
    <t xml:space="preserve">Para el motivo de traslado, no se consigna información del manifiesto de carga.</t>
  </si>
  <si>
    <t xml:space="preserve">4193</t>
  </si>
  <si>
    <t xml:space="preserve">El valor ingresado como indicador de transbordo programado no cumple con el estandar.</t>
  </si>
  <si>
    <t xml:space="preserve">4194</t>
  </si>
  <si>
    <t xml:space="preserve">El XML no contiene el atributo o no existe información en peso bruto total de la guia.</t>
  </si>
  <si>
    <t xml:space="preserve">Numero de bultos o pallets es una información válida solo para importación.</t>
  </si>
  <si>
    <t xml:space="preserve">4196</t>
  </si>
  <si>
    <t xml:space="preserve">4201</t>
  </si>
  <si>
    <t xml:space="preserve">EL monto del ISC se debe detallar a nivel de línea</t>
  </si>
  <si>
    <t xml:space="preserve">El valor ingresado como numero de DAM no cumple con el estandar</t>
  </si>
  <si>
    <t xml:space="preserve">El DNI debe tener 8 caracteres numéricos</t>
  </si>
  <si>
    <t xml:space="preserve">4209</t>
  </si>
  <si>
    <t xml:space="preserve">El dato ingresado no cumple con el formato establecido</t>
  </si>
  <si>
    <t xml:space="preserve">4211</t>
  </si>
  <si>
    <t xml:space="preserve">El importe del campo /cac:LegalMonetaryTotal/cbc:TaxInclusiveAmount no coincide con el valor calculado</t>
  </si>
  <si>
    <t xml:space="preserve">4230</t>
  </si>
  <si>
    <t xml:space="preserve">El comprobante tiene observaciones que no han sido detectados </t>
  </si>
  <si>
    <t xml:space="preserve">El código de Ubigeo no existe en el listado.</t>
  </si>
  <si>
    <t xml:space="preserve">4232</t>
  </si>
  <si>
    <t xml:space="preserve">La sumatoria de los IGV de línea no corresponden al total</t>
  </si>
  <si>
    <t xml:space="preserve">El dato ingresado en order de compra no cumple con el formato establecido.</t>
  </si>
  <si>
    <t xml:space="preserve">El código de producto no cumple con el formato establecido</t>
  </si>
  <si>
    <t xml:space="preserve">No existe información en el nombre del concepto.</t>
  </si>
  <si>
    <t xml:space="preserve">El dato ingresado como direccion completa y detallada no cumple con el formato establecido.</t>
  </si>
  <si>
    <t xml:space="preserve">La tasa del tributo de la línea no corresponde al valor esperado</t>
  </si>
  <si>
    <t xml:space="preserve">El dato ingresado como urbanización no cumple con el formato establecido</t>
  </si>
  <si>
    <t xml:space="preserve">El dato ingresado como provincia no cumple con el formato establecido</t>
  </si>
  <si>
    <t xml:space="preserve">El dato ingresado como departamento no cumple con el formato establecido</t>
  </si>
  <si>
    <t xml:space="preserve">El dato ingresado como distrito no cumple con el formato establecido</t>
  </si>
  <si>
    <t xml:space="preserve">El dato ingresado como local anexo no cumple con el formato establecido</t>
  </si>
  <si>
    <t xml:space="preserve">4243</t>
  </si>
  <si>
    <t xml:space="preserve">Si se utiliza la leyenda con código 2007, el total de operaciones exoneradas debe ser mayor a 0.00</t>
  </si>
  <si>
    <t xml:space="preserve">4245</t>
  </si>
  <si>
    <t xml:space="preserve">4246</t>
  </si>
  <si>
    <t xml:space="preserve">El comprobante contiene un identificador de pago repetido en los anticipos</t>
  </si>
  <si>
    <t xml:space="preserve">4247</t>
  </si>
  <si>
    <t xml:space="preserve">El comprobante contiene un identificador de pago no relacionado a un documento de anticipo</t>
  </si>
  <si>
    <t xml:space="preserve">4248</t>
  </si>
  <si>
    <t xml:space="preserve">El comprobante contiene mas de un documento de anticipo relacionado al mismo identificador de pago.</t>
  </si>
  <si>
    <t xml:space="preserve">El código de motivo de traslado no existe en el listado (catalogo nro. 20)</t>
  </si>
  <si>
    <t xml:space="preserve">4250</t>
  </si>
  <si>
    <t xml:space="preserve">El dato ingresado como schemeAgencyName es incorrecto.</t>
  </si>
  <si>
    <t xml:space="preserve">El dato ingresado como atributo @listAgencyName es incorrecto.</t>
  </si>
  <si>
    <t xml:space="preserve">El dato ingresado como atributo @listName es incorrecto.</t>
  </si>
  <si>
    <t xml:space="preserve">El dato ingresado como atributo @listURI es incorrecto.</t>
  </si>
  <si>
    <t xml:space="preserve">El dato ingresado como atributo @listID es incorrecto.</t>
  </si>
  <si>
    <t xml:space="preserve">El dato ingresado como atributo @schemeName es incorrecto.</t>
  </si>
  <si>
    <t xml:space="preserve">El dato ingresado como atributo @schemeAgencyName es incorrecto.</t>
  </si>
  <si>
    <t xml:space="preserve">El dato ingresado como atributo @schemeURI es incorrecto.</t>
  </si>
  <si>
    <t xml:space="preserve">El dato ingresado como atributo @unitCodeListID es incorrecto.</t>
  </si>
  <si>
    <t xml:space="preserve">El dato ingresado como atributo @unitCodeListAgencyName es incorrecto.</t>
  </si>
  <si>
    <t xml:space="preserve">El dato ingresado como atributo @name es incorrecto.</t>
  </si>
  <si>
    <t xml:space="preserve">El dato ingresado como atributo @listSchemeURI es incorrecto.</t>
  </si>
  <si>
    <t xml:space="preserve">4262</t>
  </si>
  <si>
    <t xml:space="preserve">El XML no contiene el atributo o no existe lugar donde se entrega el bien para venta itinerante</t>
  </si>
  <si>
    <t xml:space="preserve">4263</t>
  </si>
  <si>
    <t xml:space="preserve">Si no es una venta itinerante, no corresponde consignar lugar donde se entrega el bien </t>
  </si>
  <si>
    <t xml:space="preserve">El XML no contiene el codigo de leyenda 2007 para el tipo de operación IVAP</t>
  </si>
  <si>
    <t xml:space="preserve">El XML no contiene el codigo de leyenda 2006 para tipo de operación de detracciones</t>
  </si>
  <si>
    <t xml:space="preserve">El XML no contiene el codigo de leyenda 2005 para el tipo de operación Venta itinerante</t>
  </si>
  <si>
    <t xml:space="preserve">4267</t>
  </si>
  <si>
    <t xml:space="preserve">El dato ingresado como codigo de producto GS1 no cumple con el formato establecido</t>
  </si>
  <si>
    <t xml:space="preserve">El dato ingresado como cargo/descuento no es valido a nivel de ítem.</t>
  </si>
  <si>
    <t xml:space="preserve">El dato ingresado como codigo de producto no cumple con el formato establecido.</t>
  </si>
  <si>
    <t xml:space="preserve">El dato ingresado como detalle del viaje no cumple con el formato establecido.</t>
  </si>
  <si>
    <t xml:space="preserve">El dato ingresado como descripcion del tramo no cumple con el formato establecido.</t>
  </si>
  <si>
    <t xml:space="preserve">El dato ingresado como valor refrencia del tramo virtual no cumple con el formato establecido.</t>
  </si>
  <si>
    <t xml:space="preserve">El dato ingresado como configuración vehicular no cumple con el formato establecido.</t>
  </si>
  <si>
    <t xml:space="preserve">El dato ingresado como tipo de carga util es incorrecto.</t>
  </si>
  <si>
    <t xml:space="preserve">El XML no contiene el tag o no existe información del valor de la carga en TM.</t>
  </si>
  <si>
    <t xml:space="preserve">El dato ingresado como valor de la carga en TM cumple con el formato establecido.</t>
  </si>
  <si>
    <t xml:space="preserve">El dato ingresado como unidad de medida de la carga  del vehiculo no corresponde al valor esperado.</t>
  </si>
  <si>
    <t xml:space="preserve">El dato ingresado como valor referencial de carga util nominal no cumple con el formato establecido.</t>
  </si>
  <si>
    <t xml:space="preserve">4279</t>
  </si>
  <si>
    <t xml:space="preserve">El dato ingresado como codigo de identificación de concepto tributario no es valido (catalogo nro 55)</t>
  </si>
  <si>
    <t xml:space="preserve">El dato ingresado como valor del concepto de la linea no cumple con el formato establecido.</t>
  </si>
  <si>
    <t xml:space="preserve">El dato ingresado como cantidad del concepto de la linea no cumple con el formato establecido.</t>
  </si>
  <si>
    <t xml:space="preserve">La fecha de ingreso al establecimiento es mayor a la fecha de salida al establecimiento.</t>
  </si>
  <si>
    <t xml:space="preserve">4283</t>
  </si>
  <si>
    <t xml:space="preserve">El dato ingresado como atributo @schemeID es incorrecto.</t>
  </si>
  <si>
    <t xml:space="preserve">4284</t>
  </si>
  <si>
    <t xml:space="preserve">El cargo/descuento consignado no es permitido para el tipo de comprobante</t>
  </si>
  <si>
    <t xml:space="preserve">El emisor a la fecha no se encuentra registrado ó habilitado con la condición de Agente de percepción</t>
  </si>
  <si>
    <t xml:space="preserve">Si ha consignado Transporte Publico, debe consignar Datos del transportista.</t>
  </si>
  <si>
    <t xml:space="preserve">El dato ingresado como cargo/descuento no es valido a nivel global.</t>
  </si>
  <si>
    <t xml:space="preserve">4292</t>
  </si>
  <si>
    <t xml:space="preserve">Sólo hasta el 31.08.2019 se encuentra exceptuado de utilizar la versión 2.1 del estándar UBL </t>
  </si>
  <si>
    <t xml:space="preserve">El dato ingresado como unidad de medida de los dias de permanencia no corresponde al valor esperado.</t>
  </si>
  <si>
    <t xml:space="preserve">4315</t>
  </si>
  <si>
    <t xml:space="preserve">La moneda debe ser la misma en todo el documento. Salvo las percepciones que sólo son en moneda nacional.</t>
  </si>
  <si>
    <t xml:space="preserve">4316</t>
  </si>
  <si>
    <t xml:space="preserve">El dato ingresado en el campo cac:TaxSubtotal/cbc:TaxAmount del ítem no coincide con el valor calculado</t>
  </si>
  <si>
    <t xml:space="preserve">4323</t>
  </si>
  <si>
    <t xml:space="preserve">El dato ingresado como tipo de usuario no corresponde al valor esperado</t>
  </si>
  <si>
    <t xml:space="preserve">4324</t>
  </si>
  <si>
    <t xml:space="preserve">El dato ingresado como tipo de tarifa contratada no corresponde al valor esperado</t>
  </si>
  <si>
    <t xml:space="preserve">4326</t>
  </si>
  <si>
    <t xml:space="preserve">Para Factura Electrónica Transportista debe indicar el número de constancia de inscripcion del vehiculo o certificado de habilitación vehicular</t>
  </si>
  <si>
    <t xml:space="preserve">4327</t>
  </si>
  <si>
    <t xml:space="preserve">Para Factura Electrónica Transportista debe consignar el indicador de subcontratacion</t>
  </si>
  <si>
    <t xml:space="preserve">4328</t>
  </si>
  <si>
    <t xml:space="preserve">El valor del indicador de subcontratacion no corresponde al valor esperado</t>
  </si>
  <si>
    <t xml:space="preserve">4329</t>
  </si>
  <si>
    <t xml:space="preserve">Para factura electrónica remitente debe consignar el motivo de traslado</t>
  </si>
  <si>
    <t xml:space="preserve">4330</t>
  </si>
  <si>
    <t xml:space="preserve">Para factura electrónica tranportista debe indicar la GRE remitente o FE remitente  </t>
  </si>
  <si>
    <t xml:space="preserve">Debe consignar obligatoriamente Codigo de producto SUNAT o Codigo de producto GTIN</t>
  </si>
  <si>
    <t xml:space="preserve">El Código producto de SUNAT no es válido</t>
  </si>
  <si>
    <t xml:space="preserve">4336</t>
  </si>
  <si>
    <t xml:space="preserve">A partir del 1 de julio de 2019 se encuentra obligado a emitir a traves de SEE-OSE y/o SEE-SOL</t>
  </si>
  <si>
    <t xml:space="preserve">El Codigo de producto SUNAT debe especificarse como minimo al tercer nivel jerarquico (a nivel de clase del codigo UNSPSC)</t>
  </si>
  <si>
    <t xml:space="preserve">El codigo de ubigeo del domicilio del vendedor no es válido</t>
  </si>
  <si>
    <t xml:space="preserve">4340</t>
  </si>
  <si>
    <t xml:space="preserve">La urbanización del domicilio del vendedor no cumple con el formato establecido</t>
  </si>
  <si>
    <t xml:space="preserve">La provincia del domicilio del vendedor no cumple con el formato establecido</t>
  </si>
  <si>
    <t xml:space="preserve">El departamento del domicilio del vendedor no cumple con el formato establecido</t>
  </si>
  <si>
    <t xml:space="preserve">El distrito del domicilio del vendedor no cumple con el formato establecido</t>
  </si>
  <si>
    <t xml:space="preserve">El monto base global de la retencion de renta no coincide con el valor calculado</t>
  </si>
  <si>
    <t xml:space="preserve">El importe de la retencion de renta no coincide con el valor calculado</t>
  </si>
  <si>
    <t xml:space="preserve">El importe del campo /cac:InvoiceLine/cac:ItemPriceExtension/cbc:Amount no coincide con el valor calculado</t>
  </si>
  <si>
    <t xml:space="preserve">El importe del campo /cac:InvoiceLine/cac:SubInvoiceLine/cac:ItemPriceExtension/cbc:Amount no coincide con el valor calculado</t>
  </si>
  <si>
    <t xml:space="preserve">El nombre o razon social registrado no cumple con el estandar</t>
  </si>
  <si>
    <t xml:space="preserve">El Numero de RUC no esta activo</t>
  </si>
  <si>
    <t xml:space="preserve">El Numero de RUC es no habido</t>
  </si>
  <si>
    <t xml:space="preserve">4353</t>
  </si>
  <si>
    <t xml:space="preserve">Si 'Tipo de documento de identidad' es '6', el formato del Tag UBL es diferente a numérico de 11 dígitos</t>
  </si>
  <si>
    <t xml:space="preserve">El importe del campo /cac:InvoiceLine/cbc:LineExtensionAmount no coincide con el valor calculado</t>
  </si>
  <si>
    <t xml:space="preserve">El importe del campo /cac:InvoiceLine/cac:SubInvoiceLine/cbc:LineExtensionAmount no coincide con el valor calculado</t>
  </si>
  <si>
    <t xml:space="preserve">El importe del campo /cac:SubInvoiceLine/cac:TaxTotal/cbc:TaxAmount no coincide con el valor calculado</t>
  </si>
  <si>
    <t xml:space="preserve">El dato ingresado como cargo/descuento no es valido a nivel de /cac:SubInvoiceLine</t>
  </si>
  <si>
    <t xml:space="preserve">El valor de cargo/descuento a nivel de /cac:SubInvoiceLine difiere de los importes consignados.</t>
  </si>
  <si>
    <t xml:space="preserve">El monto de ISC de la línea no coincide con el valor calculado</t>
  </si>
  <si>
    <t xml:space="preserve">El monto de IGV de la línea no coincide con el valor calculado</t>
  </si>
  <si>
    <t xml:space="preserve">4361</t>
  </si>
  <si>
    <t xml:space="preserve">El codigo de leyenda no existe</t>
  </si>
  <si>
    <t xml:space="preserve">El codigo de leyenda no debe repetirse en el comprobante</t>
  </si>
  <si>
    <t xml:space="preserve">El importe del campo /cac:LegalMonetaryTotal/cbc:PayableAmount no coincide con el valor calculado</t>
  </si>
  <si>
    <t xml:space="preserve">Para entidades emisoras locales debe informar el detalle de las comisiones y cargos</t>
  </si>
  <si>
    <t xml:space="preserve">El monto de IGV a nivel de /cac:SubInvoiceLine no coincide con el valor calculado</t>
  </si>
  <si>
    <t xml:space="preserve">El tipo de nota de crédito 04, 05 y 08 no debería estar vinculado a una boleta</t>
  </si>
  <si>
    <t xml:space="preserve">Listado de contribuyentes</t>
  </si>
  <si>
    <t xml:space="preserve">Alcance:</t>
  </si>
  <si>
    <t xml:space="preserve">Todo los contribuyentes</t>
  </si>
  <si>
    <t xml:space="preserve">Campo</t>
  </si>
  <si>
    <t xml:space="preserve">PK</t>
  </si>
  <si>
    <t xml:space="preserve">Tipo</t>
  </si>
  <si>
    <t xml:space="preserve">Formato</t>
  </si>
  <si>
    <t xml:space="preserve">num_ruc</t>
  </si>
  <si>
    <t xml:space="preserve">Numero del RUC del contribuyente</t>
  </si>
  <si>
    <t xml:space="preserve">Si</t>
  </si>
  <si>
    <t xml:space="preserve">ind_estado</t>
  </si>
  <si>
    <t xml:space="preserve">Indicador de estado del contribuyente</t>
  </si>
  <si>
    <t xml:space="preserve">No</t>
  </si>
  <si>
    <t xml:space="preserve">ind_condicion</t>
  </si>
  <si>
    <t xml:space="preserve">Indicador de condición del domicilio fiscal</t>
  </si>
  <si>
    <t xml:space="preserve">Listado de los padrones de los contribuyentes</t>
  </si>
  <si>
    <t xml:space="preserve">ind_padron</t>
  </si>
  <si>
    <t xml:space="preserve">Indicador del padrón del contribuyente</t>
  </si>
  <si>
    <t xml:space="preserve">SI</t>
  </si>
  <si>
    <r>
      <rPr>
        <sz val="11"/>
        <rFont val="Calibri"/>
        <family val="2"/>
        <charset val="1"/>
      </rP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val="true"/>
        <sz val="11"/>
        <rFont val="Calibri"/>
        <family val="2"/>
        <charset val="1"/>
      </rPr>
      <t xml:space="preserve">14:  Inscrito en el Registro de Establecimientos Autorizados (REA) </t>
    </r>
  </si>
  <si>
    <t xml:space="preserve">Listado de contribuyentes asociados a los emisores</t>
  </si>
  <si>
    <t xml:space="preserve">De los contribuyentes asociados al OSE</t>
  </si>
  <si>
    <t xml:space="preserve">Número de RUC del emisor</t>
  </si>
  <si>
    <t xml:space="preserve">num_ruc_asociado</t>
  </si>
  <si>
    <t xml:space="preserve">Número de RUC del asociado</t>
  </si>
  <si>
    <t xml:space="preserve">ind_tip_asociacion</t>
  </si>
  <si>
    <t xml:space="preserve">Indicador de tipo de asociación</t>
  </si>
  <si>
    <t xml:space="preserve">1: PSE
2: OSE</t>
  </si>
  <si>
    <t xml:space="preserve">fec_inicio</t>
  </si>
  <si>
    <t xml:space="preserve">Fecha de inicio</t>
  </si>
  <si>
    <t xml:space="preserve">fec_fin</t>
  </si>
  <si>
    <t xml:space="preserve">Fecha de fin (fecha de solicitud de la baja)</t>
  </si>
  <si>
    <t xml:space="preserve">Listado de certificados del emisor</t>
  </si>
  <si>
    <t xml:space="preserve">num_id_ca</t>
  </si>
  <si>
    <t xml:space="preserve">Número del ID del CA</t>
  </si>
  <si>
    <t xml:space="preserve">num_id_cd</t>
  </si>
  <si>
    <t xml:space="preserve">Número del ID de la serie del certificado digital</t>
  </si>
  <si>
    <t xml:space="preserve">fec_alta</t>
  </si>
  <si>
    <t xml:space="preserve">Fecha de alta</t>
  </si>
  <si>
    <t xml:space="preserve">an25</t>
  </si>
  <si>
    <t xml:space="preserve">YYYY-MM-DD HH:MM:SS.nnnnn</t>
  </si>
  <si>
    <t xml:space="preserve">fec_baja</t>
  </si>
  <si>
    <t xml:space="preserve">Fecha de baja</t>
  </si>
  <si>
    <t xml:space="preserve">Numero de RUC del emisor</t>
  </si>
  <si>
    <t xml:space="preserve">cod_cpe</t>
  </si>
  <si>
    <t xml:space="preserve">Código de tipo de comprobante</t>
  </si>
  <si>
    <t xml:space="preserve">num_serie_cpe</t>
  </si>
  <si>
    <t xml:space="preserve">Numero de serie del comprobante</t>
  </si>
  <si>
    <t xml:space="preserve">num_cpe</t>
  </si>
  <si>
    <t xml:space="preserve">Numero del comprobante</t>
  </si>
  <si>
    <t xml:space="preserve">ind_estado_cpe</t>
  </si>
  <si>
    <t xml:space="preserve">Indicador de estado del comprobante</t>
  </si>
  <si>
    <t xml:space="preserve">2: Anulado
1: Aceptado
0: Rechazado</t>
  </si>
  <si>
    <t xml:space="preserve">fec_emision_cpe</t>
  </si>
  <si>
    <t xml:space="preserve">Fecha y hora de emisión del comprobante</t>
  </si>
  <si>
    <t xml:space="preserve">mto_importe_cpe</t>
  </si>
  <si>
    <t xml:space="preserve">Monto del importe total</t>
  </si>
  <si>
    <t xml:space="preserve">n..23</t>
  </si>
  <si>
    <t xml:space="preserve">Para mantener la estructura del archivo, se enviará con cero (0) este campo</t>
  </si>
  <si>
    <t xml:space="preserve">cod_moneda_cpe</t>
  </si>
  <si>
    <t xml:space="preserve">Codigo de moneda del comprobante</t>
  </si>
  <si>
    <t xml:space="preserve">Para mantener la estructura del archivo, se enviará con valor vacío este campo </t>
  </si>
  <si>
    <t xml:space="preserve">cod_mot_traslado</t>
  </si>
  <si>
    <t xml:space="preserve">Información exclusiva si el comprobante es guía de remisión.</t>
  </si>
  <si>
    <t xml:space="preserve">cod_mod_traslado</t>
  </si>
  <si>
    <t xml:space="preserve">Código de modalidad de traslado</t>
  </si>
  <si>
    <t xml:space="preserve">ind_transbordo</t>
  </si>
  <si>
    <t xml:space="preserve">Indicador de transbordo programado</t>
  </si>
  <si>
    <t xml:space="preserve">Información exclusiva si el comprobante es guía de remisión.
1:  Con transbordo programado
0: Sin transbordo programado</t>
  </si>
  <si>
    <t xml:space="preserve">fec_ini_traslado</t>
  </si>
  <si>
    <t xml:space="preserve">Fecha de inicio de traslado</t>
  </si>
  <si>
    <t xml:space="preserve">ind_for_pag</t>
  </si>
  <si>
    <t xml:space="preserve">Indicador de forma de pago</t>
  </si>
  <si>
    <t xml:space="preserve">Información exclusiva si el comprobante es factura
0: Contado 
1: Crédito</t>
  </si>
  <si>
    <t xml:space="preserve">Ind_percepcion</t>
  </si>
  <si>
    <t xml:space="preserve">Indicador de percepción</t>
  </si>
  <si>
    <t xml:space="preserve">Información exclusiva si el comprobante es factura o boleta
0: No tiene percepción 
1: Si tiene percepción</t>
  </si>
  <si>
    <t xml:space="preserve">Número de serie del comprobante</t>
  </si>
  <si>
    <t xml:space="preserve">num_ini_cpe</t>
  </si>
  <si>
    <t xml:space="preserve">Número de inicio del comprobante</t>
  </si>
  <si>
    <t xml:space="preserve">n8</t>
  </si>
  <si>
    <t xml:space="preserve">num_fin_cpe</t>
  </si>
  <si>
    <t xml:space="preserve">Número de fin del comprobante</t>
  </si>
  <si>
    <t xml:space="preserve">Listado de autorizaciones de rangos de contingencia</t>
  </si>
  <si>
    <t xml:space="preserve">Parámetros</t>
  </si>
  <si>
    <t xml:space="preserve">Para todos los OSEs</t>
  </si>
  <si>
    <t xml:space="preserve">cod_parametro</t>
  </si>
  <si>
    <t xml:space="preserve">Código de parámetro</t>
  </si>
  <si>
    <t xml:space="preserve">n3</t>
  </si>
  <si>
    <t xml:space="preserve">001: Tipo de cambio
002: Regimen de percepción
003: Regimen de retención</t>
  </si>
  <si>
    <t xml:space="preserve">cod_argumento</t>
  </si>
  <si>
    <t xml:space="preserve">Código de argumento</t>
  </si>
  <si>
    <t xml:space="preserve">Ver hoja de parámetros</t>
  </si>
  <si>
    <t xml:space="preserve">des_argumento</t>
  </si>
  <si>
    <t xml:space="preserve">Descripción del argumento</t>
  </si>
  <si>
    <t xml:space="preserve">Listado de Establecimientos Anexos</t>
  </si>
  <si>
    <t xml:space="preserve">cod_estab</t>
  </si>
  <si>
    <t xml:space="preserve">Código de establecimiento anexo</t>
  </si>
  <si>
    <t xml:space="preserve">cod_tip_estab</t>
  </si>
  <si>
    <t xml:space="preserve">Tipo de establecimiento anexo</t>
  </si>
  <si>
    <t xml:space="preserve">001: Tipo de cambio</t>
  </si>
  <si>
    <t xml:space="preserve">Moneda+Fecha de cambio</t>
  </si>
  <si>
    <t xml:space="preserve">an14</t>
  </si>
  <si>
    <t xml:space="preserve">XXX-YYYYMMDD
Donde: XXX es moneda
YYYYMMDD es fecha de cambio</t>
  </si>
  <si>
    <t xml:space="preserve">Monto del tipo de cambio</t>
  </si>
  <si>
    <t xml:space="preserve">(5 enteros, 3 decimales)</t>
  </si>
  <si>
    <t xml:space="preserve">002: Regimen de percepción</t>
  </si>
  <si>
    <t xml:space="preserve">Código de tipo de regimen de percepción</t>
  </si>
  <si>
    <t xml:space="preserve">Porcentaje de la percepción</t>
  </si>
  <si>
    <t xml:space="preserve">003: Regimen de retención</t>
  </si>
  <si>
    <t xml:space="preserve">Código de tipo de regimen de retención</t>
  </si>
  <si>
    <t xml:space="preserve">Porcentaje de la retención</t>
  </si>
  <si>
    <t xml:space="preserve">004: Plazo máximo de envío</t>
  </si>
  <si>
    <t xml:space="preserve">Código de comprobante</t>
  </si>
  <si>
    <t xml:space="preserve">Número de días</t>
  </si>
  <si>
    <t xml:space="preserve">(3 enteros)</t>
  </si>
  <si>
    <t xml:space="preserve">005: Catálogo 5</t>
  </si>
  <si>
    <t xml:space="preserve">Código de tipos de tributos</t>
  </si>
  <si>
    <t xml:space="preserve">Código internacional + Categoría de impuesto</t>
  </si>
  <si>
    <t xml:space="preserve">XXX-Y
Donde: XXX: es código internacional
Y: es categoría de impuesto</t>
  </si>
  <si>
    <t xml:space="preserve">006: Catálogo 6</t>
  </si>
  <si>
    <t xml:space="preserve">Descripción del tipo de documento de identidad</t>
  </si>
  <si>
    <t xml:space="preserve">007: Catálogo 7</t>
  </si>
  <si>
    <t xml:space="preserve">Descripción del tipo de afectación del IGV</t>
  </si>
  <si>
    <t xml:space="preserve">008: Catálogo 8</t>
  </si>
  <si>
    <t xml:space="preserve">Descripción de tipos de sistemas de cálculo del ISC</t>
  </si>
  <si>
    <t xml:space="preserve">009: Catálogo 14</t>
  </si>
  <si>
    <t xml:space="preserve">Descripción de otros conceptos tributarios</t>
  </si>
  <si>
    <t xml:space="preserve">010: Catálogo 16</t>
  </si>
  <si>
    <t xml:space="preserve">Descripción de tipo de precio de venta unitario</t>
  </si>
  <si>
    <t xml:space="preserve">011: Catálogo 17</t>
  </si>
  <si>
    <t xml:space="preserve">Descripción de tipo de operación</t>
  </si>
  <si>
    <t xml:space="preserve">012: Tasa IGV</t>
  </si>
  <si>
    <t xml:space="preserve">Fecha de inicio de tasa IGV</t>
  </si>
  <si>
    <t xml:space="preserve">YYYYMMDD</t>
  </si>
  <si>
    <t xml:space="preserve">Tasa de IGV</t>
  </si>
  <si>
    <t xml:space="preserve">013: Catálogo 9</t>
  </si>
  <si>
    <t xml:space="preserve">Descripción de tipo de nota de crédito</t>
  </si>
  <si>
    <t xml:space="preserve">014: Catálogo 10</t>
  </si>
  <si>
    <t xml:space="preserve">Descripción de tipo de nota de débito</t>
  </si>
  <si>
    <t xml:space="preserve">015: Catálogo 1</t>
  </si>
  <si>
    <t xml:space="preserve">Descripción de tipo de documento</t>
  </si>
  <si>
    <t xml:space="preserve">016: Catálogo 13 </t>
  </si>
  <si>
    <t xml:space="preserve">Código de ubigeo</t>
  </si>
  <si>
    <t xml:space="preserve">Descripción de ubigeo</t>
  </si>
  <si>
    <t xml:space="preserve">017: Catálogo 11</t>
  </si>
  <si>
    <t xml:space="preserve">Códigos de tipo de valor de venta (resumen diario)</t>
  </si>
  <si>
    <t xml:space="preserve">Descripción de tipo de valor de venta</t>
  </si>
  <si>
    <t xml:space="preserve">018: Catálogo 19</t>
  </si>
  <si>
    <t xml:space="preserve">Descripción de estado del ítem</t>
  </si>
  <si>
    <t xml:space="preserve">019: Catálogo 22</t>
  </si>
  <si>
    <t xml:space="preserve">Descripción de regimen de percepciones</t>
  </si>
  <si>
    <t xml:space="preserve">020: Catálogo 21</t>
  </si>
  <si>
    <t xml:space="preserve">Descripción de documentos relacionados</t>
  </si>
  <si>
    <t xml:space="preserve">021: Catálogo 20</t>
  </si>
  <si>
    <t xml:space="preserve">022: Catálogo 18</t>
  </si>
  <si>
    <t xml:space="preserve">Descripción de modalidad de transporte</t>
  </si>
  <si>
    <t xml:space="preserve">023: Catálogo 23</t>
  </si>
  <si>
    <t xml:space="preserve">Tasa de retenciones</t>
  </si>
  <si>
    <t xml:space="preserve">024: Tasa Vigente del IVAP</t>
  </si>
  <si>
    <t xml:space="preserve">Fecha</t>
  </si>
  <si>
    <t xml:space="preserve">YYYYMMDD
Donde: YYYYMMDD es fecha.</t>
  </si>
  <si>
    <t xml:space="preserve">Tasa Vigente</t>
  </si>
  <si>
    <t xml:space="preserve">Versión Excel</t>
  </si>
  <si>
    <t xml:space="preserve">ERROR/OBSERVACION</t>
  </si>
  <si>
    <t xml:space="preserve">CAMPO</t>
  </si>
  <si>
    <t xml:space="preserve">TIPO </t>
  </si>
  <si>
    <t xml:space="preserve">DETALLE</t>
  </si>
  <si>
    <t xml:space="preserve">COMPROBANTE</t>
  </si>
  <si>
    <t xml:space="preserve">VERSION UBL</t>
  </si>
  <si>
    <t xml:space="preserve">FECHA VIGENCIA</t>
  </si>
  <si>
    <t xml:space="preserve">Gastos Hipotecarios:
•  Tipo de préstamo
•  Partida Registral
•  Indicador de Primera vivienda</t>
  </si>
  <si>
    <t xml:space="preserve">Eliminación de campo</t>
  </si>
  <si>
    <t xml:space="preserve">Se elimina cbc:NameCode</t>
  </si>
  <si>
    <t xml:space="preserve">FAC</t>
  </si>
  <si>
    <t xml:space="preserve">ERR-2047</t>
  </si>
  <si>
    <t xml:space="preserve">Total valor de venta operaciones gravadas</t>
  </si>
  <si>
    <t xml:space="preserve">Modificación de la validación</t>
  </si>
  <si>
    <t xml:space="preserve">FAC y BOL</t>
  </si>
  <si>
    <t xml:space="preserve">OBS-4016</t>
  </si>
  <si>
    <t xml:space="preserve">Total Valor de venta de operaciones gravadas</t>
  </si>
  <si>
    <t xml:space="preserve">ERRORES
2045,3231,2784,
2602,2785,2786,
2797,2788,2789,
2790,2798,2792,
2793,2794,2799,
2796
</t>
  </si>
  <si>
    <t xml:space="preserve">Modificación del texto de la validación</t>
  </si>
  <si>
    <t xml:space="preserve">ERR-3231, ERR-2790</t>
  </si>
  <si>
    <t xml:space="preserve">Eliminación de validación</t>
  </si>
  <si>
    <t xml:space="preserve">ERR-2797</t>
  </si>
  <si>
    <t xml:space="preserve">ERRORES
2784, 2602, 2785
2786, 2797, 2788,
2789, 2798, 2792,
2793, 2794, 2799,
2796
</t>
  </si>
  <si>
    <t xml:space="preserve">Modificación de ERROR a OBSERVACION </t>
  </si>
  <si>
    <t xml:space="preserve">Código de producto GS1</t>
  </si>
  <si>
    <t xml:space="preserve">Agrega campos</t>
  </si>
  <si>
    <t xml:space="preserve">FAC, BOL, NC y ND</t>
  </si>
  <si>
    <t xml:space="preserve">OBS-4292</t>
  </si>
  <si>
    <t xml:space="preserve">Versión de UBL</t>
  </si>
  <si>
    <t xml:space="preserve">Modificación de la descripción del error/observación</t>
  </si>
  <si>
    <t xml:space="preserve">ERR-2150</t>
  </si>
  <si>
    <t xml:space="preserve">NC</t>
  </si>
  <si>
    <t xml:space="preserve">Detracciones
Beneficio Hospedaje
Ventas al sector público
</t>
  </si>
  <si>
    <t xml:space="preserve">OBS-4314 y OBS-4316</t>
  </si>
  <si>
    <t xml:space="preserve">Datos de la Retención del CRE - 
Monto para  redondeo
</t>
  </si>
  <si>
    <t xml:space="preserve">Adición del campo: Monto para redondeo con las OBS-4314 y OBS-4316</t>
  </si>
  <si>
    <t xml:space="preserve">ERR-2629</t>
  </si>
  <si>
    <t xml:space="preserve">Datos de la Retención del CRE - 
Importe total Pagado
</t>
  </si>
  <si>
    <t xml:space="preserve">OBS-3229 y OBS-2742</t>
  </si>
  <si>
    <t xml:space="preserve">Datos de la Retención (4) - 
Monto para  redondeo
</t>
  </si>
  <si>
    <t xml:space="preserve">Se reubica /Retention/cbc:PayableRoundingAmount</t>
  </si>
  <si>
    <t xml:space="preserve">ERR-2623</t>
  </si>
  <si>
    <t xml:space="preserve">Datos de la Retención (4) - 
Importe total a pagar (neto)
</t>
  </si>
  <si>
    <t xml:space="preserve">ERR-2915</t>
  </si>
  <si>
    <t xml:space="preserve">Domicilio fiscal del cliente: Distrito</t>
  </si>
  <si>
    <t xml:space="preserve">Datos de la Percepción del CPE - 
Monto para  redondeo
</t>
  </si>
  <si>
    <t xml:space="preserve">ERR-2668</t>
  </si>
  <si>
    <t xml:space="preserve">Datos de la Percepción del CPE - 
Importe total Cobrado
</t>
  </si>
  <si>
    <t xml:space="preserve">ERR-3229 y ERR-2742</t>
  </si>
  <si>
    <t xml:space="preserve">Datos de la percepción (4) - 
Monto para  redondeo
</t>
  </si>
  <si>
    <t xml:space="preserve">Se reubica /Perception/cbc:PayableRoundingAmount</t>
  </si>
  <si>
    <t xml:space="preserve">ERR-2608</t>
  </si>
  <si>
    <t xml:space="preserve">Datos de la percepción (4) - 
Importe total a cobrar (neto)
</t>
  </si>
  <si>
    <t xml:space="preserve">ERR-2600</t>
  </si>
  <si>
    <t xml:space="preserve">Información de percepción</t>
  </si>
  <si>
    <t xml:space="preserve">Resumen Diario</t>
  </si>
  <si>
    <t xml:space="preserve">ERR-3094, ERR-3095, ERR-3096, ERR-2605, OBS-4089, OBS-4986, OBS-4090, ERR-2893, ERR-2601, ERR-2897 </t>
  </si>
  <si>
    <t xml:space="preserve">Varios</t>
  </si>
  <si>
    <t xml:space="preserve">Aclaración</t>
  </si>
  <si>
    <t xml:space="preserve">Monto de la percepción
Monto total a cobrar incluida la percepción
</t>
  </si>
  <si>
    <t xml:space="preserve">Eliminación parcial de la validación</t>
  </si>
  <si>
    <t xml:space="preserve">ERR-2893, ERR-2895 y ERR-2897</t>
  </si>
  <si>
    <t xml:space="preserve">Monto de la percepción
Monto total a cobrar incluida la percepción
Base imponible percepción
</t>
  </si>
  <si>
    <t xml:space="preserve">ERR-2278</t>
  </si>
  <si>
    <t xml:space="preserve">Importe Total de la venta</t>
  </si>
  <si>
    <t xml:space="preserve">Modificación del texto del TAG UBL</t>
  </si>
  <si>
    <t xml:space="preserve">Aclaración, se especifica el campo que representa el Tipo de moneda del comprobante</t>
  </si>
  <si>
    <t xml:space="preserve">ERR-3030</t>
  </si>
  <si>
    <t xml:space="preserve">Establecimiento Anexo</t>
  </si>
  <si>
    <t xml:space="preserve">ERR-3181</t>
  </si>
  <si>
    <t xml:space="preserve">FAC </t>
  </si>
  <si>
    <t xml:space="preserve">ERR-3222</t>
  </si>
  <si>
    <t xml:space="preserve">Total Valor de venta</t>
  </si>
  <si>
    <t xml:space="preserve">FAC, BOL, NC, ND y Servicios Públicos</t>
  </si>
  <si>
    <t xml:space="preserve">ERR-3100</t>
  </si>
  <si>
    <t xml:space="preserve">ISC de la línea</t>
  </si>
  <si>
    <t xml:space="preserve">ERR-3216</t>
  </si>
  <si>
    <t xml:space="preserve">ERR-2370</t>
  </si>
  <si>
    <t xml:space="preserve">Valor de venta del ítem</t>
  </si>
  <si>
    <t xml:space="preserve">FAC, BOL, Servicios Públicos</t>
  </si>
  <si>
    <t xml:space="preserve">Detracciones – Servicio de transporte – Punto de origen del viaje</t>
  </si>
  <si>
    <t xml:space="preserve">Campo cbc:ID, sin validaciones</t>
  </si>
  <si>
    <t xml:space="preserve">OBS-4001</t>
  </si>
  <si>
    <t xml:space="preserve">Número de documento del receptor</t>
  </si>
  <si>
    <t xml:space="preserve">Cambio de OBS a ERROR</t>
  </si>
  <si>
    <t xml:space="preserve">Modificación de OBS-4001 a ERR-3202</t>
  </si>
  <si>
    <t xml:space="preserve">ND</t>
  </si>
  <si>
    <t xml:space="preserve">OBS-4312</t>
  </si>
  <si>
    <t xml:space="preserve">Importe Total</t>
  </si>
  <si>
    <t xml:space="preserve">NC y ND</t>
  </si>
  <si>
    <t xml:space="preserve">Total Valor de Venta - Exportación
 Total valor de venta - operaciones inafectas
 Total valor de venta - operaciones exoneradas
</t>
  </si>
  <si>
    <t xml:space="preserve">Modificación de Condición</t>
  </si>
  <si>
    <t xml:space="preserve">Se uniformizó todo el grupo a condicional</t>
  </si>
  <si>
    <t xml:space="preserve">BOL y NC</t>
  </si>
  <si>
    <t xml:space="preserve">Afectación al IGV por la línea
Afectación IVAP por la línea
 Total Valor de venta – Operaciones Gravadas
 Total IGV
</t>
  </si>
  <si>
    <t xml:space="preserve">Total valor de venta - operaciones inafectas
 Total valor de venta - operaciones exoneradas
</t>
  </si>
  <si>
    <t xml:space="preserve">Servicios Públicos</t>
  </si>
  <si>
    <t xml:space="preserve">Datos del cliente o receptor</t>
  </si>
  <si>
    <t xml:space="preserve">ERR-3207, ERR-3219</t>
  </si>
  <si>
    <t xml:space="preserve">Numeración, conformada por serie y número correlativo
Anticipos
</t>
  </si>
  <si>
    <t xml:space="preserve">ERR-3207, ERR-2404</t>
  </si>
  <si>
    <t xml:space="preserve">Numeración, conformada por serie y número correlativo
Serie y Número de documento que modifica
</t>
  </si>
  <si>
    <t xml:space="preserve">NC, ND</t>
  </si>
  <si>
    <t xml:space="preserve">2.0 y 2.1</t>
  </si>
  <si>
    <t xml:space="preserve">ERR-3207, ERR-2988</t>
  </si>
  <si>
    <t xml:space="preserve">ERR-3228</t>
  </si>
  <si>
    <t xml:space="preserve">Número de documento Relacionado</t>
  </si>
  <si>
    <t xml:space="preserve">ERR-3207</t>
  </si>
  <si>
    <t xml:space="preserve">Modificación de ERROR a OBSERVACION</t>
  </si>
  <si>
    <t xml:space="preserve">ERR-2774</t>
  </si>
  <si>
    <t xml:space="preserve">Modalidad de traslado</t>
  </si>
  <si>
    <t xml:space="preserve">Guía</t>
  </si>
  <si>
    <t xml:space="preserve">Se ajusta fecha de acuerdo a la norma</t>
  </si>
  <si>
    <t xml:space="preserve">ERR-3235</t>
  </si>
  <si>
    <t xml:space="preserve">Agrega validaciones</t>
  </si>
  <si>
    <t xml:space="preserve">ERR-1078</t>
  </si>
  <si>
    <t xml:space="preserve">Nota: Se indicará oportunamente el inicio de vigencia de esta validación</t>
  </si>
  <si>
    <t xml:space="preserve">GENERAL</t>
  </si>
  <si>
    <t xml:space="preserve">Ajustes varios</t>
  </si>
  <si>
    <t xml:space="preserve">CDR-OSE-Comprobante</t>
  </si>
  <si>
    <t xml:space="preserve">Retenciones y Percepciones</t>
  </si>
  <si>
    <t xml:space="preserve">OBS-3207</t>
  </si>
  <si>
    <t xml:space="preserve">FAC, BOL, NC Y ND</t>
  </si>
  <si>
    <t xml:space="preserve">ERR-1034</t>
  </si>
  <si>
    <t xml:space="preserve">ERR-3051 OBS-4302</t>
  </si>
  <si>
    <t xml:space="preserve">Total IGV/IVAP
Nombre de tributo</t>
  </si>
  <si>
    <t xml:space="preserve">Se incorpora IVAP al Resumen</t>
  </si>
  <si>
    <t xml:space="preserve">ERR-2278 OBS-4019</t>
  </si>
  <si>
    <t xml:space="preserve">IGV/IVAP
Total IGV/IVAP</t>
  </si>
  <si>
    <t xml:space="preserve">19 Operaciones Exportación</t>
  </si>
  <si>
    <t xml:space="preserve">Se incorpora Operaciones de exportación al Resumen</t>
  </si>
  <si>
    <t xml:space="preserve">ERR-2357, ERR-2278, ERR-2014, ERR-2788</t>
  </si>
  <si>
    <t xml:space="preserve">OBS-4308</t>
  </si>
  <si>
    <t xml:space="preserve">Total otros Cargos 
(Que no afectan la base)</t>
  </si>
  <si>
    <t xml:space="preserve">Se retira Percepciones de Total Otros Cargos</t>
  </si>
  <si>
    <t xml:space="preserve">Información Adicional - Percepciones</t>
  </si>
  <si>
    <t xml:space="preserve">Se agrega el importe total incluido la percepción</t>
  </si>
  <si>
    <t xml:space="preserve">ERR-1038</t>
  </si>
  <si>
    <t xml:space="preserve">Cambio de ERROR a OBS</t>
  </si>
  <si>
    <t xml:space="preserve">Se alinea a Factura</t>
  </si>
  <si>
    <t xml:space="preserve">BOL</t>
  </si>
  <si>
    <t xml:space="preserve">ERR-2416</t>
  </si>
  <si>
    <t xml:space="preserve">Total Valor de Venta - Operaciones gratuitas</t>
  </si>
  <si>
    <t xml:space="preserve">Se alinea a Boleta</t>
  </si>
  <si>
    <t xml:space="preserve">ERR-4027</t>
  </si>
  <si>
    <t xml:space="preserve">Se alinea</t>
  </si>
  <si>
    <t xml:space="preserve">Se incorpora:
- Dirección del adquiriente o usuario
- Información adicional: Restitución Simplificada de Derechos Arancelarios 
- Información adicional: Incoterms 
- Partida Arancelaria
-Información de vehículos (incluye nuevos códigos en Catálogo No. 55)</t>
  </si>
  <si>
    <t xml:space="preserve">OBS-4279</t>
  </si>
  <si>
    <t xml:space="preserve">Permitir el uso de códigos de propiedades definidos por el emisor</t>
  </si>
  <si>
    <t xml:space="preserve">OBS-4027</t>
  </si>
  <si>
    <t xml:space="preserve">Se incorpora Total valor de venta de exportación a la fórmula de "Importe Total"</t>
  </si>
  <si>
    <t xml:space="preserve">OBS-2602</t>
  </si>
  <si>
    <t xml:space="preserve">Código de régimen de percepción</t>
  </si>
  <si>
    <t xml:space="preserve">Codigo producto de SUNAT</t>
  </si>
  <si>
    <t xml:space="preserve">Se corrige la ubicación. Referenciaba a campo de factura</t>
  </si>
  <si>
    <t xml:space="preserve">Se reitera la eliminación. En la versión del 26/07 se omitió el tachado en las hojas excel</t>
  </si>
  <si>
    <t xml:space="preserve">ERR-2956</t>
  </si>
  <si>
    <t xml:space="preserve">Monto total de impuestos</t>
  </si>
  <si>
    <t xml:space="preserve">Se corrige la validación</t>
  </si>
  <si>
    <t xml:space="preserve">ERR-1032, ERR-1033</t>
  </si>
  <si>
    <t xml:space="preserve">Ajustes por Contingencia:
Si es comprobante de contingencia, se permite recibir nuevamente el comprobante</t>
  </si>
  <si>
    <t xml:space="preserve">ERR-1033</t>
  </si>
  <si>
    <t xml:space="preserve">Percepciones y Retenciones</t>
  </si>
  <si>
    <t xml:space="preserve">ERR-2111, ERR-2113</t>
  </si>
  <si>
    <t xml:space="preserve">Versión de UBL, Versión de la estructura del documento</t>
  </si>
  <si>
    <t xml:space="preserve">Se retira verificación de existencia, ya que lo controla el esquema</t>
  </si>
  <si>
    <t xml:space="preserve">Se elimina tag repetido</t>
  </si>
  <si>
    <t xml:space="preserve">ERR-2023</t>
  </si>
  <si>
    <t xml:space="preserve">Número de orden de ítem</t>
  </si>
  <si>
    <t xml:space="preserve">Se aclara validación</t>
  </si>
  <si>
    <t xml:space="preserve">Modificación de formato</t>
  </si>
  <si>
    <t xml:space="preserve">Se corrige el formato del identificador del resumen</t>
  </si>
  <si>
    <t xml:space="preserve">Resumen Reversiones</t>
  </si>
  <si>
    <t xml:space="preserve">OBS-4302</t>
  </si>
  <si>
    <t xml:space="preserve">Total IGV o IVAP</t>
  </si>
  <si>
    <t xml:space="preserve">Se completa la redacción</t>
  </si>
  <si>
    <t xml:space="preserve">ERR-3099</t>
  </si>
  <si>
    <t xml:space="preserve">OBS-4020</t>
  </si>
  <si>
    <t xml:space="preserve">ERR-2752</t>
  </si>
  <si>
    <t xml:space="preserve">Aclaración, se uniformiza la redacción de la validación para que indique la condición que genera el error/observación.</t>
  </si>
  <si>
    <t xml:space="preserve">ERR-2409</t>
  </si>
  <si>
    <t xml:space="preserve">Precio de venta unitario por ítem - Código de precio</t>
  </si>
  <si>
    <t xml:space="preserve">ERR-2800</t>
  </si>
  <si>
    <t xml:space="preserve">Tipo y Número de documento de identidad del adquirente o usuario</t>
  </si>
  <si>
    <t xml:space="preserve">Aclaración, uso correcto de los conectores</t>
  </si>
  <si>
    <t xml:space="preserve">OBS-4009</t>
  </si>
  <si>
    <t xml:space="preserve">BOL, NC Y ND</t>
  </si>
  <si>
    <t xml:space="preserve">OBS-4274</t>
  </si>
  <si>
    <t xml:space="preserve">Carga útil en toneladas métricas del vehículo
Carga efectiva en toneladas métricas del vehículo</t>
  </si>
  <si>
    <t xml:space="preserve">ERR-3067</t>
  </si>
  <si>
    <t xml:space="preserve">ERR-3026</t>
  </si>
  <si>
    <t xml:space="preserve">Monto total de impuesto del ítem</t>
  </si>
  <si>
    <t xml:space="preserve">ERR-3024</t>
  </si>
  <si>
    <t xml:space="preserve">Monto total de impuestos
</t>
  </si>
  <si>
    <t xml:space="preserve">ERR-3068</t>
  </si>
  <si>
    <t xml:space="preserve">Total valor de venta - Código de tributo</t>
  </si>
  <si>
    <t xml:space="preserve">Aclaración, en todos los casos que son atributos, se reemplaza el término tag por atributo</t>
  </si>
  <si>
    <t xml:space="preserve">OBS-4281</t>
  </si>
  <si>
    <t xml:space="preserve">OBS-4093</t>
  </si>
  <si>
    <t xml:space="preserve">OBS-4231</t>
  </si>
  <si>
    <t xml:space="preserve">ERR-2364, ERR-2365</t>
  </si>
  <si>
    <t xml:space="preserve">OBS-4200, ERR-3093, ERR-3014</t>
  </si>
  <si>
    <t xml:space="preserve">ERR-3203 y ERR-2426</t>
  </si>
  <si>
    <t xml:space="preserve">ERR-2626, OBS-2917</t>
  </si>
  <si>
    <t xml:space="preserve">ERR-2752, ERR-2753</t>
  </si>
  <si>
    <t xml:space="preserve">OBS-4186, OBS-4187, ERR-1038, ERR-2762, ERR-4189, OBS-4190, ERR-2778</t>
  </si>
  <si>
    <t xml:space="preserve">Se uniformiza la validación con los otros comprobantes</t>
  </si>
  <si>
    <t xml:space="preserve">ERR-2357, ERR-2411, ERR-2355</t>
  </si>
  <si>
    <t xml:space="preserve">ERR-2016, ERR-2513</t>
  </si>
  <si>
    <t xml:space="preserve">ERR-2752, ERR-2348</t>
  </si>
  <si>
    <t xml:space="preserve">Comunicación de baja y Resumen de reversiones</t>
  </si>
  <si>
    <t xml:space="preserve">OBS-4092, ERR-1038, OBS-4094, OBS-4095, OBS-4096, OBS-4097, OBS-4098, OBS-4236, OBS-4238, OBS-4239, OBS-4240, OBS-4241, OBS-4236, OBS-4236, OBS-4270, OBS-4271, OBS-4273, OBS-4280, ERR-2022, ERR-3006, OBS-4269</t>
  </si>
  <si>
    <t xml:space="preserve">Se uniformiza redacción de caracteres permitidos</t>
  </si>
  <si>
    <t xml:space="preserve">OBS-4092, ERR-1038, OBS-4094, OBS-4095, OBS-4096, OBS-4097, OBS-4098, OBS-4236, OBS-4238, OBS-4239, OBS-4240, OBS-4241, OBS-4280, OBS-4270, OBS-4271, OBS-4273, ERR-2022, ERR-3006, OBS-4269</t>
  </si>
  <si>
    <t xml:space="preserve">OBS-4094, OBS-4095, OBS-4096, OBS-4097, OBS-4098, OBS-4280, ERR-2135, OBS-4092, ERR-1038, ERR-3006, ERR-2022, OBS-4234</t>
  </si>
  <si>
    <t xml:space="preserve">OBS-2901, ERR-1038, OBS-2916, OBS-2902, OBS-2903, OBS-2904, OBS-2905, OBS-2906, ERR-2133, OBS-2918, OBS-2907, OBS-2908, OBS-2909, OBS-2910</t>
  </si>
  <si>
    <t xml:space="preserve">OBS-2901, ERR-1038, OBS-2916, OBS-2902, OBS-2903, OBS-2904 OBS-2905, OBS-2911, ERR-2133, OBS-2919, OBS-2912, OBS-2913, OBS-2914, OBS-2915</t>
  </si>
  <si>
    <t xml:space="preserve"> Percepciones</t>
  </si>
  <si>
    <t xml:space="preserve">OBS-4299, OBS-4304</t>
  </si>
  <si>
    <t xml:space="preserve">OBS-4287</t>
  </si>
  <si>
    <t xml:space="preserve">FAC, BOL y ND</t>
  </si>
  <si>
    <t xml:space="preserve">ERR-3107</t>
  </si>
  <si>
    <t xml:space="preserve">Total valor de venta - operaciones gravadas - Validación IVAP</t>
  </si>
  <si>
    <t xml:space="preserve">ERR-3221</t>
  </si>
  <si>
    <t xml:space="preserve">Total valor de venta - Validación para tipo de nota IVAP</t>
  </si>
  <si>
    <t xml:space="preserve">Aclaración, para validación de Tipo de nota IVAP</t>
  </si>
  <si>
    <t xml:space="preserve">ERR-2064</t>
  </si>
  <si>
    <t xml:space="preserve">Sumatoria otros descuentos</t>
  </si>
  <si>
    <t xml:space="preserve">Aclaración, se uniformiza la redacción</t>
  </si>
  <si>
    <t xml:space="preserve">ERR-2065</t>
  </si>
  <si>
    <t xml:space="preserve">Sumatoria otros cargos</t>
  </si>
  <si>
    <t xml:space="preserve">ERR-0151</t>
  </si>
  <si>
    <t xml:space="preserve">Nombre del archivo</t>
  </si>
  <si>
    <t xml:space="preserve">Aclaración, se precisa la validación</t>
  </si>
  <si>
    <t xml:space="preserve">General</t>
  </si>
  <si>
    <t xml:space="preserve">ERR-2325</t>
  </si>
  <si>
    <t xml:space="preserve">Certificado digital</t>
  </si>
  <si>
    <t xml:space="preserve">Declaración Aduanera de Mercancías</t>
  </si>
  <si>
    <t xml:space="preserve">Se indica las ubicaciones UBL para que pueda consignarse esta información</t>
  </si>
  <si>
    <t xml:space="preserve">Dirección en el país o lugar de destino
Código de usuario de Zofratacna</t>
  </si>
  <si>
    <t xml:space="preserve">Datos del destinatario - tipo y número de documento de identidad
Datos del destinatario - apellidos y nombres o razón social</t>
  </si>
  <si>
    <t xml:space="preserve">Datos de vehículos:
Número de placa</t>
  </si>
  <si>
    <t xml:space="preserve">Modificación de longitud</t>
  </si>
  <si>
    <t xml:space="preserve">Cambia de an..10 a an..8</t>
  </si>
  <si>
    <t xml:space="preserve">Número de placa del vehículo automotor</t>
  </si>
  <si>
    <t xml:space="preserve">Cambia de an..15 a an..8</t>
  </si>
  <si>
    <t xml:space="preserve">Codigo producto SUNAT</t>
  </si>
  <si>
    <t xml:space="preserve">Se especifica la ubicación</t>
  </si>
  <si>
    <t xml:space="preserve">Partida Arancelaria</t>
  </si>
  <si>
    <t xml:space="preserve">Medio de pago</t>
  </si>
  <si>
    <t xml:space="preserve">Cambia de 2 a 3 caracteres</t>
  </si>
  <si>
    <t xml:space="preserve">Migración de documentos autorizados - Pago de regalía petrolera
Información adicional - beneficio de hospedaje
Información adicional - paquete turístico</t>
  </si>
  <si>
    <t xml:space="preserve">Se elimina: 
Pago de regalía petrolera
Beneficio de hospedaje
Paquete turístico</t>
  </si>
  <si>
    <t xml:space="preserve">Información adicional - migración de documentos autorizados - Pago de regalía petrolera</t>
  </si>
  <si>
    <t xml:space="preserve">Se elimina: 
Pago de regalía petrolera</t>
  </si>
  <si>
    <t xml:space="preserve">VEHICULO (Transporte Privado)-Numero de placa del vehiculo</t>
  </si>
  <si>
    <t xml:space="preserve">Se elimina tag  </t>
  </si>
  <si>
    <t xml:space="preserve">Catálogo No. 54</t>
  </si>
  <si>
    <t xml:space="preserve">Agrega código</t>
  </si>
  <si>
    <t xml:space="preserve">Se agrega código 23-Leche</t>
  </si>
  <si>
    <t xml:space="preserve">Catálogos</t>
  </si>
  <si>
    <t xml:space="preserve">ERR-2117</t>
  </si>
  <si>
    <t xml:space="preserve">Serie y número del documento que modifica</t>
  </si>
  <si>
    <t xml:space="preserve">ERR-2116</t>
  </si>
  <si>
    <t xml:space="preserve">Tipo de documento del documento que modifica</t>
  </si>
  <si>
    <t xml:space="preserve">ERR-2205</t>
  </si>
  <si>
    <t xml:space="preserve">ERR-2204</t>
  </si>
  <si>
    <t xml:space="preserve">OBS-4167</t>
  </si>
  <si>
    <t xml:space="preserve">Se uniformiza la validación de Número de placa.</t>
  </si>
  <si>
    <t xml:space="preserve">Total valor de venta - exportación
</t>
  </si>
  <si>
    <t xml:space="preserve">Corrección de la validación para tipo de nota exportación. Debe evaluar a nivel global y no línea</t>
  </si>
  <si>
    <t xml:space="preserve">ERR-3061</t>
  </si>
  <si>
    <t xml:space="preserve">Afectación IVAP por la línea</t>
  </si>
  <si>
    <t xml:space="preserve">Corrección</t>
  </si>
  <si>
    <t xml:space="preserve">ERR-3001</t>
  </si>
  <si>
    <t xml:space="preserve">ERR-3201</t>
  </si>
  <si>
    <t xml:space="preserve">Se agrega validación para GTIN-12</t>
  </si>
  <si>
    <t xml:space="preserve">OBS-4331</t>
  </si>
  <si>
    <t xml:space="preserve">Obligatoriedad de consignar Código de producto SUNAT o GTIN</t>
  </si>
  <si>
    <t xml:space="preserve">ERR-3201, OBS-4334</t>
  </si>
  <si>
    <t xml:space="preserve">Obligatoriedad de consignar Código de producto SUNAT o GTIN
Cambio de ERR-3201 a OBS-4334</t>
  </si>
  <si>
    <t xml:space="preserve">ERR-3199, OBS-4333</t>
  </si>
  <si>
    <t xml:space="preserve">Obligatoriedad de consignar Código de producto SUNAT o GTIN
Cambio de ERR-3199 a OBS-4333</t>
  </si>
  <si>
    <t xml:space="preserve">ERR-3200, OBS-4335</t>
  </si>
  <si>
    <t xml:space="preserve">Obligatoriedad de consignar Código de producto SUNAT o GTIN
Cambio de ERR-3200 a OBS-4335</t>
  </si>
  <si>
    <t xml:space="preserve">OBS-4335</t>
  </si>
  <si>
    <t xml:space="preserve">Se agrega el formato GTIN-12</t>
  </si>
  <si>
    <t xml:space="preserve">ERR-3002</t>
  </si>
  <si>
    <t xml:space="preserve">Se retira la condición de que solo se valida para el tipo de nota 11 - Operaciones de exportación</t>
  </si>
  <si>
    <t xml:space="preserve">ERR-3002, OBS-4332</t>
  </si>
  <si>
    <t xml:space="preserve">Obligatoriedad de consignar Código de producto SUNAT o GTIN
Cambio de ERR-3002 a OBS-4332</t>
  </si>
  <si>
    <t xml:space="preserve">OBS-4337</t>
  </si>
  <si>
    <t xml:space="preserve">Obligatoriedad de consignar Código de producto SUNAT o GTIN
Se agrega validación de verificación del nivel de detalle del código SUNAT</t>
  </si>
  <si>
    <t xml:space="preserve">Se incorpora un nuevo padrón en el listado de padrones:
12-Obligado a enviar código de producto</t>
  </si>
  <si>
    <t xml:space="preserve">Número de RUC de emisor</t>
  </si>
  <si>
    <t xml:space="preserve">Validación para obligados a usar sistema de emisión OSE. No aplica para SEE-OSE
Se activa validación</t>
  </si>
  <si>
    <t xml:space="preserve">FAC, BOL, NC, ND y Resumen Diario</t>
  </si>
  <si>
    <t xml:space="preserve">OBS-4289</t>
  </si>
  <si>
    <t xml:space="preserve">Cargo/descuento por ítem - Monto de cargo/descuento</t>
  </si>
  <si>
    <t xml:space="preserve">Se condiciona para que la validación solo aplique cuando existe el motivo y el factor</t>
  </si>
  <si>
    <t xml:space="preserve">ERR-3226, OBS-4322</t>
  </si>
  <si>
    <t xml:space="preserve">Cambio de ERR-3226 a OBS-4322</t>
  </si>
  <si>
    <t xml:space="preserve">OBS-4322</t>
  </si>
  <si>
    <t xml:space="preserve">ERR-1038, OBS-4338</t>
  </si>
  <si>
    <t xml:space="preserve">Apellidos y nombres, denominación o razón social del emisor</t>
  </si>
  <si>
    <t xml:space="preserve">Flexibilización</t>
  </si>
  <si>
    <t xml:space="preserve">FAC, BOL, NC, ND y Guia</t>
  </si>
  <si>
    <t xml:space="preserve">Catálogo No. 05</t>
  </si>
  <si>
    <t xml:space="preserve">RS-Bolsas plásticas
Se crea Impuesto al consumo de las bolsas plásticas</t>
  </si>
  <si>
    <t xml:space="preserve">OBS-4301</t>
  </si>
  <si>
    <t xml:space="preserve">RS-Bolsas plásticas</t>
  </si>
  <si>
    <t xml:space="preserve">OBS-4310</t>
  </si>
  <si>
    <t xml:space="preserve">Total Precio de Venta (Subtotal de la factura)</t>
  </si>
  <si>
    <t xml:space="preserve">OBS-4293</t>
  </si>
  <si>
    <t xml:space="preserve">OBS-4318, ERR-2892, ERR-3236, ERR-3237, ERR-3238, OBS-4237, OBS-4320</t>
  </si>
  <si>
    <t xml:space="preserve">Impuesto al consumo de bolsas de plástico por ítem</t>
  </si>
  <si>
    <t xml:space="preserve">ERR-2949,  OBS-4321</t>
  </si>
  <si>
    <t xml:space="preserve">ERR-3240</t>
  </si>
  <si>
    <t xml:space="preserve">Impuesto al consumo de las bolsas plásticas por la línea</t>
  </si>
  <si>
    <t xml:space="preserve">ERR-3196
OBS-4301</t>
  </si>
  <si>
    <t xml:space="preserve">RS-Bolsas plásticas
Se cambia de ERR-3196 a OBS-4301, agregando el ICBPER a la sumatoria</t>
  </si>
  <si>
    <t xml:space="preserve">RS-Bolsas plásticas
Se agrega también el 'Monto de redondeo' a la fórmula</t>
  </si>
  <si>
    <t xml:space="preserve">ERR-3003</t>
  </si>
  <si>
    <t xml:space="preserve">Total valor de venta
Sumatoria ISC - Monto base</t>
  </si>
  <si>
    <t xml:space="preserve">RS-Bolsas plásticas, se excluye la validación en caso de tributo ICBPER</t>
  </si>
  <si>
    <t xml:space="preserve">ERR-2992</t>
  </si>
  <si>
    <t xml:space="preserve">Afectación al IGV por ítem
Afectación al IVAP por ítem
Sistema de ISC por ítem
Afectacion otros tributos por ítem</t>
  </si>
  <si>
    <t xml:space="preserve">ERR-2950</t>
  </si>
  <si>
    <t xml:space="preserve">Fecha de recepción</t>
  </si>
  <si>
    <t xml:space="preserve">RS N° 114-2019 -Boleta de venta 
Cambio solo en el receptor de SUNAT-OSE.</t>
  </si>
  <si>
    <t xml:space="preserve">ERR-2108</t>
  </si>
  <si>
    <t xml:space="preserve">RS N° 114-2019 -Boleta de venta 
Solo se reciben NC y ND asociadas a Boletas, hasta 5 días posteriores a la fecha de emisión</t>
  </si>
  <si>
    <t xml:space="preserve">ERR-2108
ERR-1079</t>
  </si>
  <si>
    <t xml:space="preserve">RS N° 114-2019 -Boleta de venta
Se cambia de ERR-2108 a ERR-1079, pasa de ERROR a EXCEPCION</t>
  </si>
  <si>
    <t xml:space="preserve">ERR-2663</t>
  </si>
  <si>
    <t xml:space="preserve">RS N° 114-2019 -Boleta de venta
Solo queda la validación en caso de modificación</t>
  </si>
  <si>
    <t xml:space="preserve">ERR-2957 y ERR-2958</t>
  </si>
  <si>
    <t xml:space="preserve">RS N° 114-2019 -Boleta de venta
Se agrega validaciones para el caso de bajas</t>
  </si>
  <si>
    <t xml:space="preserve">ERR-2958</t>
  </si>
  <si>
    <t xml:space="preserve">Comunicación de baja</t>
  </si>
  <si>
    <t xml:space="preserve">OBS-4014</t>
  </si>
  <si>
    <t xml:space="preserve">Solo se valida la condición NO HABIDO</t>
  </si>
  <si>
    <t xml:space="preserve">ERR-2011</t>
  </si>
  <si>
    <t xml:space="preserve">Datos del emisor - Número de RUC</t>
  </si>
  <si>
    <t xml:space="preserve">ERR-1080</t>
  </si>
  <si>
    <t xml:space="preserve">Número de RUC emisor</t>
  </si>
  <si>
    <t xml:space="preserve">Control de envío de afiliados al SEE-Empresas supervisadas</t>
  </si>
  <si>
    <t xml:space="preserve">ERR-2581</t>
  </si>
  <si>
    <t xml:space="preserve">ERR-2119, ERR-2120, ERR-2121, ERR-3209 y OBS-2404</t>
  </si>
  <si>
    <t xml:space="preserve">Se condiciona para que la validación NO se realice para el Tipo de nota de crédito 10-Otros.</t>
  </si>
  <si>
    <t xml:space="preserve">Monto de la Percepción</t>
  </si>
  <si>
    <t xml:space="preserve">Cambio de campo en la fórmula. Se hace uso de la base imponible</t>
  </si>
  <si>
    <t xml:space="preserve">ERR-2514</t>
  </si>
  <si>
    <t xml:space="preserve">Se considera mayor o igual a 700 soles</t>
  </si>
  <si>
    <t xml:space="preserve">ERR-2071</t>
  </si>
  <si>
    <t xml:space="preserve">Tipo de moneda del Comprobante</t>
  </si>
  <si>
    <t xml:space="preserve">Se excluye de la validación los datos de percepción que siempre deben estar en soles</t>
  </si>
  <si>
    <t xml:space="preserve">ERR-2694</t>
  </si>
  <si>
    <t xml:space="preserve">Se agrega guion como serie válida</t>
  </si>
  <si>
    <t xml:space="preserve">Percepciones, Retenciones</t>
  </si>
  <si>
    <t xml:space="preserve">ERR-2920, ERR-2117</t>
  </si>
  <si>
    <t xml:space="preserve">Se agrega guion como serie válida para tipo de documento 12 y se agrega EB01 para tipo de documento difrerente a 12</t>
  </si>
  <si>
    <t xml:space="preserve">Se incluye la suma del total valor de venta de exportación</t>
  </si>
  <si>
    <t xml:space="preserve">Se reacomoda los tipos de operación de exportación</t>
  </si>
  <si>
    <t xml:space="preserve">Parametro 024</t>
  </si>
  <si>
    <t xml:space="preserve">Se agrega Parámetro 024 - Tasa IVAP</t>
  </si>
  <si>
    <t xml:space="preserve">OBS-4202</t>
  </si>
  <si>
    <t xml:space="preserve">Se agregan tipos de documentos relacionados '08' y '09'.</t>
  </si>
  <si>
    <t xml:space="preserve">Se agregan tipos de documentos relacionados '02', '03', '06', '07', '08' y '09</t>
  </si>
  <si>
    <t xml:space="preserve">OBS-2105</t>
  </si>
  <si>
    <t xml:space="preserve">Ajuste por contingencia</t>
  </si>
  <si>
    <t xml:space="preserve">ERR-2610</t>
  </si>
  <si>
    <t xml:space="preserve">Importe total documento Relacionado
Tipo de moneda documento Relacionado</t>
  </si>
  <si>
    <t xml:space="preserve">Se elimina dependencia de datos del comprobante relacionado</t>
  </si>
  <si>
    <t xml:space="preserve">Unidad de medida por ítem que modifica
Cantidad de unidades por ítem que modifica</t>
  </si>
  <si>
    <t xml:space="preserve">Los conceptos pasan a ser condicionales</t>
  </si>
  <si>
    <t xml:space="preserve">ERR-2580</t>
  </si>
  <si>
    <t xml:space="preserve">ERR-3111</t>
  </si>
  <si>
    <t xml:space="preserve">Monto de tributo por línea de IGV/IVAP</t>
  </si>
  <si>
    <t xml:space="preserve">Ajuste para que la validación aplique cuando el resultado sea mayor a cero</t>
  </si>
  <si>
    <t xml:space="preserve">OBS-4310, OBS-4317</t>
  </si>
  <si>
    <t xml:space="preserve">ERR-2871</t>
  </si>
  <si>
    <t xml:space="preserve">Se permite el guión</t>
  </si>
  <si>
    <t xml:space="preserve">OBS-4311</t>
  </si>
  <si>
    <t xml:space="preserve">Aclaración y se agrega condición de base imponible mayor a cero</t>
  </si>
  <si>
    <t xml:space="preserve">FAC, BOL, ND</t>
  </si>
  <si>
    <t xml:space="preserve">OBS-4294, ERR-3105, OBS-4295, OBS-4296, OBS-4297, OBS-4298, OBS-4300</t>
  </si>
  <si>
    <t xml:space="preserve">Aclaración y se agrega condición de base imponible mayor a cero
El ERR-3105 para NC solo cambia la redacción</t>
  </si>
  <si>
    <t xml:space="preserve">OBS-4309</t>
  </si>
  <si>
    <t xml:space="preserve">FAC, BOL</t>
  </si>
  <si>
    <t xml:space="preserve">Total valor de venta - operaciones gravadas - Validación exportaciones</t>
  </si>
  <si>
    <t xml:space="preserve">Total valor de venta - Validación para tipo de nota exportaciones</t>
  </si>
  <si>
    <t xml:space="preserve">ERR-2766, ERR-2566</t>
  </si>
  <si>
    <t xml:space="preserve">Modificación de código de error</t>
  </si>
  <si>
    <t xml:space="preserve">Se cambia el código de error de 2566 a 2766</t>
  </si>
  <si>
    <t xml:space="preserve">Catálogo No. 55</t>
  </si>
  <si>
    <t xml:space="preserve">Se incluye:
- DAM (Declaración Aduanera de Mercancías)
- Subpartida nacional
- Se incluye datos de DAE-Gas Natural
- Datos de comercialización de oro (para uso de la liquidación de compra)
- Dato adicional para créditos hipotecarios</t>
  </si>
  <si>
    <t xml:space="preserve">Catálogo No. 16
Catálogo No. 24
Catálogo No. 56</t>
  </si>
  <si>
    <t xml:space="preserve">- Se incluye Gas natural</t>
  </si>
  <si>
    <t xml:space="preserve">Catálogo No. 52</t>
  </si>
  <si>
    <t xml:space="preserve">Se agrega código 2011</t>
  </si>
  <si>
    <t xml:space="preserve">Catálogo No. 03</t>
  </si>
  <si>
    <t xml:space="preserve">Actualización de catálogo</t>
  </si>
  <si>
    <t xml:space="preserve">Se actualiza la versión</t>
  </si>
  <si>
    <t xml:space="preserve">Catálogo No. 08</t>
  </si>
  <si>
    <t xml:space="preserve">Ajuste de descripción</t>
  </si>
  <si>
    <t xml:space="preserve">Se ajusta descripción de sistema 02 y se elimina las tasas</t>
  </si>
  <si>
    <t xml:space="preserve">Catálogo No. 51</t>
  </si>
  <si>
    <t xml:space="preserve">Eliminación de tipos de operación</t>
  </si>
  <si>
    <t xml:space="preserve">Catálogo No. 12</t>
  </si>
  <si>
    <t xml:space="preserve">Se agregan tipos de documentos</t>
  </si>
  <si>
    <t xml:space="preserve">Listado de CPE</t>
  </si>
  <si>
    <t xml:space="preserve">Monto del importe total
Código de moneda del comprobante</t>
  </si>
  <si>
    <t xml:space="preserve">ERR-3174</t>
  </si>
  <si>
    <t xml:space="preserve">ERR-2377</t>
  </si>
  <si>
    <t xml:space="preserve">Se generaliza la validación</t>
  </si>
  <si>
    <t xml:space="preserve">ERR-2015</t>
  </si>
  <si>
    <t xml:space="preserve">Se generaliza el texto</t>
  </si>
  <si>
    <t xml:space="preserve">ERR-2935</t>
  </si>
  <si>
    <t xml:space="preserve">ERR-2936</t>
  </si>
  <si>
    <t xml:space="preserve">Se cambia para el control de la unidad de medida</t>
  </si>
  <si>
    <t xml:space="preserve">ERR-2946</t>
  </si>
  <si>
    <t xml:space="preserve">Se cambia para el control del consumo del periodo</t>
  </si>
  <si>
    <t xml:space="preserve">Se deja solo para modificación</t>
  </si>
  <si>
    <t xml:space="preserve">Se modifica para reuso del código de error</t>
  </si>
  <si>
    <t xml:space="preserve">Redefine para controlar presentaciones fuera de plazo</t>
  </si>
  <si>
    <t xml:space="preserve">ERR-2236, ERR-2301, ERR-2105, ERR-2671, ERR-2355, ERR-2524, ERR-2920, ERR-2117, ERR-2891</t>
  </si>
  <si>
    <t xml:space="preserve">Mejora de redacción</t>
  </si>
  <si>
    <t xml:space="preserve">ERR-2768</t>
  </si>
  <si>
    <t xml:space="preserve">ERR-2968</t>
  </si>
  <si>
    <t xml:space="preserve">RS N° 013-2019 -DAE 
Se agrega Tipo de documento 30, 34 y 42</t>
  </si>
  <si>
    <t xml:space="preserve">ERR-2930</t>
  </si>
  <si>
    <t xml:space="preserve">RS N° 013-2019 -DAE
Se agrega Tipo de documento 36
Cambio no aplica para SEE-OSE</t>
  </si>
  <si>
    <t xml:space="preserve">ERR-2117, ERR-2119, ERR-2120 y ERR-2121</t>
  </si>
  <si>
    <t xml:space="preserve">RS N° 013-2019 -DAE 
Se agrega Tipo de documento 30, 34 y 42
Se retira Tipo de documento 14 y serie S</t>
  </si>
  <si>
    <t xml:space="preserve">RS N° 013-2019 -DAE
Se agrega Tipo de documento 30, 34 y 42</t>
  </si>
  <si>
    <t xml:space="preserve">RS N° 013-2019 -DAE
Se generaliza la validación</t>
  </si>
  <si>
    <t xml:space="preserve">ERR-2205, ERR-2209, ERR-2207 y ERR-2208</t>
  </si>
  <si>
    <t xml:space="preserve">RS N° 013-2019 -DAE
Se agrega Tipo de documento 30, 34 y 42
Se retira Tipo de documento 14 y serie S</t>
  </si>
  <si>
    <t xml:space="preserve">ERR-2308</t>
  </si>
  <si>
    <t xml:space="preserve">Tipo de documento
</t>
  </si>
  <si>
    <t xml:space="preserve">RS N° 013-2019 -DAE
Se agrega el tipo de documento 30, 34 y 42
</t>
  </si>
  <si>
    <t xml:space="preserve">ERR-2310</t>
  </si>
  <si>
    <t xml:space="preserve">RS N° 013-2019 -DAE
Se agrega el tipo de documento 36
Cambio no aplica para OSE
</t>
  </si>
  <si>
    <t xml:space="preserve">RS N° 013-2019 -DAE
Se agrega validación para verificar los tipos de documentos 30, 34, y 42</t>
  </si>
  <si>
    <t xml:space="preserve">ERR-2105</t>
  </si>
  <si>
    <t xml:space="preserve">RS N° 013-2019 -DAE
Se agrega validación para verificar la existencia de documentos 30, 34, y 42</t>
  </si>
  <si>
    <t xml:space="preserve">ERR-2927</t>
  </si>
  <si>
    <t xml:space="preserve">Unidad de medida por ítem </t>
  </si>
  <si>
    <t xml:space="preserve">Se valida la unidad de medida contra el catálogo</t>
  </si>
  <si>
    <t xml:space="preserve">OBS-4084</t>
  </si>
  <si>
    <t xml:space="preserve">Descripción detallada del servicio prestado, bien vendido </t>
  </si>
  <si>
    <t xml:space="preserve">ERR-2228</t>
  </si>
  <si>
    <t xml:space="preserve">Apellidos y nombres</t>
  </si>
  <si>
    <t xml:space="preserve">OBS-2782</t>
  </si>
  <si>
    <t xml:space="preserve">Descripción detallada del ítem</t>
  </si>
  <si>
    <t xml:space="preserve">ERR-2282, ERR-2223</t>
  </si>
  <si>
    <t xml:space="preserve">Cambio de ERR-2282 a ERR-2223</t>
  </si>
  <si>
    <t xml:space="preserve">ERR-4036, ERR-2671</t>
  </si>
  <si>
    <t xml:space="preserve">Fecha de generación del documento</t>
  </si>
  <si>
    <t xml:space="preserve">Cambio de ERR-4036 a ERR-2671</t>
  </si>
  <si>
    <t xml:space="preserve">Resumen Diario y Comunicación de baja</t>
  </si>
  <si>
    <t xml:space="preserve">ERR-2117, ERR-2920</t>
  </si>
  <si>
    <t xml:space="preserve">Cambio de ERR-2117 a ERR-2920</t>
  </si>
  <si>
    <t xml:space="preserve">ERR-2582, ERR-2583, ERR-2512</t>
  </si>
  <si>
    <t xml:space="preserve">Comprobante de referencia
Tipo de documento que modifica</t>
  </si>
  <si>
    <t xml:space="preserve">Cambio de ERR-2512 a ERR-2582
Cambio de ERR-2512 a ERR-2583</t>
  </si>
  <si>
    <t xml:space="preserve">OBS-4174</t>
  </si>
  <si>
    <t xml:space="preserve">Se retira el tipo de documento "0"
</t>
  </si>
  <si>
    <t xml:space="preserve">Para el caso de tipo de documento '4' o '7' se considera una longitud hasta 12 caracteres</t>
  </si>
  <si>
    <t xml:space="preserve">OBS-4251</t>
  </si>
  <si>
    <t xml:space="preserve">Cambiar de OBS-4251 a OBS-4257</t>
  </si>
  <si>
    <t xml:space="preserve">OBS-4315</t>
  </si>
  <si>
    <t xml:space="preserve">Se cambia de OBS-4315 a ERR-2071</t>
  </si>
  <si>
    <t xml:space="preserve">OBS-4250, OBS-4256</t>
  </si>
  <si>
    <t xml:space="preserve">Se uniformiza la validación con los otros comprobantes, se cambia de OBS-4250 a OBS-4256</t>
  </si>
  <si>
    <t xml:space="preserve">OBS-4290</t>
  </si>
  <si>
    <t xml:space="preserve">Sumatoria IGV</t>
  </si>
  <si>
    <t xml:space="preserve">Se separa la validación en dos independientes</t>
  </si>
  <si>
    <t xml:space="preserve">Se agrega EB01</t>
  </si>
  <si>
    <t xml:space="preserve">ERR-2920</t>
  </si>
  <si>
    <t xml:space="preserve">OBS-2788</t>
  </si>
  <si>
    <t xml:space="preserve">Moneda percepción</t>
  </si>
  <si>
    <t xml:space="preserve">Afectación al IGV por la línea - Código de tributo</t>
  </si>
  <si>
    <t xml:space="preserve">Redundante con ERR-2642</t>
  </si>
  <si>
    <t xml:space="preserve">Código del bien o servicio sujeto a detracción - Indicador PaymentTerms</t>
  </si>
  <si>
    <t xml:space="preserve">Ajuste a detracciones, se agrega indicador para detracciones</t>
  </si>
  <si>
    <t xml:space="preserve">ERR-3127, ERR-3128</t>
  </si>
  <si>
    <t xml:space="preserve">ERR-3127, ERR-3033, ERR-3129</t>
  </si>
  <si>
    <t xml:space="preserve">Código del bien o servicio sujeto a detracción - Código de bien o servicio</t>
  </si>
  <si>
    <t xml:space="preserve">ERR-3128</t>
  </si>
  <si>
    <t xml:space="preserve">Número de cuenta en el Banco de la Nación - Indicador PaymentMeans</t>
  </si>
  <si>
    <t xml:space="preserve">ERR-3034</t>
  </si>
  <si>
    <t xml:space="preserve">Número de cuenta en el Banco de la Nación - Numero de cuenta</t>
  </si>
  <si>
    <t xml:space="preserve">ERR-3035, ERR-3208</t>
  </si>
  <si>
    <t xml:space="preserve">ERR-3063, ERR-3130, ERR-3131, ERR-3132, ERR-3133, ERR-3134, ERR-3116, ERR-3117, ERR-3118, ERR-3119, ERR-3120, ERR-3124, ERR-3122, ERR-3123, ERR-3125, ERR-3126, OBS-4200, OBS-4271, OBS-4272, OBS-4273, OBS-4274, OBS-4275, OBS-4276, OBS-4277, OBS-4278</t>
  </si>
  <si>
    <t xml:space="preserve">Ajuste a detracciones, se utiliza el tipo de operación en lugar del código de bien o servicio</t>
  </si>
  <si>
    <t xml:space="preserve">ERR-3209</t>
  </si>
  <si>
    <t xml:space="preserve">Retiro de la validación, acorde al retiro de moneda y monto de los listados</t>
  </si>
  <si>
    <t xml:space="preserve">ERR-2842</t>
  </si>
  <si>
    <t xml:space="preserve">Se amplía longitud a 1000 caracteres</t>
  </si>
  <si>
    <t xml:space="preserve">CDR-OSE-Comprobante
y
CDR-OSE-Resumen</t>
  </si>
  <si>
    <t xml:space="preserve">ERR-2018</t>
  </si>
  <si>
    <t xml:space="preserve">Se agrega el guión como carácter válido</t>
  </si>
  <si>
    <t xml:space="preserve">ERR-2108, ERR-1079</t>
  </si>
  <si>
    <t xml:space="preserve">Se separa la validación para verificar plazos de notas de boletas</t>
  </si>
  <si>
    <t xml:space="preserve">OBS-4303, OBS-4304</t>
  </si>
  <si>
    <t xml:space="preserve">ERR-3014</t>
  </si>
  <si>
    <t xml:space="preserve">Cambio para hacer referencia al atributo en vez del tag</t>
  </si>
  <si>
    <t xml:space="preserve">Cambia de an2 a an..100</t>
  </si>
  <si>
    <t xml:space="preserve">Se incluye:
- 032 - Paprika
- 042 - Plomo
- 099 - Ley</t>
  </si>
  <si>
    <t xml:space="preserve">ERR-0154</t>
  </si>
  <si>
    <t xml:space="preserve">Generales</t>
  </si>
  <si>
    <t xml:space="preserve">Se aclara la validación, se modifica el conector de "o" a "y"</t>
  </si>
  <si>
    <t xml:space="preserve">Numero de orden del item</t>
  </si>
  <si>
    <t xml:space="preserve">Se pasa a 4 dígitos tal como está la definición del campo</t>
  </si>
  <si>
    <t xml:space="preserve">OBS-4041</t>
  </si>
  <si>
    <t xml:space="preserve">Dirección del lugar en el que se entrega el bien. Dato exclusivo para ventas itinerantes  - Código de país</t>
  </si>
  <si>
    <t xml:space="preserve">Se modifica para que validación no aplique en caso de exportación de servicios (tipos de operación '0201' y '0208')</t>
  </si>
  <si>
    <t xml:space="preserve">ERR-2638</t>
  </si>
  <si>
    <t xml:space="preserve">Validación para asegurar totales de los tributos cuando se ha informado  líneas afectas</t>
  </si>
  <si>
    <t xml:space="preserve">Se agrega control de envío para SEE-Empresas supervisadas</t>
  </si>
  <si>
    <t xml:space="preserve">Se incorpora un nuevo padrón en el listado de padrones:
13-Afiliados al SEE-Empresas supervisadas</t>
  </si>
  <si>
    <t xml:space="preserve">Para el caso donde existe IVAP, se retira de la fórmula la 'Sumatoria ISC'</t>
  </si>
  <si>
    <t xml:space="preserve">Catálogo No. 51
Catálogo No. 55</t>
  </si>
  <si>
    <t xml:space="preserve">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</si>
  <si>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</si>
  <si>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</si>
  <si>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FAC, NC y ND</t>
  </si>
  <si>
    <t xml:space="preserve">RS-252-2019:
Se agrega los tags para declarar la Información adicional  a nivel de ítem -  comprobante emitido por empresas financieras 
</t>
  </si>
  <si>
    <t xml:space="preserve">RS-252-2019:
Se agrega los tags para declarar la "Información adicional a nivel de ítem - comprobante emitido por empresas del sistema de seguros"
</t>
  </si>
  <si>
    <t xml:space="preserve">RS N° 244-2019 - Liquidación de Compra:
Se agrega la hoja de Liquidación de compra. Este comprobante no se recibe por SEE-OSE.  </t>
  </si>
  <si>
    <t xml:space="preserve">LC</t>
  </si>
  <si>
    <t xml:space="preserve">ERR-2308, ERR-2345, ERR-2958, ERR-2398, ERR-2471</t>
  </si>
  <si>
    <t xml:space="preserve">RS N° 244-2019 - Liquidación de Compra:
Se agregan validaciones por Liquidación de compra. Estas validaciones no aplican para SEE-OSE.  </t>
  </si>
  <si>
    <t xml:space="preserve">Catálogo No. 53</t>
  </si>
  <si>
    <t xml:space="preserve">RS N° 244-2019 - Liquidación de Compra:
Se incluye:
- Deducción de Retención de renta por anticipos
</t>
  </si>
  <si>
    <t xml:space="preserve">Catálogo No. 60</t>
  </si>
  <si>
    <t xml:space="preserve">RS N° 244-2019 - Liquidación de Compra:
Se incluye nuevo catálogo: Tipos de dirección.</t>
  </si>
  <si>
    <t xml:space="preserve">RS N° 013-2019 -DAE:
Se agregan dos hojas nuevas: DAE-Operador y DAE-Adquirente
</t>
  </si>
  <si>
    <t xml:space="preserve">DAE-OP y DAE-AD</t>
  </si>
  <si>
    <t xml:space="preserve">DAE-Operador:
Se agrega códigos 07 y 54 : Factor de aportación/compensación Decreto de urgencia N. 010-2004 </t>
  </si>
  <si>
    <t xml:space="preserve">Se retira 14 Servicios públicos y se agrega 04, 30, 34 y 42</t>
  </si>
  <si>
    <t xml:space="preserve">ERR-1001</t>
  </si>
  <si>
    <t xml:space="preserve">Se retira serie que empieza con S como serie válida</t>
  </si>
  <si>
    <t xml:space="preserve">ERR-2594</t>
  </si>
  <si>
    <t xml:space="preserve">Se agrega validación para comprobantes de contingencia</t>
  </si>
  <si>
    <t xml:space="preserve">ERR-2524</t>
  </si>
  <si>
    <t xml:space="preserve">Se modifica para que la validación no aplique en caso de operación de baja</t>
  </si>
  <si>
    <t xml:space="preserve">ERR-2583 y ERR-2513</t>
  </si>
  <si>
    <t xml:space="preserve">ERR-2855, ERR-2856 y ERR-2857</t>
  </si>
  <si>
    <t xml:space="preserve">Se pasa a OBSERVACION y se alinea con el CDR-OSE-Comprobante
Cambio solo en el receptor de SUNAT-OSE.</t>
  </si>
  <si>
    <t xml:space="preserve">CDR-OSE-Resumen</t>
  </si>
  <si>
    <t xml:space="preserve">ERR-2337</t>
  </si>
  <si>
    <t xml:space="preserve">Se agrega la especificación del  atributo de la moneda con su validación</t>
  </si>
  <si>
    <t xml:space="preserve">DAE-OP  </t>
  </si>
  <si>
    <t xml:space="preserve">ERR-2014</t>
  </si>
  <si>
    <t xml:space="preserve">Se agrega la verificación de la condición de vacío</t>
  </si>
  <si>
    <t xml:space="preserve">DAE-AD</t>
  </si>
  <si>
    <t xml:space="preserve">ERR-2883 y ERR-2026</t>
  </si>
  <si>
    <t xml:space="preserve">Unidad de medida por ítem
Descripción del bien</t>
  </si>
  <si>
    <t xml:space="preserve">DAE-OP</t>
  </si>
  <si>
    <t xml:space="preserve">ERR-2375</t>
  </si>
  <si>
    <t xml:space="preserve">Se agrega validación para los casos de  documentos 30, 34, y 42
</t>
  </si>
  <si>
    <t xml:space="preserve">ERR-2037</t>
  </si>
  <si>
    <t xml:space="preserve">ERR-4362</t>
  </si>
  <si>
    <t xml:space="preserve">Leyendas
</t>
  </si>
  <si>
    <t xml:space="preserve">Se cambia código ERR-4362 por OBS-4362</t>
  </si>
  <si>
    <t xml:space="preserve">OBS-4361</t>
  </si>
  <si>
    <t xml:space="preserve">Se cambia código OBS-4361 por ERR-3027</t>
  </si>
  <si>
    <t xml:space="preserve">ERR-3014 y OBS-4362</t>
  </si>
  <si>
    <t xml:space="preserve">Se cambia código ERR-3014 por OBS-4362</t>
  </si>
  <si>
    <t xml:space="preserve">OBS-2314 y OBS-4203</t>
  </si>
  <si>
    <t xml:space="preserve">Se cambia código OBS-2314 por OBS-4203</t>
  </si>
  <si>
    <t xml:space="preserve">ERR-2314 y OBS-4203</t>
  </si>
  <si>
    <t xml:space="preserve">Se cambia código ERR-2314 por OBS-4203</t>
  </si>
  <si>
    <t xml:space="preserve">Resumen de reversión</t>
  </si>
  <si>
    <t xml:space="preserve">ERR-0154 y ERR-1034</t>
  </si>
  <si>
    <t xml:space="preserve">Se cambia código ERR-0154 por ERR-1034</t>
  </si>
  <si>
    <t xml:space="preserve">OBS-4303 y OBS-4305</t>
  </si>
  <si>
    <t xml:space="preserve">Sumatoria ISC</t>
  </si>
  <si>
    <t xml:space="preserve">Se modifica el cálculo del 'Monto base' y 'Sumatoria de ISC' para que no se considere las líneas que corresponden a operaciones gratuitas al IGV</t>
  </si>
  <si>
    <t xml:space="preserve">OBS-4345 y OBS-4346</t>
  </si>
  <si>
    <t xml:space="preserve">Se modifica el cálculo del 'Monto base' y el 'Importe de la retención' para que no se considere las líneas que corresponden a operaciones gratuitas al IGV</t>
  </si>
  <si>
    <t xml:space="preserve">Se elimina la condición de que la validación solo aplique para los casos que el tipo de nota sea diferente de 10, y se reagrupa en  tres grupos de formatos que debe cumplir la serie y número </t>
  </si>
  <si>
    <t xml:space="preserve">ERR-2922</t>
  </si>
  <si>
    <t xml:space="preserve">Se validará para el caso de tipo de nota 10-Otros de acuerdo a la serie de la nota</t>
  </si>
  <si>
    <t xml:space="preserve">ERR-2116, ERR-2399, ERR-2594</t>
  </si>
  <si>
    <t xml:space="preserve">Se desdobla la validación para verificar cuando el tipo de nota es '10'. Cuando es tipo '10' se permite que el tipo de documento modificado sea vacío o guion.
También se afina la lista de tipos de documentos modificados.</t>
  </si>
  <si>
    <t xml:space="preserve">Se elimina la condición de que la validación solo aplique para los casos que el tipo de nota sea diferente de 03, y se reagrupa en  tres grupos de formatos que debe cumplir la serie y número </t>
  </si>
  <si>
    <t xml:space="preserve">Se validará para el caso de tipo de nota 03-Otros de acuerdo a la serie de la nota</t>
  </si>
  <si>
    <t xml:space="preserve">ERR-2204, ERR-2400, ERR-2594</t>
  </si>
  <si>
    <t xml:space="preserve">Se desdobla la validación para verificar cuando el tipo de nota es '03'. Cuando es tipo '03' se permite que el tipo de documento modificado sea vacío o guion.
También se afina la lista de tipos de documentos modificados.</t>
  </si>
  <si>
    <t xml:space="preserve">ERR-2513</t>
  </si>
  <si>
    <t xml:space="preserve">Se agrega el tipo de documento '16' y '55'</t>
  </si>
  <si>
    <t xml:space="preserve">Se redefine los tipos de documentos permitidos</t>
  </si>
  <si>
    <t xml:space="preserve">FAC, BOL, NC, ND y LC</t>
  </si>
  <si>
    <t xml:space="preserve">Se retira "igual" de la condición</t>
  </si>
  <si>
    <t xml:space="preserve">Se incorpora validación de obligatoriedad de informar el documento afectado por la nota</t>
  </si>
  <si>
    <t xml:space="preserve">Se ajusta los formatos por los tipos 16 y 55</t>
  </si>
  <si>
    <t xml:space="preserve">Se pasa a Mandatorio dato del banco. Campo obligatorio por UBL</t>
  </si>
  <si>
    <t xml:space="preserve">Se corrige la redacción, para que indique la condición es "diferente de 03". </t>
  </si>
  <si>
    <t xml:space="preserve">Se ajusta la condición de afectación al IVAP para que aplique la validación y se dejan solo dos validaciones</t>
  </si>
  <si>
    <t xml:space="preserve">ERR-3103</t>
  </si>
  <si>
    <t xml:space="preserve">Afectación al IGV por ítem - Monto del tributo</t>
  </si>
  <si>
    <t xml:space="preserve">La validación no aplica si el tipo de documento modificado por la nota es 30 o 42</t>
  </si>
  <si>
    <t xml:space="preserve">Sumatoria de ISC - Monto de la sumatoria</t>
  </si>
  <si>
    <t xml:space="preserve">Validación es redundante con OBS-4305</t>
  </si>
  <si>
    <t xml:space="preserve">ERR-2883  </t>
  </si>
  <si>
    <t xml:space="preserve">FAC, BOL y LC</t>
  </si>
  <si>
    <t xml:space="preserve">OBS-4157</t>
  </si>
  <si>
    <t xml:space="preserve">ERR-2138</t>
  </si>
  <si>
    <t xml:space="preserve">ERR-2188</t>
  </si>
  <si>
    <t xml:space="preserve">OBS-4022, OBS-4023, OBS-4024, OBS-4244</t>
  </si>
  <si>
    <t xml:space="preserve">Se agrega la la condición de existencia del campo Total valor de venta de operaciones exoneradas</t>
  </si>
  <si>
    <t xml:space="preserve">OBS-3244, OBS-3245,
OBS-3246, OBS-3247,
OBS-3248</t>
  </si>
  <si>
    <t xml:space="preserve">Información adicional de transacciones al contado</t>
  </si>
  <si>
    <t xml:space="preserve">Se agrega el bloque de información con sus validaciones</t>
  </si>
  <si>
    <t xml:space="preserve">ERR-2071, OBS-3244, 
OBS-3245, OBS-3246, 
OBS-3248, OBS-3249, 
OBS-3250, OBS-3251, 
OBS-3252, OBS-3253, 
OBS-3254, OBS-3255, 
OBS-3256, OBS-3265, 
OBS-3266, OBS-3267</t>
  </si>
  <si>
    <t xml:space="preserve">Información adicional de transacciones al crédito según el Decreto de Urgencia N.° 013-2020 (Factura Negociable)</t>
  </si>
  <si>
    <t xml:space="preserve">ERR-2071, ERR-2968,
ERR-3016, ERR-3025,
OBS-3071, OBS-3072,
OBS-3114, OBS-3262,
OBS-3263, OBS-3264,
OBS-4251, OBS-4252,
OBS-4253, OBS-3269</t>
  </si>
  <si>
    <t xml:space="preserve">Información adicional - retención de IGV</t>
  </si>
  <si>
    <t xml:space="preserve">ERR-2071, ERR-3245, 
ERR-3246, ERR-3248, 
ERR-3249, ERR-3250, 
ERR-3251, ERR-3252, 
ERR-3253, ERR-3254, 
ERR-3255, ERR-3256, 
ERR-3257</t>
  </si>
  <si>
    <t xml:space="preserve">Se agrega el bloque de información de factura negociable con sus validaciones</t>
  </si>
  <si>
    <t xml:space="preserve">ERR-3260, ERR-3261</t>
  </si>
  <si>
    <t xml:space="preserve">Validación para el tipo de nota 13</t>
  </si>
  <si>
    <t xml:space="preserve">ERR-3259</t>
  </si>
  <si>
    <t xml:space="preserve">Catálogo No. 09</t>
  </si>
  <si>
    <t xml:space="preserve">Se agrega código de tipo de nota de crédito 13 - Ajustes – montos y/o fechas de pago</t>
  </si>
  <si>
    <t xml:space="preserve">Se agrega código 62 - Retención de IGV</t>
  </si>
  <si>
    <t xml:space="preserve">A partir del 01/09/2021 las validaciones deben ser de tipo ERROR</t>
  </si>
  <si>
    <t xml:space="preserve">OBS-3244, 
OBS-3245, OBS-3246, 
OBS-3248, OBS-3249, 
OBS-3250, OBS-3251, 
OBS-3252, OBS-3253, 
OBS-3254, OBS-3255, 
OBS-3256, OBS-3265, 
OBS-3266, OBS-3267</t>
  </si>
  <si>
    <t xml:space="preserve">OBS-3071, OBS-3072,
OBS-3114, OBS-3262,
OBS-3263, OBS-3264,
OBS-3269</t>
  </si>
  <si>
    <t xml:space="preserve">OBS-4350</t>
  </si>
  <si>
    <t xml:space="preserve">Se permite espacio en blanco en el campo</t>
  </si>
  <si>
    <t xml:space="preserve">Se elimina validación porque es redundante</t>
  </si>
  <si>
    <t xml:space="preserve">ERR-2884</t>
  </si>
  <si>
    <t xml:space="preserve">Se verifica en caso exista más de un documento afectado por la nota, que todos los tipos de documento sean del mismo tipo</t>
  </si>
  <si>
    <t xml:space="preserve">ERR-2885</t>
  </si>
  <si>
    <t xml:space="preserve">Se valida que la fecha de emisión de la nota sea mayor o igual a la fecha de emisión del documento afectado</t>
  </si>
  <si>
    <t xml:space="preserve">OBS-4028</t>
  </si>
  <si>
    <t xml:space="preserve">Se valida que el monto total de la nota de crédito no sea mayor al monto del comprobante modificado</t>
  </si>
  <si>
    <t xml:space="preserve">ERR-3241</t>
  </si>
  <si>
    <t xml:space="preserve">Se valida los campos adicionales obligatorios para los tipos de operación '2100', '2101' y '2102' </t>
  </si>
  <si>
    <t xml:space="preserve">OBS-4280</t>
  </si>
  <si>
    <t xml:space="preserve">Se agrega la verificación de formato para el código de concepto '7012'</t>
  </si>
  <si>
    <t xml:space="preserve">ERR-3064</t>
  </si>
  <si>
    <t xml:space="preserve">Se agrega la verificación del código de concepto '7012'</t>
  </si>
  <si>
    <t xml:space="preserve">OBS-4235, ERR-3241, OBS-4252, OBS-4251, OBS-4253, ERR-3064, OBS-4280</t>
  </si>
  <si>
    <t xml:space="preserve">Se agrega validaciones para la información adicional en los  comprobantes emitidos por empresas del sistema financiero y cooperativas de ahorro y crédito no autorizadas a captar recursos del público</t>
  </si>
  <si>
    <t xml:space="preserve">OBS-4235, ERR-3242, OBS-4252, OBS-4251, OBS-4253, ERR-3064, OBS-4280, ERR-3243
OBS-4366</t>
  </si>
  <si>
    <t xml:space="preserve">Se agregan validaciones a la información adicional </t>
  </si>
  <si>
    <t xml:space="preserve">OBS-4235, OBS-4252, OBS-4251, OBS-4253, OBS-4280</t>
  </si>
  <si>
    <t xml:space="preserve">Solo se permite hasta 999 líneas</t>
  </si>
  <si>
    <t xml:space="preserve">FAC, BOL, Guía y LC</t>
  </si>
  <si>
    <t xml:space="preserve">ERR-2137</t>
  </si>
  <si>
    <t xml:space="preserve">Se redefine la fecha hasta la cual se pueden recibir los comprobantes enviados por un PSE cuando el emisor revoca la autorización </t>
  </si>
  <si>
    <t xml:space="preserve">OBS-2873</t>
  </si>
  <si>
    <t xml:space="preserve">Se precisa la validación </t>
  </si>
  <si>
    <t xml:space="preserve">ERR-3105</t>
  </si>
  <si>
    <t xml:space="preserve">Afectación al IGV por ítem - Código de tributo por línea</t>
  </si>
  <si>
    <t xml:space="preserve">Se excluye la validación para los tipos de operación 2100, 2101, 2102, 2103 y 2104</t>
  </si>
  <si>
    <t xml:space="preserve">ERR-2327</t>
  </si>
  <si>
    <t xml:space="preserve">Se elimina validación </t>
  </si>
  <si>
    <t xml:space="preserve">OBS-3030</t>
  </si>
  <si>
    <t xml:space="preserve">Código asignado por la SUNAT para el establecimiento anexo declarado en el RUC</t>
  </si>
  <si>
    <t xml:space="preserve">Se modifica las condiciones para validar obligatoriedad de consignar el código de establecimiento, y además se cambia de OBS a ERROR</t>
  </si>
  <si>
    <t xml:space="preserve">OBS-4198</t>
  </si>
  <si>
    <t xml:space="preserve">Se verifica la obligatoriedad de consignar el código de establecimiento, para los casos no contemplados en la validación ERR-3030</t>
  </si>
  <si>
    <t xml:space="preserve">ERR-3239, OBS-4199</t>
  </si>
  <si>
    <t xml:space="preserve">Se verifica que el código pertenezca a un establecimiento declarado en el RUC. Dependiendo si el comprobante es electrónico o físico, se considerará ERR u OBS.</t>
  </si>
  <si>
    <t xml:space="preserve">OBS-4242</t>
  </si>
  <si>
    <t xml:space="preserve">Se condiciona para que no se evalúe la OBS en caso de que el campo esté vacío</t>
  </si>
  <si>
    <t xml:space="preserve">Cambiar de OBS-3030 a OBS-4198
Además se agrega condición de vacío a la validación</t>
  </si>
  <si>
    <t xml:space="preserve">OBS-4199</t>
  </si>
  <si>
    <t xml:space="preserve">Se verifica que el código pertenezca a un establecimiento declarado en el RUC.</t>
  </si>
  <si>
    <t xml:space="preserve">Se incorpora nuevo listado para que OSE pueda validar ERR-3239</t>
  </si>
  <si>
    <t xml:space="preserve">OBS-4212</t>
  </si>
  <si>
    <t xml:space="preserve">Se verifica la obligatoriedad de consignar el total valor de venta. El campo es obligatorio por norma</t>
  </si>
  <si>
    <t xml:space="preserve">Validación redundante, se controla a través del ERR-1034</t>
  </si>
  <si>
    <t xml:space="preserve">ERR-1037</t>
  </si>
  <si>
    <t xml:space="preserve">Se agrega la condición de vacío</t>
  </si>
  <si>
    <t xml:space="preserve">ERR-2134</t>
  </si>
  <si>
    <t xml:space="preserve">Apellidos y nombres, denominación o razón social del receptor</t>
  </si>
  <si>
    <t xml:space="preserve">ERR-2678</t>
  </si>
  <si>
    <t xml:space="preserve">ERR-2516</t>
  </si>
  <si>
    <t xml:space="preserve">ERR-3207
OBS-4204</t>
  </si>
  <si>
    <t xml:space="preserve">El código de la validación que corresponde a la verificación del listado de contingencia se cambia por OBS-4204</t>
  </si>
  <si>
    <t xml:space="preserve">ERR-2874</t>
  </si>
  <si>
    <t xml:space="preserve">Se verificará que el OSE y el emisor tengan la vinculación vigente a la fecha de recepción en SUNAT</t>
  </si>
  <si>
    <t xml:space="preserve">ERR-3207, ERR-2874</t>
  </si>
  <si>
    <t xml:space="preserve">ERR-3072, ERR-3071, ERR-3025, ERR-2968, ERR-3016</t>
  </si>
  <si>
    <t xml:space="preserve">Estas validaciones serán error desde el 01/02/2021</t>
  </si>
  <si>
    <t xml:space="preserve">OBS-3269, ERR-3269</t>
  </si>
  <si>
    <t xml:space="preserve">Se agrega validación para verificar que solo exista retención si el emisor no es un agente de retención</t>
  </si>
  <si>
    <t xml:space="preserve">Se modifica la condición para que se realice la validación siempre y cuando el código de establecimiento sea diferente de '0000' (si se trata del domicilio fiscal no debe verificarse la existencia del código en el listado)</t>
  </si>
  <si>
    <t xml:space="preserve">ERR-3242, ERR-3243</t>
  </si>
  <si>
    <t xml:space="preserve">Fecha de inicio de vigencia de cobertura</t>
  </si>
  <si>
    <t xml:space="preserve">Se corrige el código el error. </t>
  </si>
  <si>
    <t xml:space="preserve">Líneas 338, 339 y 340 de la hoja Control de Cambios</t>
  </si>
  <si>
    <t xml:space="preserve">Se modifica la fecha de vigencia del cambio, a partir del 01/09/2021 las validaciones deben ser de tipo ERROR</t>
  </si>
  <si>
    <t xml:space="preserve">OBS-3250, OBS-3253, ERR-3250, ERR-3253</t>
  </si>
  <si>
    <t xml:space="preserve">Monto del pago único o de las cuotas /
Monto neto pendiente de pago</t>
  </si>
  <si>
    <t xml:space="preserve">Se modifica la validación para que no permita cero </t>
  </si>
  <si>
    <t xml:space="preserve">FAC y NC</t>
  </si>
  <si>
    <t xml:space="preserve">OBS-4270</t>
  </si>
  <si>
    <t xml:space="preserve">Información adicional  a nivel de ítem - comprobante emitido por empresas de seguros - Tipo de seguro</t>
  </si>
  <si>
    <t xml:space="preserve">Se redefine los valores posibles que puede tomar el campo:
1 - Seguros de vida
2 - Seguros para afiliados a AFP
3 - Otros (de aplicar)</t>
  </si>
  <si>
    <t xml:space="preserve">ERR-3064, ERR-3243, OBS-4366</t>
  </si>
  <si>
    <t xml:space="preserve">Se agrega las validaciones</t>
  </si>
  <si>
    <t xml:space="preserve">ERR-3242 </t>
  </si>
  <si>
    <t xml:space="preserve">Se redefine la validación. </t>
  </si>
  <si>
    <t xml:space="preserve">ERR-2898, ERR-2899</t>
  </si>
  <si>
    <t xml:space="preserve">Se cambia el comportamiento de la validación a Observación</t>
  </si>
  <si>
    <t xml:space="preserve">El código 13 - Ajustes – montos y/o fechas de pago se debe incorporar al catálogo el 01/09/2021, antes de dicha fecha no debe considerarse como un código válido</t>
  </si>
  <si>
    <t xml:space="preserve">Se elimina las observaciones y solo queda los errores que se deben activar el 01/09/2021</t>
  </si>
  <si>
    <t xml:space="preserve">OBS-3244, 
OBS-3245, OBS-3246, 
OBS-3248, OBS-3249, 
OBS-3250, OBS-3251, 
OBS-3252, OBS-3253, 
OBS-3254, OBS-3255, 
OBS-3256, OBS-3265, 
OBS-3266, OBS-3267,
ERR-2071</t>
  </si>
  <si>
    <t xml:space="preserve">OBS-3114, OBS-3262,
OBS-3263, OBS-3264,
OBS-3269, ERR-2071</t>
  </si>
  <si>
    <t xml:space="preserve">Información adicional de transacciones al crédito según el Decreto de Urgencia N.° 013-2020 (Factura Negociable)- Monto neto pendiente de pago y Monto del pago único o de las cuotas</t>
  </si>
  <si>
    <t xml:space="preserve">La validación se debe activar el 01/09/2021</t>
  </si>
  <si>
    <t xml:space="preserve">ERR-3245, 
ERR-3246, ERR-3248, 
ERR-3249, ERR-3250, 
ERR-3251, ERR-3252, 
ERR-3253, ERR-3254, 
ERR-3255, ERR-3256, 
ERR-3257</t>
  </si>
  <si>
    <t xml:space="preserve">Las validaciones se deben activar el 01/09/2021</t>
  </si>
  <si>
    <t xml:space="preserve">La validación se deben activar el 01/09/2021</t>
  </si>
  <si>
    <t xml:space="preserve">ERR-3202</t>
  </si>
  <si>
    <t xml:space="preserve">Datos del adquiriente o usuario.
Datos del  Establecimiento afiliado (receptor)
Datos del adquirente o usuario (receptor)</t>
  </si>
  <si>
    <t xml:space="preserve">Modificación del código de ERROR</t>
  </si>
  <si>
    <t xml:space="preserve">A partir del 01/09/2021 las validaciones deben ser de tipo EXCEPCIÓN.
Se cambia código de ERR-3202 a ERR-1083</t>
  </si>
  <si>
    <t xml:space="preserve">FAC, BOL, NC, ND, DAE-OP y DAE-ADQ</t>
  </si>
  <si>
    <t xml:space="preserve">ERR-2957</t>
  </si>
  <si>
    <t xml:space="preserve">Se modifica la validación para que solo aplique en los casos que exista el comprobante a dar de baja</t>
  </si>
  <si>
    <t xml:space="preserve">Se agrega la verificación de existencia del comprobante cuando se trata de una operación de baja
También se elimina las dos líneas de la validación ERR-2663 que están duplicadas en el bloque 9.2 Tipo de documento</t>
  </si>
  <si>
    <t xml:space="preserve">Se elimina la validación del plazo máximo para la baja de un comprobante computado a partir de su fecha de recepción</t>
  </si>
  <si>
    <t xml:space="preserve">Se incorpora la validación del plazo máximo de 7 días contados a partir del día siguiente de la fecha de emisión. Esta validación debe ser implementada por el OSE</t>
  </si>
  <si>
    <t xml:space="preserve">OBS-4367</t>
  </si>
  <si>
    <t xml:space="preserve">Validar que al emitir una NC vinculada a una boleta de venta se debe restringir lo siguientes tipos de notas de crédito: 
04 Descuento global
05 Descuento por ítem
08 Bonificación</t>
  </si>
  <si>
    <t xml:space="preserve">Validar que la moneda consignada en la Nota de Crédito y Nota de Debito para los tipos de documentos relacionados “01”, “30”, “34”, “35” y “42” sea la misma moneda que del comprobante de referencia.</t>
  </si>
  <si>
    <t xml:space="preserve">OBS-4368</t>
  </si>
  <si>
    <t xml:space="preserve">Validar que la moneda consignada en la Nota de Crédito y Nota de Debito para los tipos de documentos relacionados "03" sea la misma moneda que del comprobante de referencia.</t>
  </si>
  <si>
    <t xml:space="preserve">Se agrega el tipo de operación 2106: Venta nacional a turistas – Tax Free</t>
  </si>
  <si>
    <t xml:space="preserve">Catálogo No. 06</t>
  </si>
  <si>
    <t xml:space="preserve">Se agrega el tipo de documento: G- Salvoconducto</t>
  </si>
  <si>
    <t xml:space="preserve">Datos del adquiriente o usuario.</t>
  </si>
  <si>
    <t xml:space="preserve">Se agrega validación para el tipo de operación 2106 – Venta nacional a turistas – Tax Free.
También se modifica el texto de la validación de la línea 101 para que contemple esta nueva validación</t>
  </si>
  <si>
    <t xml:space="preserve">ERR-3281</t>
  </si>
  <si>
    <t xml:space="preserve">Validar que el emisor electrónico se encuentre inscrito en el Registro de Establecimientos Autorizados (REA)</t>
  </si>
  <si>
    <t xml:space="preserve">Listados</t>
  </si>
  <si>
    <t xml:space="preserve">Se incorpora un nuevo padrón en el listado de padrones:
14-Inscrito en el Registro de Establecimientos Autorizados (REA)</t>
  </si>
  <si>
    <t xml:space="preserve">ERR-2802</t>
  </si>
  <si>
    <t xml:space="preserve">Número de documento del adquirente o usuario</t>
  </si>
  <si>
    <t xml:space="preserve">Se agrega el tipo de documento G para que se valide su formato</t>
  </si>
  <si>
    <t xml:space="preserve">Datapower</t>
  </si>
  <si>
    <t xml:space="preserve">ERR-3315</t>
  </si>
  <si>
    <t xml:space="preserve">Se agrega validación para que el tipo de nota 13 no tenga montos</t>
  </si>
  <si>
    <t xml:space="preserve">Se agrega los siguientes códigos:
20 - Anticipo de ISC
63 - Retenciones de Renta de 2da</t>
  </si>
  <si>
    <t xml:space="preserve">OBS-4305</t>
  </si>
  <si>
    <t xml:space="preserve">Se modifica la condición para que se realice la validación sobre el Anticipo ISC</t>
  </si>
  <si>
    <t xml:space="preserve">ERR-3114</t>
  </si>
  <si>
    <t xml:space="preserve">Se incluye el código '20' de anticipos de ISC</t>
  </si>
  <si>
    <t xml:space="preserve">Datapower + grabación JAVA</t>
  </si>
  <si>
    <t xml:space="preserve">ERR-3282</t>
  </si>
  <si>
    <t xml:space="preserve">Se valida que solo se consigne descuentos por anticipos si es una factura con anticipos</t>
  </si>
  <si>
    <t xml:space="preserve">ERR-3287</t>
  </si>
  <si>
    <t xml:space="preserve">Se valida que exista información de descuentos por anticipos</t>
  </si>
  <si>
    <t xml:space="preserve">Se modifica la fórmula para que incluya los Anticipos de ISC de corresponder</t>
  </si>
  <si>
    <t xml:space="preserve">ERR-3308, ERR-3309, ERR-3310, ERR-3311</t>
  </si>
  <si>
    <t xml:space="preserve">Se agrega validaciones para asegurar consistencia de los datos de percepción y que se utilicen siempre que el comprobante tenga el tipo de operación de percepción</t>
  </si>
  <si>
    <t xml:space="preserve">ERR-3312</t>
  </si>
  <si>
    <t xml:space="preserve">Validar que el dato del comprobante relacionado del comprobante de percepción corresponde a una factura o boleta de percepción</t>
  </si>
  <si>
    <t xml:space="preserve">JAVA</t>
  </si>
  <si>
    <t xml:space="preserve">Se agrega el tipo de operación 0112 a la validación</t>
  </si>
  <si>
    <t xml:space="preserve">ERR-3033, ERR-3034, ERR-3035, ERR-3037, ERR-3127, ERR-3174, ERR-3208, ERR-3313, ERR-3314, OBS-4251, OBS-4252, OBS-4253, OBS-4255, OBS-4256, OBS-4257</t>
  </si>
  <si>
    <t xml:space="preserve">Se agrega los campos de detracciones a la Nota de débito</t>
  </si>
  <si>
    <t xml:space="preserve">ERR-3114, ERR-3316, ERR-3317, ERR-3318</t>
  </si>
  <si>
    <t xml:space="preserve">Se agrega los campos de información de retenciones de segunda categoría</t>
  </si>
  <si>
    <t xml:space="preserve">OBS-4307</t>
  </si>
  <si>
    <t xml:space="preserve">Se agrega el monto de retención de renta de segunda categoria</t>
  </si>
  <si>
    <t xml:space="preserve">OBS-4233</t>
  </si>
  <si>
    <t xml:space="preserve">Información Adicional</t>
  </si>
  <si>
    <t xml:space="preserve">Se modifica la condición para permitir cualquier carácter alfanumerico, excepto 'whitespace character': espacio, salto de línea, fin de línea, tab, etc.
</t>
  </si>
  <si>
    <t xml:space="preserve">OBS-3219</t>
  </si>
  <si>
    <t xml:space="preserve">OBS-4309, OBS-4310, OBS-4022, OBS-4023, OBS-4024, OBS-4212, OBS-4244, OBS-4307, OBS-4308, OBS-4317, OBS-4322, OBS-4287, OBS-4288, OBS-4289, OBS-4290, OBS-4293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</si>
  <si>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</si>
  <si>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OBS-4294, OBS-4295, OBS-4296, OBS-4297, OBS-4298, OBS-4299, OBS-4300, OBS-4301, OBS-4302, OBS-4303, OBS-4304, OBS-4305, OBS-4306, OBS-4311, OBS-4312, OBS-4314, OBS-4321, OBS-4322,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</si>
  <si>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</si>
  <si>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OBS-4314, OBS-4316</t>
  </si>
  <si>
    <t xml:space="preserve">Datos de la percepción del CPE
Datos de la retención del CPE</t>
  </si>
  <si>
    <t xml:space="preserve">A partir del 01/09/2021 las validaciones deben ser de tipo ERROR
Los códigos de ERROR son los siguientes: 
OBS-4316 a ERR-3304
OBS-4314 a ERR-3303
</t>
  </si>
  <si>
    <t xml:space="preserve">OBS-4028, OBS-4288, OBS-4290, OBS-4293, OBS-4294, OBS-4295, OBS-4296, OBS-4297, OBS-4298, OBS-4299, OBS-4300, OBS-4301, OBS-4302, OBS-4303, OBS-4304, OBS-4305, OBS-4306,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</si>
  <si>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</si>
  <si>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t xml:space="preserve">OBS-4287, OBS-4288, OBS-4290, OBS-4293, OBS-4294, OBS-4295, OBS-4296, OBS-4297, OBS-4298, OBS-4299, OBS-4300, OBS-4301, OBS-4302, OBS-4303, OBS-4304, OBS-4305, OBS-4306, OBS-4311,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</si>
  <si>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t>
  </si>
  <si>
    <t xml:space="preserve">OBS-4235, ERR-2595,
ERR-2596, OBS-4252,
OBS-4251, OBS-4253,
ERR-3064, OBS-4280,
ERR-2597, OBS-4281</t>
  </si>
  <si>
    <t xml:space="preserve">Información adicional  a nivel de ítem - comprobante emitido por las AFP</t>
  </si>
  <si>
    <t xml:space="preserve">Se agrega los tags para declarar la "Información adicional  a nivel de ítem - comprobante emitido por las AFP"
</t>
  </si>
  <si>
    <t xml:space="preserve">Catálogo No. 06
Catálogo No. 51
Catálogo No. 55</t>
  </si>
  <si>
    <t xml:space="preserve">Se adiciona el tipo de operación 2105 y los códigos para la información de comprobante de AFP</t>
  </si>
  <si>
    <t xml:space="preserve">Se adiciona los códigos 7017, 7018 y 7019</t>
  </si>
  <si>
    <t xml:space="preserve">Se modifica la condición del valor 'TRUE' por 'FALSE' código de descuento.</t>
  </si>
  <si>
    <t xml:space="preserve">ERR-3291</t>
  </si>
  <si>
    <t xml:space="preserve">Se modifica la condición para que el cálculo del IGV no se vea afectado en los casos de ISC (20).</t>
  </si>
  <si>
    <t xml:space="preserve">Totales de la Boleta de Venta</t>
  </si>
  <si>
    <t xml:space="preserve">Cambiar de OBS-4290 a OBS-4302</t>
  </si>
  <si>
    <t xml:space="preserve">ERR-3244, ERR-3245,
ERR-3246, ERR-3247,
ERR-3248</t>
  </si>
  <si>
    <t xml:space="preserve">Esta validación debe cambiarse al tipo OBS</t>
  </si>
  <si>
    <t xml:space="preserve">ERR-3244, 
ERR-3245, ERR-3246, 
ERR-3248, ERR-3249, 
ERR-3250, ERR-3251, 
ERR-3252, ERR-3253, 
ERR-3254, ERR-3255, 
ERR-3256, ERR-3265, 
ERR-3266, ERR-3267</t>
  </si>
  <si>
    <t xml:space="preserve">ERR-3114, ERR-3262,
ERR-3263, ERR-3264,
ERR-3269</t>
  </si>
  <si>
    <t xml:space="preserve">ERR-3319</t>
  </si>
  <si>
    <t xml:space="preserve">Se agrega validación para asegurar que la suma de las cuotas sea igual al Monto neto pendiente de pago.</t>
  </si>
  <si>
    <t xml:space="preserve">ERR-3267</t>
  </si>
  <si>
    <t xml:space="preserve">Códigos de Retorno</t>
  </si>
  <si>
    <t xml:space="preserve">Se modifica la descripción de la validación ERR-3267.</t>
  </si>
  <si>
    <t xml:space="preserve">ERR-3249, ERR-3251, 
ERR-3254, ERR-3256, 
ERR-3319</t>
  </si>
  <si>
    <t xml:space="preserve">Se agrega el tipo de documento '6' como parte de la validación</t>
  </si>
  <si>
    <t xml:space="preserve">ERR-3320</t>
  </si>
  <si>
    <t xml:space="preserve">Se agrega validación para asegurar la información del monto neto pendiente de pago.</t>
  </si>
  <si>
    <t xml:space="preserve">ERR-3321</t>
  </si>
  <si>
    <t xml:space="preserve">Se agrega validación para asegurar que la fecha de la cuota debe ser mayor a la fecha de emisión de la factura</t>
  </si>
  <si>
    <t xml:space="preserve">Modificación de la descripción</t>
  </si>
  <si>
    <t xml:space="preserve">Se modifica la descripción del código '03' y '13'</t>
  </si>
  <si>
    <t xml:space="preserve">Se incorpora 02 campos.</t>
  </si>
  <si>
    <t xml:space="preserve">OBS-4208</t>
  </si>
  <si>
    <t xml:space="preserve">Linea de Documento - Número de documento de identidad</t>
  </si>
  <si>
    <t xml:space="preserve">Se cambia el ERR-2018 por OBS-4208. Además se modifica la validación para asegurar que se soporte el registro de los Tipos de documento del Adquiriente "4" o "7" o "0" o "A" o "B" o "C" o "D" o "E" o  "F" o "G"</t>
  </si>
  <si>
    <t xml:space="preserve">Modificar validaciones</t>
  </si>
  <si>
    <r>
      <rPr>
        <sz val="9"/>
        <color rgb="FF000000"/>
        <rFont val="Calibri"/>
        <family val="2"/>
        <charset val="1"/>
      </rPr>
      <t xml:space="preserve">Se modifica la validación para asegurar que Boleta de venta soporte el registro de los tipos de documento del Adquiriente </t>
    </r>
    <r>
      <rPr>
        <sz val="9"/>
        <rFont val="Calibri"/>
        <family val="2"/>
        <charset val="1"/>
      </rPr>
      <t xml:space="preserve"> "F" y "G"</t>
    </r>
  </si>
  <si>
    <t xml:space="preserve">OBS-4006</t>
  </si>
  <si>
    <t xml:space="preserve">Se modifica para que permita serie que empiece con T seguido de 3 caracteres  alfanuméricos</t>
  </si>
  <si>
    <t xml:space="preserve">FAC, BOL, NC, ND, LC y DAE-OP</t>
  </si>
  <si>
    <t xml:space="preserve">ERR-1084</t>
  </si>
  <si>
    <t xml:space="preserve">Validacion para comprobantes de contigencia. En caso haya sido presentado por resumen diario, no se puede modificar con un envío individual</t>
  </si>
  <si>
    <t xml:space="preserve">ERR-3322, ERR-3323, 
ERR-3324, ERR-3325,
ERR-3326, ERR-3327</t>
  </si>
  <si>
    <t xml:space="preserve">Datos de la percepción 
/ Dato del comprobante relacionado</t>
  </si>
  <si>
    <t xml:space="preserve">Validación para percepción excepcional</t>
  </si>
  <si>
    <r>
      <rPr>
        <sz val="9"/>
        <color rgb="FF000000"/>
        <rFont val="Calibri"/>
        <family val="2"/>
        <charset val="1"/>
      </rPr>
      <t xml:space="preserve">Validar que el dato del comprobante relacionado del comprobante de percepción corresponde a una factura o boleta de percepción.
</t>
    </r>
    <r>
      <rPr>
        <b val="true"/>
        <sz val="9"/>
        <color rgb="FF000000"/>
        <rFont val="Calibri"/>
        <family val="2"/>
        <charset val="1"/>
      </rPr>
      <t xml:space="preserve">Cambio aplica para OSE</t>
    </r>
  </si>
  <si>
    <t xml:space="preserve">ERR-3093</t>
  </si>
  <si>
    <t xml:space="preserve">Validar que la Factura-percepción con forma de pago Contado consigne dato de percepción (cargo con código 51, 52 o 53)</t>
  </si>
  <si>
    <t xml:space="preserve">ERR-3309</t>
  </si>
  <si>
    <t xml:space="preserve">Validar que en  operación al Contado se consigne Monto total que incluya percepción</t>
  </si>
  <si>
    <t xml:space="preserve">ERR-3093
ERR-3309</t>
  </si>
  <si>
    <t xml:space="preserve">Se uniformiza mensaje para comprobante factura y boleta.</t>
  </si>
  <si>
    <t xml:space="preserve">ERR-3330</t>
  </si>
  <si>
    <t xml:space="preserve">Validar que solo se consigne información de percepción cuando forma de pago sea Contado</t>
  </si>
  <si>
    <t xml:space="preserve">Validar que al emitir comprobante de percepción (no excepcional), la factura relacionada no tenga información de percepción</t>
  </si>
  <si>
    <t xml:space="preserve">ERR-3325</t>
  </si>
  <si>
    <t xml:space="preserve">Validar que al emitir comprobante de percepción excepcional, la factura relacionada tenga Indicador de forma de pago Contado</t>
  </si>
  <si>
    <t xml:space="preserve">ERR-3328</t>
  </si>
  <si>
    <t xml:space="preserve">Validar que la boleta relacionada no tenga información de percepción</t>
  </si>
  <si>
    <t xml:space="preserve">ERR-3329</t>
  </si>
  <si>
    <t xml:space="preserve">Se permite emisión de comprobante de percepción (no excepcional) cuando factura es al crédito o no tiene indicador de forma de pago</t>
  </si>
</sst>
</file>

<file path=xl/styles.xml><?xml version="1.0" encoding="utf-8"?>
<styleSheet xmlns="http://schemas.openxmlformats.org/spreadsheetml/2006/main">
  <numFmts count="6">
    <numFmt numFmtId="164" formatCode="General"/>
    <numFmt numFmtId="165" formatCode="@"/>
    <numFmt numFmtId="166" formatCode="General"/>
    <numFmt numFmtId="167" formatCode="0.0"/>
    <numFmt numFmtId="168" formatCode="dd/mm/yyyy"/>
    <numFmt numFmtId="169" formatCode="dd/mm/yyyy;@"/>
  </numFmts>
  <fonts count="34">
    <font>
      <sz val="11"/>
      <color rgb="FF000000"/>
      <name val="Calibri"/>
      <family val="2"/>
      <charset val="1"/>
    </font>
    <font>
      <sz val="10"/>
      <name val="Arial"/>
      <family val="0"/>
    </font>
    <font>
      <sz val="10"/>
      <name val="Arial"/>
      <family val="0"/>
    </font>
    <font>
      <sz val="10"/>
      <name val="Arial"/>
      <family val="0"/>
    </font>
    <font>
      <u val="single"/>
      <sz val="9.8"/>
      <color rgb="FF0000FF"/>
      <name val="Calibri"/>
      <family val="2"/>
      <charset val="1"/>
    </font>
    <font>
      <u val="single"/>
      <sz val="11"/>
      <color rgb="FF0000FF"/>
      <name val="Calibri"/>
      <family val="2"/>
      <charset val="1"/>
    </font>
    <font>
      <sz val="10"/>
      <name val="Arial"/>
      <family val="2"/>
      <charset val="1"/>
    </font>
    <font>
      <b val="true"/>
      <sz val="9"/>
      <name val="Calibri"/>
      <family val="2"/>
      <charset val="1"/>
    </font>
    <font>
      <sz val="9"/>
      <name val="Calibri"/>
      <family val="2"/>
      <charset val="1"/>
    </font>
    <font>
      <sz val="9"/>
      <color rgb="FF000000"/>
      <name val="Calibri"/>
      <family val="2"/>
      <charset val="1"/>
    </font>
    <font>
      <b val="true"/>
      <sz val="9"/>
      <color rgb="FF000000"/>
      <name val="Calibri"/>
      <family val="2"/>
      <charset val="1"/>
    </font>
    <font>
      <strike val="true"/>
      <sz val="9"/>
      <name val="Calibri"/>
      <family val="2"/>
      <charset val="1"/>
    </font>
    <font>
      <b val="true"/>
      <sz val="9"/>
      <color rgb="FFFF0000"/>
      <name val="Calibri"/>
      <family val="2"/>
      <charset val="1"/>
    </font>
    <font>
      <sz val="9"/>
      <color rgb="FFFF0000"/>
      <name val="Calibri"/>
      <family val="2"/>
      <charset val="1"/>
    </font>
    <font>
      <b val="true"/>
      <sz val="10"/>
      <name val="Calibri"/>
      <family val="2"/>
      <charset val="1"/>
    </font>
    <font>
      <sz val="10"/>
      <name val="Calibri"/>
      <family val="2"/>
      <charset val="1"/>
    </font>
    <font>
      <sz val="10"/>
      <color rgb="FF000000"/>
      <name val="Calibri"/>
      <family val="2"/>
      <charset val="1"/>
    </font>
    <font>
      <sz val="11"/>
      <name val="Calibri"/>
      <family val="2"/>
      <charset val="1"/>
    </font>
    <font>
      <b val="true"/>
      <sz val="14"/>
      <color rgb="FF000000"/>
      <name val="Calibri"/>
      <family val="2"/>
      <charset val="1"/>
    </font>
    <font>
      <sz val="9"/>
      <color rgb="FFC00000"/>
      <name val="Calibri"/>
      <family val="2"/>
      <charset val="1"/>
    </font>
    <font>
      <sz val="11"/>
      <color rgb="FFC00000"/>
      <name val="Calibri"/>
      <family val="2"/>
      <charset val="1"/>
    </font>
    <font>
      <sz val="11"/>
      <color rgb="FFFF0000"/>
      <name val="Calibri"/>
      <family val="2"/>
      <charset val="1"/>
    </font>
    <font>
      <sz val="9"/>
      <name val="Arial"/>
      <family val="2"/>
      <charset val="1"/>
    </font>
    <font>
      <b val="true"/>
      <sz val="9"/>
      <name val="Arial"/>
      <family val="2"/>
      <charset val="1"/>
    </font>
    <font>
      <b val="true"/>
      <sz val="10"/>
      <color rgb="FF000000"/>
      <name val="Calibri"/>
      <family val="2"/>
      <charset val="1"/>
    </font>
    <font>
      <i val="true"/>
      <sz val="10"/>
      <color rgb="FF000000"/>
      <name val="Calibri"/>
      <family val="2"/>
      <charset val="1"/>
    </font>
    <font>
      <u val="single"/>
      <sz val="10"/>
      <color rgb="FF0000FF"/>
      <name val="Calibri"/>
      <family val="2"/>
      <charset val="1"/>
    </font>
    <font>
      <b val="true"/>
      <sz val="10"/>
      <color rgb="FFFFFFFF"/>
      <name val="Calibri"/>
      <family val="2"/>
      <charset val="1"/>
    </font>
    <font>
      <b val="true"/>
      <i val="true"/>
      <sz val="10"/>
      <color rgb="FF000000"/>
      <name val="Calibri"/>
      <family val="2"/>
      <charset val="1"/>
    </font>
    <font>
      <b val="true"/>
      <sz val="9"/>
      <color rgb="FFFFFFFF"/>
      <name val="Calibri"/>
      <family val="2"/>
      <charset val="1"/>
    </font>
    <font>
      <b val="true"/>
      <sz val="11"/>
      <color rgb="FF000000"/>
      <name val="Calibri"/>
      <family val="2"/>
      <charset val="1"/>
    </font>
    <font>
      <b val="true"/>
      <sz val="11"/>
      <name val="Calibri"/>
      <family val="2"/>
      <charset val="1"/>
    </font>
    <font>
      <strike val="true"/>
      <sz val="11"/>
      <color rgb="FF000000"/>
      <name val="Calibri"/>
      <family val="2"/>
      <charset val="1"/>
    </font>
    <font>
      <strike val="true"/>
      <sz val="9"/>
      <color rgb="FF000000"/>
      <name val="Calibri"/>
      <family val="2"/>
      <charset val="1"/>
    </font>
  </fonts>
  <fills count="35">
    <fill>
      <patternFill patternType="none"/>
    </fill>
    <fill>
      <patternFill patternType="gray125"/>
    </fill>
    <fill>
      <patternFill patternType="solid">
        <fgColor rgb="FFFFFFFF"/>
        <bgColor rgb="FFF2F2F2"/>
      </patternFill>
    </fill>
    <fill>
      <patternFill patternType="solid">
        <fgColor rgb="FFC6D9F1"/>
        <bgColor rgb="FFB7DEE8"/>
      </patternFill>
    </fill>
    <fill>
      <patternFill patternType="solid">
        <fgColor rgb="FFF2F2F2"/>
        <bgColor rgb="FFEEECE1"/>
      </patternFill>
    </fill>
    <fill>
      <patternFill patternType="solid">
        <fgColor rgb="FFD9D9D9"/>
        <bgColor rgb="FFDDD9C3"/>
      </patternFill>
    </fill>
    <fill>
      <patternFill patternType="solid">
        <fgColor rgb="FF93CDDD"/>
        <bgColor rgb="FF83C4C9"/>
      </patternFill>
    </fill>
    <fill>
      <patternFill patternType="solid">
        <fgColor rgb="FFFFCCCC"/>
        <bgColor rgb="FFDDD9C3"/>
      </patternFill>
    </fill>
    <fill>
      <patternFill patternType="solid">
        <fgColor rgb="FFFFFF00"/>
        <bgColor rgb="FFF7F771"/>
      </patternFill>
    </fill>
    <fill>
      <patternFill patternType="solid">
        <fgColor rgb="FF96E97F"/>
        <bgColor rgb="FF92D050"/>
      </patternFill>
    </fill>
    <fill>
      <patternFill patternType="solid">
        <fgColor rgb="FF92D050"/>
        <bgColor rgb="FF96E97F"/>
      </patternFill>
    </fill>
    <fill>
      <patternFill patternType="solid">
        <fgColor rgb="FFB3A2C7"/>
        <bgColor rgb="FF95B3D7"/>
      </patternFill>
    </fill>
    <fill>
      <patternFill patternType="solid">
        <fgColor rgb="FF8EB4E3"/>
        <bgColor rgb="FF8DB4E3"/>
      </patternFill>
    </fill>
    <fill>
      <patternFill patternType="solid">
        <fgColor rgb="FFD99694"/>
        <bgColor rgb="FFB3A2C7"/>
      </patternFill>
    </fill>
    <fill>
      <patternFill patternType="solid">
        <fgColor rgb="FF8DB4E2"/>
        <bgColor rgb="FF8DB4E3"/>
      </patternFill>
    </fill>
    <fill>
      <patternFill patternType="solid">
        <fgColor rgb="FF8DB4E3"/>
        <bgColor rgb="FF8DB4E2"/>
      </patternFill>
    </fill>
    <fill>
      <patternFill patternType="solid">
        <fgColor rgb="FF00B0F0"/>
        <bgColor rgb="FF558ED5"/>
      </patternFill>
    </fill>
    <fill>
      <patternFill patternType="solid">
        <fgColor rgb="FFC3D69B"/>
        <bgColor rgb="FFD7E4BD"/>
      </patternFill>
    </fill>
    <fill>
      <patternFill patternType="solid">
        <fgColor rgb="FFC4BD97"/>
        <bgColor rgb="FFBFBFBF"/>
      </patternFill>
    </fill>
    <fill>
      <patternFill patternType="solid">
        <fgColor rgb="FF83C4C9"/>
        <bgColor rgb="FF93CDDD"/>
      </patternFill>
    </fill>
    <fill>
      <patternFill patternType="solid">
        <fgColor rgb="FF95B3D7"/>
        <bgColor rgb="FF8EB4E3"/>
      </patternFill>
    </fill>
    <fill>
      <patternFill patternType="solid">
        <fgColor rgb="FFDCE6F2"/>
        <bgColor rgb="FFDBEEF4"/>
      </patternFill>
    </fill>
    <fill>
      <patternFill patternType="solid">
        <fgColor rgb="FFBFBFBF"/>
        <bgColor rgb="FFCCC1DA"/>
      </patternFill>
    </fill>
    <fill>
      <patternFill patternType="solid">
        <fgColor rgb="FF948A54"/>
        <bgColor rgb="FFD99694"/>
      </patternFill>
    </fill>
    <fill>
      <patternFill patternType="solid">
        <fgColor rgb="FFDDD9C3"/>
        <bgColor rgb="FFD9D9D9"/>
      </patternFill>
    </fill>
    <fill>
      <patternFill patternType="solid">
        <fgColor rgb="FFFFFFCC"/>
        <bgColor rgb="FFEBF1DE"/>
      </patternFill>
    </fill>
    <fill>
      <patternFill patternType="solid">
        <fgColor rgb="FFEBF1DE"/>
        <bgColor rgb="FFEEECE1"/>
      </patternFill>
    </fill>
    <fill>
      <patternFill patternType="solid">
        <fgColor rgb="FFD7E4BD"/>
        <bgColor rgb="FFDDD9C3"/>
      </patternFill>
    </fill>
    <fill>
      <patternFill patternType="solid">
        <fgColor rgb="FFDBEEF4"/>
        <bgColor rgb="FFDCE6F2"/>
      </patternFill>
    </fill>
    <fill>
      <patternFill patternType="solid">
        <fgColor rgb="FFFAC090"/>
        <bgColor rgb="FFFFCCCC"/>
      </patternFill>
    </fill>
    <fill>
      <patternFill patternType="solid">
        <fgColor rgb="FFFDEADA"/>
        <bgColor rgb="FFEEECE1"/>
      </patternFill>
    </fill>
    <fill>
      <patternFill patternType="solid">
        <fgColor rgb="FFEEECE1"/>
        <bgColor rgb="FFEBF1DE"/>
      </patternFill>
    </fill>
    <fill>
      <patternFill patternType="solid">
        <fgColor rgb="FFCCC1DA"/>
        <bgColor rgb="FFBFBFBF"/>
      </patternFill>
    </fill>
    <fill>
      <patternFill patternType="solid">
        <fgColor rgb="FFF7F771"/>
        <bgColor rgb="FFFFFFCC"/>
      </patternFill>
    </fill>
    <fill>
      <patternFill patternType="solid">
        <fgColor rgb="FFB7DEE8"/>
        <bgColor rgb="FFC6D9F1"/>
      </patternFill>
    </fill>
  </fills>
  <borders count="23">
    <border diagonalUp="false" diagonalDown="false">
      <left/>
      <right/>
      <top/>
      <bottom/>
      <diagonal/>
    </border>
    <border diagonalUp="false" diagonalDown="false">
      <left style="thin">
        <color rgb="FF558ED5"/>
      </left>
      <right style="thin">
        <color rgb="FF558ED5"/>
      </right>
      <top style="medium">
        <color rgb="FF558ED5"/>
      </top>
      <bottom style="thin">
        <color rgb="FF558ED5"/>
      </bottom>
      <diagonal/>
    </border>
    <border diagonalUp="false" diagonalDown="false">
      <left style="thin">
        <color rgb="FF558ED5"/>
      </left>
      <right style="medium">
        <color rgb="FF558ED5"/>
      </right>
      <top style="medium">
        <color rgb="FF558ED5"/>
      </top>
      <bottom style="thin">
        <color rgb="FF558ED5"/>
      </bottom>
      <diagonal/>
    </border>
    <border diagonalUp="false" diagonalDown="false">
      <left style="thin">
        <color rgb="FF558ED5"/>
      </left>
      <right style="thin">
        <color rgb="FF558ED5"/>
      </right>
      <top style="thin">
        <color rgb="FF558ED5"/>
      </top>
      <bottom style="thin">
        <color rgb="FF558ED5"/>
      </bottom>
      <diagonal/>
    </border>
    <border diagonalUp="false" diagonalDown="false">
      <left style="thin">
        <color rgb="FF558ED5"/>
      </left>
      <right style="medium">
        <color rgb="FF558ED5"/>
      </right>
      <top style="thin">
        <color rgb="FF558ED5"/>
      </top>
      <bottom style="thin">
        <color rgb="FF558ED5"/>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right style="thin">
        <color rgb="FF4F81BD"/>
      </right>
      <top style="medium">
        <color rgb="FF4F81BD"/>
      </top>
      <bottom/>
      <diagonal/>
    </border>
    <border diagonalUp="false" diagonalDown="false">
      <left style="thin">
        <color rgb="FF4F81BD"/>
      </left>
      <right style="thin">
        <color rgb="FF4F81BD"/>
      </right>
      <top style="medium">
        <color rgb="FF4F81BD"/>
      </top>
      <bottom/>
      <diagonal/>
    </border>
    <border diagonalUp="false" diagonalDown="false">
      <left style="thin">
        <color rgb="FF4F81BD"/>
      </left>
      <right style="medium">
        <color rgb="FF4F81BD"/>
      </right>
      <top style="medium">
        <color rgb="FF4F81BD"/>
      </top>
      <bottom/>
      <diagonal/>
    </border>
    <border diagonalUp="false" diagonalDown="false">
      <left/>
      <right/>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right/>
      <top style="thin"/>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6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5" fontId="7" fillId="3" borderId="1"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general" vertical="top" textRotation="0" wrapText="true" indent="0" shrinkToFit="false"/>
      <protection locked="true" hidden="false"/>
    </xf>
    <xf numFmtId="165" fontId="8" fillId="0" borderId="3" xfId="0" applyFont="true" applyBorder="true" applyAlignment="true" applyProtection="false">
      <alignment horizontal="center" vertical="top" textRotation="0" wrapText="true" indent="0" shrinkToFit="false"/>
      <protection locked="true" hidden="false"/>
    </xf>
    <xf numFmtId="165" fontId="8" fillId="0" borderId="3" xfId="0" applyFont="true" applyBorder="true" applyAlignment="true" applyProtection="false">
      <alignment horizontal="center" vertical="top" textRotation="0" wrapText="false" indent="0" shrinkToFit="false"/>
      <protection locked="true" hidden="false"/>
    </xf>
    <xf numFmtId="164" fontId="8" fillId="0" borderId="4" xfId="0" applyFont="true" applyBorder="true" applyAlignment="true" applyProtection="false">
      <alignment horizontal="center"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7" fillId="2" borderId="7"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5" fontId="8" fillId="2" borderId="0" xfId="0" applyFont="true" applyBorder="false" applyAlignment="true" applyProtection="false">
      <alignment horizontal="center" vertical="top" textRotation="0" wrapText="true" indent="0" shrinkToFit="false"/>
      <protection locked="true" hidden="false"/>
    </xf>
    <xf numFmtId="165" fontId="8" fillId="2"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5" fontId="9" fillId="2" borderId="0" xfId="0" applyFont="true" applyBorder="false" applyAlignment="true" applyProtection="false">
      <alignment horizontal="center" vertical="top" textRotation="0" wrapText="true" indent="0" shrinkToFit="false"/>
      <protection locked="true" hidden="false"/>
    </xf>
    <xf numFmtId="165" fontId="7" fillId="3" borderId="6"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general" vertical="top" textRotation="0" wrapText="true" indent="0" shrinkToFit="false"/>
      <protection locked="true" hidden="false"/>
    </xf>
    <xf numFmtId="165" fontId="7" fillId="0" borderId="6" xfId="0" applyFont="true" applyBorder="true" applyAlignment="true" applyProtection="false">
      <alignment horizontal="center" vertical="center" textRotation="0" wrapText="true" indent="0" shrinkToFit="false"/>
      <protection locked="true" hidden="false"/>
    </xf>
    <xf numFmtId="164" fontId="7" fillId="5" borderId="6" xfId="0" applyFont="true" applyBorder="true" applyAlignment="true" applyProtection="false">
      <alignment horizontal="general"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true" indent="0" shrinkToFit="false"/>
      <protection locked="true" hidden="false"/>
    </xf>
    <xf numFmtId="165" fontId="7" fillId="5" borderId="6"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9" fillId="0" borderId="6" xfId="0" applyFont="true" applyBorder="true" applyAlignment="true" applyProtection="false">
      <alignment horizontal="center" vertical="top" textRotation="0" wrapText="true" indent="0" shrinkToFit="false"/>
      <protection locked="true" hidden="false"/>
    </xf>
    <xf numFmtId="164" fontId="9" fillId="0" borderId="6" xfId="0" applyFont="true" applyBorder="true" applyAlignment="true" applyProtection="false">
      <alignment horizontal="general" vertical="top" textRotation="0" wrapText="true" indent="0" shrinkToFit="false"/>
      <protection locked="true" hidden="false"/>
    </xf>
    <xf numFmtId="164" fontId="9" fillId="0" borderId="6" xfId="0" applyFont="true" applyBorder="true" applyAlignment="true" applyProtection="false">
      <alignment horizontal="left" vertical="top" textRotation="0" wrapText="true" indent="0" shrinkToFit="false"/>
      <protection locked="true" hidden="false"/>
    </xf>
    <xf numFmtId="165" fontId="9" fillId="0" borderId="6"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center" vertical="top" textRotation="0" wrapText="false" indent="0" shrinkToFit="false"/>
      <protection locked="true" hidden="false"/>
    </xf>
    <xf numFmtId="164" fontId="8" fillId="0" borderId="6"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5" fontId="8" fillId="0" borderId="6" xfId="0" applyFont="true" applyBorder="true" applyAlignment="true" applyProtection="false">
      <alignment horizontal="center" vertical="top" textRotation="0" wrapText="true" indent="0" shrinkToFit="false"/>
      <protection locked="true" hidden="false"/>
    </xf>
    <xf numFmtId="166" fontId="8" fillId="0" borderId="6" xfId="0" applyFont="true" applyBorder="true" applyAlignment="true" applyProtection="false">
      <alignment horizontal="general" vertical="top" textRotation="0" wrapText="true" indent="0" shrinkToFit="false"/>
      <protection locked="true" hidden="false"/>
    </xf>
    <xf numFmtId="166" fontId="9" fillId="0" borderId="8" xfId="0" applyFont="true" applyBorder="true" applyAlignment="true" applyProtection="false">
      <alignment horizontal="center" vertical="top" textRotation="0" wrapText="tru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10" fillId="5" borderId="6" xfId="0" applyFont="true" applyBorder="true" applyAlignment="true" applyProtection="false">
      <alignment horizontal="general" vertical="top" textRotation="0" wrapText="false" indent="0" shrinkToFit="false"/>
      <protection locked="true" hidden="false"/>
    </xf>
    <xf numFmtId="164" fontId="9" fillId="5" borderId="6" xfId="0" applyFont="true" applyBorder="true" applyAlignment="true" applyProtection="false">
      <alignment horizontal="general" vertical="bottom" textRotation="0" wrapText="true" indent="0" shrinkToFit="false"/>
      <protection locked="true" hidden="false"/>
    </xf>
    <xf numFmtId="164" fontId="9" fillId="5" borderId="6" xfId="0" applyFont="true" applyBorder="true" applyAlignment="true" applyProtection="false">
      <alignment horizontal="center"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left" vertical="top" textRotation="0" wrapText="true" indent="0" shrinkToFit="false"/>
      <protection locked="true" hidden="false"/>
    </xf>
    <xf numFmtId="165" fontId="9" fillId="5" borderId="6" xfId="0" applyFont="true" applyBorder="true" applyAlignment="true" applyProtection="false">
      <alignment horizontal="center" vertical="top" textRotation="0" wrapText="true" indent="0" shrinkToFit="false"/>
      <protection locked="true" hidden="false"/>
    </xf>
    <xf numFmtId="164" fontId="10" fillId="5" borderId="6" xfId="0" applyFont="true" applyBorder="true" applyAlignment="true" applyProtection="false">
      <alignment horizontal="center" vertical="top" textRotation="0" wrapText="true" indent="0" shrinkToFit="false"/>
      <protection locked="true" hidden="false"/>
    </xf>
    <xf numFmtId="165" fontId="8" fillId="0" borderId="6" xfId="0" applyFont="true" applyBorder="true" applyAlignment="true" applyProtection="false">
      <alignment horizontal="left" vertical="top" textRotation="0" wrapText="true" indent="0" shrinkToFit="false"/>
      <protection locked="true" hidden="false"/>
    </xf>
    <xf numFmtId="164" fontId="7" fillId="5" borderId="6" xfId="0" applyFont="true" applyBorder="true" applyAlignment="true" applyProtection="false">
      <alignment horizontal="general" vertical="top" textRotation="0" wrapText="false" indent="0" shrinkToFit="false"/>
      <protection locked="true" hidden="false"/>
    </xf>
    <xf numFmtId="164" fontId="10" fillId="5" borderId="6" xfId="0" applyFont="true" applyBorder="true" applyAlignment="true" applyProtection="false">
      <alignment horizontal="general" vertical="top" textRotation="0" wrapText="true" indent="0" shrinkToFit="false"/>
      <protection locked="true" hidden="false"/>
    </xf>
    <xf numFmtId="165" fontId="10" fillId="5" borderId="6" xfId="0" applyFont="true" applyBorder="true" applyAlignment="true" applyProtection="false">
      <alignment horizontal="center" vertical="top" textRotation="0" wrapText="true" indent="0" shrinkToFit="false"/>
      <protection locked="true" hidden="false"/>
    </xf>
    <xf numFmtId="164" fontId="9" fillId="0" borderId="6" xfId="0" applyFont="true" applyBorder="true" applyAlignment="true" applyProtection="false">
      <alignment horizontal="center" vertical="top" textRotation="0" wrapText="false" indent="0" shrinkToFit="false"/>
      <protection locked="true" hidden="false"/>
    </xf>
    <xf numFmtId="166" fontId="9" fillId="0" borderId="6" xfId="0" applyFont="true" applyBorder="true" applyAlignment="true" applyProtection="false">
      <alignment horizontal="center" vertical="top" textRotation="0" wrapText="true" indent="0" shrinkToFit="false"/>
      <protection locked="true" hidden="false"/>
    </xf>
    <xf numFmtId="164" fontId="9" fillId="0" borderId="8" xfId="0" applyFont="true" applyBorder="true" applyAlignment="true" applyProtection="false">
      <alignment horizontal="center" vertical="top" textRotation="0" wrapText="true" indent="0" shrinkToFit="false"/>
      <protection locked="true" hidden="false"/>
    </xf>
    <xf numFmtId="164" fontId="8" fillId="5" borderId="6" xfId="0" applyFont="true" applyBorder="true" applyAlignment="true" applyProtection="false">
      <alignment horizontal="center" vertical="top" textRotation="0" wrapText="true" indent="0" shrinkToFit="false"/>
      <protection locked="true" hidden="false"/>
    </xf>
    <xf numFmtId="164" fontId="7" fillId="5" borderId="6" xfId="0" applyFont="true" applyBorder="tru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center" vertical="bottom" textRotation="0" wrapText="true" indent="0" shrinkToFit="false"/>
      <protection locked="true" hidden="false"/>
    </xf>
    <xf numFmtId="165" fontId="9" fillId="2" borderId="0" xfId="0" applyFont="true" applyBorder="false" applyAlignment="true" applyProtection="false">
      <alignment horizontal="center" vertical="bottom" textRotation="0" wrapText="true" indent="0" shrinkToFit="false"/>
      <protection locked="true" hidden="false"/>
    </xf>
    <xf numFmtId="164" fontId="7" fillId="5" borderId="8" xfId="0" applyFont="true" applyBorder="true" applyAlignment="true" applyProtection="false">
      <alignment horizontal="general" vertical="center" textRotation="0" wrapText="false" indent="0" shrinkToFit="false"/>
      <protection locked="true" hidden="false"/>
    </xf>
    <xf numFmtId="164" fontId="7" fillId="5" borderId="8" xfId="0" applyFont="true" applyBorder="true" applyAlignment="true" applyProtection="false">
      <alignment horizontal="center" vertical="center" textRotation="0" wrapText="true" indent="0" shrinkToFit="false"/>
      <protection locked="true" hidden="false"/>
    </xf>
    <xf numFmtId="164" fontId="8" fillId="6" borderId="6" xfId="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center" vertical="top" textRotation="0" wrapText="false" indent="0" shrinkToFit="false"/>
      <protection locked="true" hidden="false"/>
    </xf>
    <xf numFmtId="165" fontId="8" fillId="6" borderId="6" xfId="0" applyFont="true" applyBorder="true" applyAlignment="true" applyProtection="false">
      <alignment horizontal="center" vertical="top" textRotation="0" wrapText="tru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center" vertical="top" textRotation="0" wrapText="true" indent="0" shrinkToFit="false"/>
      <protection locked="true" hidden="false"/>
    </xf>
    <xf numFmtId="164" fontId="9" fillId="6" borderId="6" xfId="0" applyFont="true" applyBorder="true" applyAlignment="true" applyProtection="false">
      <alignment horizontal="left" vertical="top" textRotation="0" wrapText="true" indent="0" shrinkToFit="false"/>
      <protection locked="true" hidden="false"/>
    </xf>
    <xf numFmtId="164" fontId="9" fillId="6" borderId="6" xfId="0" applyFont="true" applyBorder="true" applyAlignment="true" applyProtection="false">
      <alignment horizontal="center" vertical="top" textRotation="0" wrapText="true" indent="0" shrinkToFit="false"/>
      <protection locked="true" hidden="false"/>
    </xf>
    <xf numFmtId="165" fontId="9" fillId="6" borderId="6" xfId="0" applyFont="true" applyBorder="true" applyAlignment="true" applyProtection="false">
      <alignment horizontal="center" vertical="top" textRotation="0" wrapText="true" indent="0" shrinkToFit="false"/>
      <protection locked="true" hidden="false"/>
    </xf>
    <xf numFmtId="164" fontId="10" fillId="0" borderId="8" xfId="0" applyFont="true" applyBorder="true" applyAlignment="true" applyProtection="false">
      <alignment horizontal="center" vertical="top" textRotation="0" wrapText="true" indent="0" shrinkToFit="false"/>
      <protection locked="true" hidden="false"/>
    </xf>
    <xf numFmtId="164" fontId="10" fillId="0" borderId="6"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left" vertical="top" textRotation="0" wrapText="true" indent="0" shrinkToFit="false"/>
      <protection locked="true" hidden="false"/>
    </xf>
    <xf numFmtId="164" fontId="9" fillId="7" borderId="6" xfId="0" applyFont="true" applyBorder="true" applyAlignment="true" applyProtection="false">
      <alignment horizontal="center" vertical="top" textRotation="0" wrapText="true" indent="0" shrinkToFit="false"/>
      <protection locked="true" hidden="false"/>
    </xf>
    <xf numFmtId="165" fontId="9" fillId="7" borderId="6" xfId="0" applyFont="true" applyBorder="true" applyAlignment="true" applyProtection="false">
      <alignment horizontal="center" vertical="top" textRotation="0" wrapText="true" indent="0" shrinkToFit="false"/>
      <protection locked="true" hidden="false"/>
    </xf>
    <xf numFmtId="164" fontId="9" fillId="7" borderId="6" xfId="0" applyFont="true" applyBorder="true" applyAlignment="true" applyProtection="false">
      <alignment horizontal="left" vertical="top" textRotation="0" wrapText="true" indent="0" shrinkToFit="false"/>
      <protection locked="true" hidden="false"/>
    </xf>
    <xf numFmtId="165" fontId="8" fillId="7" borderId="6" xfId="0" applyFont="true" applyBorder="true" applyAlignment="true" applyProtection="false">
      <alignment horizontal="center" vertical="top" textRotation="0" wrapText="true" indent="0" shrinkToFit="false"/>
      <protection locked="true" hidden="false"/>
    </xf>
    <xf numFmtId="165" fontId="9" fillId="0" borderId="6"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65" fontId="9" fillId="2" borderId="0" xfId="0" applyFont="true" applyBorder="false" applyAlignment="true" applyProtection="false">
      <alignment horizontal="center" vertical="top" textRotation="0" wrapText="false" indent="0" shrinkToFit="false"/>
      <protection locked="true" hidden="false"/>
    </xf>
    <xf numFmtId="164" fontId="7" fillId="5" borderId="6" xfId="0" applyFont="true" applyBorder="true" applyAlignment="true" applyProtection="false">
      <alignment horizontal="center"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false" indent="0" shrinkToFit="false"/>
      <protection locked="true" hidden="false"/>
    </xf>
    <xf numFmtId="164" fontId="8" fillId="5" borderId="6" xfId="0" applyFont="true" applyBorder="true" applyAlignment="true" applyProtection="false">
      <alignment horizontal="center" vertical="top" textRotation="0" wrapText="false" indent="0" shrinkToFit="false"/>
      <protection locked="true" hidden="false"/>
    </xf>
    <xf numFmtId="165" fontId="8" fillId="5" borderId="6" xfId="0" applyFont="true" applyBorder="true" applyAlignment="true" applyProtection="false">
      <alignment horizontal="center" vertical="top" textRotation="0" wrapText="false" indent="0" shrinkToFit="false"/>
      <protection locked="true" hidden="false"/>
    </xf>
    <xf numFmtId="164" fontId="8" fillId="0" borderId="6" xfId="0" applyFont="true" applyBorder="tru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center" vertical="top" textRotation="0" wrapText="false" indent="0" shrinkToFit="false"/>
      <protection locked="true" hidden="false"/>
    </xf>
    <xf numFmtId="164" fontId="8" fillId="0" borderId="8" xfId="0" applyFont="true" applyBorder="tru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5" fontId="8" fillId="0" borderId="6"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center" textRotation="0" wrapText="false" indent="0" shrinkToFit="false"/>
      <protection locked="true" hidden="false"/>
    </xf>
    <xf numFmtId="164" fontId="8" fillId="0" borderId="6" xfId="0" applyFont="true" applyBorder="true" applyAlignment="true" applyProtection="false">
      <alignment horizontal="justify" vertical="top" textRotation="0" wrapText="false" indent="0" shrinkToFit="false"/>
      <protection locked="true" hidden="false"/>
    </xf>
    <xf numFmtId="164" fontId="7" fillId="5" borderId="6" xfId="0" applyFont="true" applyBorder="true" applyAlignment="true" applyProtection="false">
      <alignment horizontal="left" vertical="top" textRotation="0" wrapText="true" indent="0" shrinkToFit="false"/>
      <protection locked="true" hidden="false"/>
    </xf>
    <xf numFmtId="164" fontId="8" fillId="5" borderId="6" xfId="0" applyFont="true" applyBorder="true" applyAlignment="true" applyProtection="false">
      <alignment horizontal="justify" vertical="top" textRotation="0" wrapText="false" indent="0" shrinkToFit="false"/>
      <protection locked="true" hidden="false"/>
    </xf>
    <xf numFmtId="165" fontId="8" fillId="5" borderId="6" xfId="0" applyFont="true" applyBorder="true" applyAlignment="true" applyProtection="false">
      <alignment horizontal="center" vertical="top" textRotation="0" wrapText="true" indent="0" shrinkToFit="false"/>
      <protection locked="true" hidden="false"/>
    </xf>
    <xf numFmtId="165" fontId="7" fillId="5" borderId="6" xfId="0" applyFont="true" applyBorder="true" applyAlignment="true" applyProtection="false">
      <alignment horizontal="center" vertical="top" textRotation="0" wrapText="true" indent="0" shrinkToFit="false"/>
      <protection locked="true" hidden="false"/>
    </xf>
    <xf numFmtId="166" fontId="8" fillId="0" borderId="8" xfId="0" applyFont="true" applyBorder="true" applyAlignment="true" applyProtection="false">
      <alignment horizontal="center" vertical="top" textRotation="0" wrapText="true" indent="0" shrinkToFit="false"/>
      <protection locked="true" hidden="false"/>
    </xf>
    <xf numFmtId="164" fontId="7" fillId="5" borderId="6" xfId="0" applyFont="true" applyBorder="true" applyAlignment="true" applyProtection="false">
      <alignment horizontal="center" vertical="top" textRotation="0" wrapText="false" indent="0" shrinkToFit="false"/>
      <protection locked="true" hidden="false"/>
    </xf>
    <xf numFmtId="164" fontId="7" fillId="5" borderId="6" xfId="0" applyFont="true" applyBorder="true" applyAlignment="true" applyProtection="false">
      <alignment horizontal="justify" vertical="top" textRotation="0" wrapText="false" indent="0" shrinkToFit="false"/>
      <protection locked="true" hidden="false"/>
    </xf>
    <xf numFmtId="165" fontId="7" fillId="5" borderId="6" xfId="0" applyFont="true" applyBorder="true" applyAlignment="true" applyProtection="false">
      <alignment horizontal="center" vertical="top" textRotation="0" wrapText="false" indent="0" shrinkToFit="false"/>
      <protection locked="true" hidden="false"/>
    </xf>
    <xf numFmtId="165" fontId="8" fillId="0" borderId="6" xfId="0" applyFont="true" applyBorder="true" applyAlignment="true" applyProtection="false">
      <alignment horizontal="center" vertical="top" textRotation="0" wrapText="false" indent="0" shrinkToFit="false"/>
      <protection locked="true" hidden="false"/>
    </xf>
    <xf numFmtId="166" fontId="8" fillId="0" borderId="6"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justify" vertical="top" textRotation="0" wrapText="true" indent="0" shrinkToFit="false"/>
      <protection locked="true" hidden="false"/>
    </xf>
    <xf numFmtId="164" fontId="8" fillId="8" borderId="6" xfId="0" applyFont="true" applyBorder="true" applyAlignment="true" applyProtection="false">
      <alignment horizontal="center" vertical="top" textRotation="0" wrapText="true" indent="0" shrinkToFit="false"/>
      <protection locked="true" hidden="false"/>
    </xf>
    <xf numFmtId="165" fontId="9" fillId="0" borderId="6" xfId="0" applyFont="true" applyBorder="true" applyAlignment="true" applyProtection="false">
      <alignment horizontal="center" vertical="top"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2" borderId="11" xfId="0" applyFont="true" applyBorder="true" applyAlignment="true" applyProtection="false">
      <alignment horizontal="center" vertical="top" textRotation="0" wrapText="false" indent="0" shrinkToFit="false"/>
      <protection locked="true" hidden="false"/>
    </xf>
    <xf numFmtId="164" fontId="10" fillId="2" borderId="11" xfId="0" applyFont="true" applyBorder="true" applyAlignment="true" applyProtection="false">
      <alignment horizontal="left" vertical="top" textRotation="0" wrapText="false" indent="0" shrinkToFit="false"/>
      <protection locked="true" hidden="false"/>
    </xf>
    <xf numFmtId="164" fontId="10" fillId="2" borderId="11" xfId="0" applyFont="true" applyBorder="true" applyAlignment="true" applyProtection="false">
      <alignment horizontal="general" vertical="top" textRotation="0" wrapText="false" indent="0" shrinkToFit="false"/>
      <protection locked="true" hidden="false"/>
    </xf>
    <xf numFmtId="164" fontId="10" fillId="2" borderId="0" xfId="0" applyFont="true" applyBorder="false" applyAlignment="true" applyProtection="false">
      <alignment horizontal="center" vertical="top" textRotation="0" wrapText="true" indent="0" shrinkToFit="false"/>
      <protection locked="true" hidden="false"/>
    </xf>
    <xf numFmtId="164" fontId="10" fillId="2" borderId="0" xfId="0" applyFont="true" applyBorder="false" applyAlignment="true" applyProtection="false">
      <alignment horizontal="center" vertical="top" textRotation="0" wrapText="fals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5" fontId="7" fillId="0" borderId="6" xfId="0" applyFont="true" applyBorder="true" applyAlignment="true" applyProtection="false">
      <alignment horizontal="center" vertical="top" textRotation="0" wrapText="true" indent="0" shrinkToFit="false"/>
      <protection locked="true" hidden="false"/>
    </xf>
    <xf numFmtId="164" fontId="7" fillId="0" borderId="6" xfId="0" applyFont="true" applyBorder="true" applyAlignment="true" applyProtection="false">
      <alignment horizontal="center" vertical="top" textRotation="0" wrapText="false" indent="0" shrinkToFit="false"/>
      <protection locked="true" hidden="false"/>
    </xf>
    <xf numFmtId="164" fontId="7" fillId="5" borderId="6" xfId="0" applyFont="true" applyBorder="true" applyAlignment="true" applyProtection="false">
      <alignment horizontal="left" vertical="top" textRotation="0" wrapText="fals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3" xfId="0" applyFont="true" applyBorder="true" applyAlignment="true" applyProtection="false">
      <alignment horizontal="center" vertical="top" textRotation="0" wrapText="true" indent="0" shrinkToFit="false"/>
      <protection locked="true" hidden="false"/>
    </xf>
    <xf numFmtId="164" fontId="7" fillId="5" borderId="13" xfId="0" applyFont="true" applyBorder="true" applyAlignment="true" applyProtection="false">
      <alignment horizontal="left" vertical="top" textRotation="0" wrapText="false" indent="0" shrinkToFit="false"/>
      <protection locked="true" hidden="false"/>
    </xf>
    <xf numFmtId="164" fontId="8" fillId="5" borderId="6" xfId="0" applyFont="true" applyBorder="true" applyAlignment="true" applyProtection="false">
      <alignment horizontal="left" vertical="top" textRotation="0" wrapText="true" indent="0" shrinkToFit="false"/>
      <protection locked="true" hidden="false"/>
    </xf>
    <xf numFmtId="167" fontId="8" fillId="0" borderId="6" xfId="0" applyFont="true" applyBorder="true" applyAlignment="true" applyProtection="false">
      <alignment horizontal="center" vertical="top" textRotation="0" wrapText="false" indent="0" shrinkToFit="false"/>
      <protection locked="true" hidden="false"/>
    </xf>
    <xf numFmtId="164" fontId="11" fillId="9" borderId="6" xfId="0" applyFont="true" applyBorder="true" applyAlignment="true" applyProtection="false">
      <alignment horizontal="general" vertical="top" textRotation="0" wrapText="true" indent="0" shrinkToFit="false"/>
      <protection locked="true" hidden="false"/>
    </xf>
    <xf numFmtId="165" fontId="11" fillId="9" borderId="6" xfId="0" applyFont="true" applyBorder="true" applyAlignment="true" applyProtection="false">
      <alignment horizontal="center" vertical="top" textRotation="0" wrapText="true" indent="0" shrinkToFit="false"/>
      <protection locked="true" hidden="false"/>
    </xf>
    <xf numFmtId="164" fontId="8" fillId="9" borderId="6" xfId="0" applyFont="true" applyBorder="true" applyAlignment="true" applyProtection="false">
      <alignment horizontal="general" vertical="top" textRotation="0" wrapText="true" indent="0" shrinkToFit="false"/>
      <protection locked="true" hidden="false"/>
    </xf>
    <xf numFmtId="165" fontId="8" fillId="9" borderId="6" xfId="0" applyFont="true" applyBorder="true" applyAlignment="true" applyProtection="false">
      <alignment horizontal="center" vertical="top" textRotation="0" wrapText="true" indent="0" shrinkToFit="false"/>
      <protection locked="true" hidden="false"/>
    </xf>
    <xf numFmtId="167" fontId="8" fillId="0" borderId="8" xfId="0" applyFont="true" applyBorder="true" applyAlignment="true" applyProtection="false">
      <alignment horizontal="center" vertical="top" textRotation="0" wrapText="false" indent="0" shrinkToFit="false"/>
      <protection locked="true" hidden="false"/>
    </xf>
    <xf numFmtId="164" fontId="8" fillId="0" borderId="14"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center" vertical="top" textRotation="0" wrapText="fals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7" fontId="8" fillId="0" borderId="9" xfId="0" applyFont="true" applyBorder="true" applyAlignment="true" applyProtection="false">
      <alignment horizontal="center" vertical="top" textRotation="0" wrapText="false" indent="0" shrinkToFit="false"/>
      <protection locked="true" hidden="false"/>
    </xf>
    <xf numFmtId="164" fontId="8" fillId="2" borderId="6" xfId="0" applyFont="true" applyBorder="true" applyAlignment="true" applyProtection="false">
      <alignment horizontal="left" vertical="top" textRotation="0" wrapText="true" indent="0" shrinkToFit="false"/>
      <protection locked="true" hidden="false"/>
    </xf>
    <xf numFmtId="164" fontId="8" fillId="2" borderId="6" xfId="0" applyFont="true" applyBorder="true" applyAlignment="true" applyProtection="false">
      <alignment horizontal="general" vertical="top" textRotation="0" wrapText="true" indent="0" shrinkToFit="false"/>
      <protection locked="true" hidden="false"/>
    </xf>
    <xf numFmtId="165" fontId="8" fillId="2" borderId="6" xfId="0" applyFont="true" applyBorder="true" applyAlignment="true" applyProtection="false">
      <alignment horizontal="center" vertical="top" textRotation="0" wrapText="true" indent="0" shrinkToFit="false"/>
      <protection locked="true" hidden="false"/>
    </xf>
    <xf numFmtId="165" fontId="8" fillId="2" borderId="6" xfId="0" applyFont="true" applyBorder="true" applyAlignment="true" applyProtection="false">
      <alignment horizontal="center" vertical="top" textRotation="0" wrapText="false" indent="0" shrinkToFit="false"/>
      <protection locked="true" hidden="false"/>
    </xf>
    <xf numFmtId="166" fontId="8" fillId="5" borderId="9" xfId="0" applyFont="true" applyBorder="true" applyAlignment="true" applyProtection="false">
      <alignment horizontal="center" vertical="top" textRotation="0" wrapText="false" indent="0" shrinkToFit="false"/>
      <protection locked="true" hidden="false"/>
    </xf>
    <xf numFmtId="164" fontId="8" fillId="5" borderId="13" xfId="0" applyFont="true" applyBorder="true" applyAlignment="true" applyProtection="false">
      <alignment horizontal="left" vertical="top" textRotation="0" wrapText="true" indent="0" shrinkToFit="false"/>
      <protection locked="true" hidden="false"/>
    </xf>
    <xf numFmtId="164" fontId="9" fillId="5" borderId="6" xfId="0" applyFont="true" applyBorder="true" applyAlignment="true" applyProtection="false">
      <alignment horizontal="center" vertical="top" textRotation="0" wrapText="false" indent="0" shrinkToFit="false"/>
      <protection locked="true" hidden="false"/>
    </xf>
    <xf numFmtId="165" fontId="9" fillId="5" borderId="6" xfId="0" applyFont="true" applyBorder="true" applyAlignment="true" applyProtection="false">
      <alignment horizontal="center" vertical="top" textRotation="0" wrapText="false" indent="0" shrinkToFit="false"/>
      <protection locked="true" hidden="false"/>
    </xf>
    <xf numFmtId="164" fontId="0" fillId="0" borderId="6" xfId="0" applyFont="true" applyBorder="true" applyAlignment="true" applyProtection="false">
      <alignment horizontal="center" vertical="top" textRotation="0" wrapText="false" indent="0" shrinkToFit="false"/>
      <protection locked="true" hidden="false"/>
    </xf>
    <xf numFmtId="166" fontId="0" fillId="0" borderId="6" xfId="0" applyFont="false" applyBorder="true" applyAlignment="true" applyProtection="false">
      <alignment horizontal="general" vertical="top" textRotation="0" wrapText="false" indent="0" shrinkToFit="false"/>
      <protection locked="true" hidden="false"/>
    </xf>
    <xf numFmtId="164" fontId="9" fillId="2" borderId="16" xfId="0" applyFont="true" applyBorder="true" applyAlignment="true" applyProtection="false">
      <alignment horizontal="general" vertical="top" textRotation="0" wrapText="false" indent="0" shrinkToFit="false"/>
      <protection locked="true" hidden="false"/>
    </xf>
    <xf numFmtId="164" fontId="9" fillId="2" borderId="17" xfId="0" applyFont="true" applyBorder="true" applyAlignment="true" applyProtection="false">
      <alignment horizontal="center" vertical="top" textRotation="0" wrapText="false" indent="0" shrinkToFit="false"/>
      <protection locked="true" hidden="false"/>
    </xf>
    <xf numFmtId="165" fontId="9" fillId="2" borderId="17" xfId="0" applyFont="true" applyBorder="true" applyAlignment="true" applyProtection="false">
      <alignment horizontal="center" vertical="top" textRotation="0" wrapText="false" indent="0" shrinkToFit="false"/>
      <protection locked="true" hidden="false"/>
    </xf>
    <xf numFmtId="164" fontId="9" fillId="2" borderId="17" xfId="0" applyFont="true" applyBorder="true" applyAlignment="true" applyProtection="false">
      <alignment horizontal="general" vertical="top" textRotation="0" wrapText="true" indent="0" shrinkToFit="false"/>
      <protection locked="true" hidden="false"/>
    </xf>
    <xf numFmtId="164" fontId="9" fillId="2" borderId="17" xfId="0" applyFont="true" applyBorder="true" applyAlignment="true" applyProtection="false">
      <alignment horizontal="general" vertical="top" textRotation="0" wrapText="false" indent="0" shrinkToFit="false"/>
      <protection locked="true" hidden="false"/>
    </xf>
    <xf numFmtId="164" fontId="9" fillId="2" borderId="17" xfId="0" applyFont="true" applyBorder="true" applyAlignment="true" applyProtection="false">
      <alignment horizontal="center" vertical="top" textRotation="0" wrapText="true" indent="0" shrinkToFit="false"/>
      <protection locked="true" hidden="false"/>
    </xf>
    <xf numFmtId="165" fontId="9" fillId="2" borderId="17" xfId="0" applyFont="true" applyBorder="true" applyAlignment="true" applyProtection="false">
      <alignment horizontal="general" vertical="top" textRotation="0" wrapText="true" indent="0" shrinkToFit="false"/>
      <protection locked="true" hidden="false"/>
    </xf>
    <xf numFmtId="164" fontId="9" fillId="2" borderId="18" xfId="0" applyFont="true" applyBorder="true" applyAlignment="true" applyProtection="false">
      <alignment horizontal="center" vertical="top" textRotation="0" wrapText="false" indent="0" shrinkToFit="false"/>
      <protection locked="true" hidden="false"/>
    </xf>
    <xf numFmtId="164" fontId="7" fillId="0" borderId="6" xfId="0" applyFont="true" applyBorder="true" applyAlignment="true" applyProtection="false">
      <alignment horizontal="left" vertical="top" textRotation="0" wrapText="false" indent="0" shrinkToFit="false"/>
      <protection locked="true" hidden="false"/>
    </xf>
    <xf numFmtId="165" fontId="8" fillId="0" borderId="8" xfId="0" applyFont="true" applyBorder="true" applyAlignment="true" applyProtection="false">
      <alignment horizontal="center" vertical="top" textRotation="0" wrapText="false" indent="0" shrinkToFit="false"/>
      <protection locked="true" hidden="false"/>
    </xf>
    <xf numFmtId="166" fontId="8" fillId="0" borderId="8" xfId="0" applyFont="true" applyBorder="true" applyAlignment="true" applyProtection="false">
      <alignment horizontal="center" vertical="top" textRotation="0" wrapText="false" indent="0" shrinkToFit="false"/>
      <protection locked="true" hidden="false"/>
    </xf>
    <xf numFmtId="164" fontId="10" fillId="2" borderId="16" xfId="0" applyFont="true" applyBorder="true" applyAlignment="true" applyProtection="false">
      <alignment horizontal="left" vertical="top" textRotation="0" wrapText="false" indent="0" shrinkToFit="false"/>
      <protection locked="true" hidden="false"/>
    </xf>
    <xf numFmtId="164" fontId="9" fillId="0" borderId="6"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center" vertical="top" textRotation="0" wrapText="false" indent="0" shrinkToFit="false"/>
      <protection locked="true" hidden="false"/>
    </xf>
    <xf numFmtId="165" fontId="9" fillId="0" borderId="8" xfId="0" applyFont="true" applyBorder="true" applyAlignment="true" applyProtection="false">
      <alignment horizontal="center" vertical="top" textRotation="0" wrapText="false" indent="0" shrinkToFit="false"/>
      <protection locked="true" hidden="false"/>
    </xf>
    <xf numFmtId="166" fontId="9" fillId="0" borderId="6" xfId="0" applyFont="true" applyBorder="true" applyAlignment="true" applyProtection="false">
      <alignment horizontal="center" vertical="top" textRotation="0" wrapText="false" indent="0" shrinkToFit="false"/>
      <protection locked="true" hidden="false"/>
    </xf>
    <xf numFmtId="164" fontId="9" fillId="5" borderId="6" xfId="0" applyFont="true" applyBorder="true" applyAlignment="true" applyProtection="false">
      <alignment horizontal="general" vertical="top" textRotation="0" wrapText="false" indent="0" shrinkToFit="false"/>
      <protection locked="true" hidden="false"/>
    </xf>
    <xf numFmtId="166" fontId="9" fillId="0" borderId="8"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8" fillId="3" borderId="6"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8" borderId="6" xfId="0" applyFont="true" applyBorder="true" applyAlignment="true" applyProtection="false">
      <alignment horizontal="left" vertical="top" textRotation="0" wrapText="true" indent="0" shrinkToFit="false"/>
      <protection locked="true" hidden="false"/>
    </xf>
    <xf numFmtId="164" fontId="8" fillId="8" borderId="6" xfId="0" applyFont="true" applyBorder="true" applyAlignment="true" applyProtection="false">
      <alignment horizontal="center" vertical="top" textRotation="0" wrapText="false" indent="0" shrinkToFit="false"/>
      <protection locked="true" hidden="false"/>
    </xf>
    <xf numFmtId="164" fontId="8" fillId="8" borderId="6" xfId="0" applyFont="true" applyBorder="true" applyAlignment="true" applyProtection="false">
      <alignment horizontal="general" vertical="top" textRotation="0" wrapText="true" indent="0" shrinkToFit="false"/>
      <protection locked="true" hidden="false"/>
    </xf>
    <xf numFmtId="165" fontId="8" fillId="8" borderId="6" xfId="0" applyFont="true" applyBorder="true" applyAlignment="true" applyProtection="false">
      <alignment horizontal="center" vertical="top" textRotation="0" wrapText="true" indent="0" shrinkToFit="false"/>
      <protection locked="true" hidden="false"/>
    </xf>
    <xf numFmtId="165" fontId="8" fillId="8" borderId="6" xfId="0" applyFont="true" applyBorder="true" applyAlignment="true" applyProtection="false">
      <alignment horizontal="center" vertical="top" textRotation="0" wrapText="false" indent="0" shrinkToFit="false"/>
      <protection locked="true" hidden="false"/>
    </xf>
    <xf numFmtId="164" fontId="8" fillId="8" borderId="0" xfId="0" applyFont="true" applyBorder="false" applyAlignment="true" applyProtection="false">
      <alignment horizontal="general" vertical="top" textRotation="0" wrapText="false" indent="0" shrinkToFit="false"/>
      <protection locked="true" hidden="false"/>
    </xf>
    <xf numFmtId="164" fontId="8" fillId="10" borderId="6" xfId="0" applyFont="true" applyBorder="true" applyAlignment="true" applyProtection="false">
      <alignment horizontal="center" vertical="top" textRotation="0" wrapText="false" indent="0" shrinkToFit="false"/>
      <protection locked="true" hidden="false"/>
    </xf>
    <xf numFmtId="164" fontId="8" fillId="10" borderId="6" xfId="0" applyFont="true" applyBorder="true" applyAlignment="true" applyProtection="false">
      <alignment horizontal="center" vertical="top" textRotation="0" wrapText="true" indent="0" shrinkToFit="false"/>
      <protection locked="true" hidden="false"/>
    </xf>
    <xf numFmtId="165" fontId="8" fillId="10" borderId="6" xfId="0" applyFont="true" applyBorder="true" applyAlignment="true" applyProtection="false">
      <alignment horizontal="center" vertical="top" textRotation="0" wrapText="false" indent="0" shrinkToFit="false"/>
      <protection locked="true" hidden="false"/>
    </xf>
    <xf numFmtId="164" fontId="8" fillId="10" borderId="6" xfId="0" applyFont="true" applyBorder="true" applyAlignment="true" applyProtection="false">
      <alignment horizontal="general" vertical="top" textRotation="0" wrapText="true" indent="0" shrinkToFit="false"/>
      <protection locked="true" hidden="false"/>
    </xf>
    <xf numFmtId="165" fontId="8" fillId="10" borderId="6" xfId="0" applyFont="true" applyBorder="true" applyAlignment="true" applyProtection="false">
      <alignment horizontal="center" vertical="top" textRotation="0" wrapText="true" indent="0" shrinkToFit="false"/>
      <protection locked="true" hidden="false"/>
    </xf>
    <xf numFmtId="164" fontId="8" fillId="10" borderId="0" xfId="0" applyFont="true" applyBorder="false" applyAlignment="true" applyProtection="false">
      <alignment horizontal="general" vertical="top"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8" fillId="8" borderId="6" xfId="0" applyFont="true" applyBorder="true" applyAlignment="true" applyProtection="false">
      <alignment horizontal="center" vertical="top" textRotation="0" wrapText="true" indent="0" shrinkToFit="false"/>
      <protection locked="true" hidden="false"/>
    </xf>
    <xf numFmtId="166" fontId="8" fillId="10" borderId="6" xfId="0" applyFont="true" applyBorder="true" applyAlignment="true" applyProtection="false">
      <alignment horizontal="center" vertical="top" textRotation="0" wrapText="true" indent="0" shrinkToFit="false"/>
      <protection locked="true" hidden="false"/>
    </xf>
    <xf numFmtId="164" fontId="8" fillId="10" borderId="6" xfId="0" applyFont="true" applyBorder="true" applyAlignment="true" applyProtection="false">
      <alignment horizontal="left" vertical="top" textRotation="0" wrapText="true" indent="0" shrinkToFit="false"/>
      <protection locked="true" hidden="false"/>
    </xf>
    <xf numFmtId="164" fontId="8" fillId="10" borderId="6" xfId="0" applyFont="true" applyBorder="true" applyAlignment="true" applyProtection="false">
      <alignment horizontal="center" vertical="center" textRotation="0" wrapText="true" indent="0" shrinkToFit="false"/>
      <protection locked="true" hidden="false"/>
    </xf>
    <xf numFmtId="165" fontId="8" fillId="10" borderId="6" xfId="0" applyFont="true" applyBorder="true" applyAlignment="true" applyProtection="false">
      <alignment horizontal="center" vertical="center" textRotation="0" wrapText="true" indent="0" shrinkToFit="false"/>
      <protection locked="true" hidden="false"/>
    </xf>
    <xf numFmtId="164" fontId="8" fillId="10" borderId="6" xfId="0" applyFont="true" applyBorder="true" applyAlignment="true" applyProtection="false">
      <alignment horizontal="general" vertical="center" textRotation="0" wrapText="false" indent="0" shrinkToFit="false"/>
      <protection locked="true" hidden="false"/>
    </xf>
    <xf numFmtId="164" fontId="8" fillId="10" borderId="6" xfId="0" applyFont="true" applyBorder="true" applyAlignment="true" applyProtection="false">
      <alignment horizontal="center" vertical="center" textRotation="0" wrapText="false" indent="0" shrinkToFit="false"/>
      <protection locked="true" hidden="false"/>
    </xf>
    <xf numFmtId="164" fontId="8" fillId="8" borderId="6" xfId="0" applyFont="true" applyBorder="true" applyAlignment="true" applyProtection="false">
      <alignment horizontal="general" vertical="top" textRotation="0" wrapText="false" indent="0" shrinkToFit="false"/>
      <protection locked="true" hidden="false"/>
    </xf>
    <xf numFmtId="164" fontId="8" fillId="10" borderId="6" xfId="0" applyFont="true" applyBorder="true" applyAlignment="true" applyProtection="false">
      <alignment horizontal="center" vertical="top" textRotation="0" wrapText="true" indent="0" shrinkToFit="false"/>
      <protection locked="true" hidden="false"/>
    </xf>
    <xf numFmtId="164" fontId="8" fillId="10" borderId="6" xfId="0" applyFont="true" applyBorder="true" applyAlignment="true" applyProtection="false">
      <alignment horizontal="general" vertical="top" textRotation="0" wrapText="false" indent="0" shrinkToFit="false"/>
      <protection locked="true" hidden="false"/>
    </xf>
    <xf numFmtId="166" fontId="8" fillId="10" borderId="6" xfId="0" applyFont="true" applyBorder="true" applyAlignment="true" applyProtection="false">
      <alignment horizontal="center" vertical="top" textRotation="0" wrapText="false" indent="0" shrinkToFit="false"/>
      <protection locked="true" hidden="false"/>
    </xf>
    <xf numFmtId="164" fontId="8" fillId="10" borderId="6" xfId="0" applyFont="true" applyBorder="true" applyAlignment="true" applyProtection="false">
      <alignment horizontal="left" vertical="top" textRotation="0" wrapText="false" indent="0" shrinkToFit="false"/>
      <protection locked="true" hidden="false"/>
    </xf>
    <xf numFmtId="164" fontId="11" fillId="0" borderId="6" xfId="0" applyFont="true" applyBorder="true" applyAlignment="true" applyProtection="false">
      <alignment horizontal="center" vertical="top" textRotation="0" wrapText="true" indent="0" shrinkToFit="false"/>
      <protection locked="true" hidden="false"/>
    </xf>
    <xf numFmtId="164" fontId="8" fillId="10" borderId="6" xfId="0" applyFont="true" applyBorder="true" applyAlignment="true" applyProtection="false">
      <alignment horizontal="general" vertical="top" textRotation="0" wrapText="true" indent="0" shrinkToFit="false"/>
      <protection locked="true" hidden="false"/>
    </xf>
    <xf numFmtId="165" fontId="8" fillId="10" borderId="10" xfId="0" applyFont="true" applyBorder="true" applyAlignment="true" applyProtection="false">
      <alignment horizontal="center" vertical="top" textRotation="0" wrapText="true" indent="0" shrinkToFit="false"/>
      <protection locked="true" hidden="false"/>
    </xf>
    <xf numFmtId="164" fontId="8" fillId="10" borderId="10" xfId="0" applyFont="true" applyBorder="true" applyAlignment="true" applyProtection="false">
      <alignment horizontal="center" vertical="top" textRotation="0" wrapText="true" indent="0" shrinkToFit="false"/>
      <protection locked="true" hidden="false"/>
    </xf>
    <xf numFmtId="164" fontId="8" fillId="10" borderId="10" xfId="0" applyFont="true" applyBorder="true" applyAlignment="true" applyProtection="false">
      <alignment horizontal="left" vertical="top" textRotation="0" wrapText="true" indent="0" shrinkToFit="false"/>
      <protection locked="true" hidden="false"/>
    </xf>
    <xf numFmtId="164" fontId="8" fillId="10" borderId="8" xfId="0" applyFont="true" applyBorder="true" applyAlignment="true" applyProtection="false">
      <alignment horizontal="center" vertical="top" textRotation="0" wrapText="true" indent="0" shrinkToFit="false"/>
      <protection locked="true" hidden="false"/>
    </xf>
    <xf numFmtId="164" fontId="8" fillId="8" borderId="11" xfId="0" applyFont="true" applyBorder="true" applyAlignment="true" applyProtection="false">
      <alignment horizontal="general" vertical="top" textRotation="0" wrapText="false" indent="0" shrinkToFit="false"/>
      <protection locked="true" hidden="false"/>
    </xf>
    <xf numFmtId="165" fontId="8" fillId="0" borderId="10" xfId="0" applyFont="true" applyBorder="true" applyAlignment="true" applyProtection="false">
      <alignment horizontal="center" vertical="top" textRotation="0" wrapText="true" indent="0" shrinkToFit="false"/>
      <protection locked="true" hidden="false"/>
    </xf>
    <xf numFmtId="165" fontId="8" fillId="0" borderId="10" xfId="0" applyFont="true" applyBorder="true" applyAlignment="true" applyProtection="false">
      <alignment horizontal="center" vertical="top" textRotation="0" wrapText="false" indent="0" shrinkToFit="false"/>
      <protection locked="true" hidden="false"/>
    </xf>
    <xf numFmtId="164" fontId="8" fillId="0" borderId="10" xfId="0" applyFont="true" applyBorder="true" applyAlignment="true" applyProtection="false">
      <alignment horizontal="center" vertical="top" textRotation="0" wrapText="true" indent="0" shrinkToFit="false"/>
      <protection locked="true" hidden="false"/>
    </xf>
    <xf numFmtId="164" fontId="8" fillId="10" borderId="10" xfId="0" applyFont="true" applyBorder="true" applyAlignment="true" applyProtection="false">
      <alignment horizontal="center" vertical="top" textRotation="0" wrapText="fals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left"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8" fillId="8" borderId="8" xfId="0" applyFont="true" applyBorder="true" applyAlignment="true" applyProtection="false">
      <alignment horizontal="general" vertical="top" textRotation="0" wrapText="true" indent="0" shrinkToFit="false"/>
      <protection locked="true" hidden="false"/>
    </xf>
    <xf numFmtId="164" fontId="8" fillId="8" borderId="6" xfId="0" applyFont="true" applyBorder="true" applyAlignment="true" applyProtection="false">
      <alignment horizontal="left" vertical="top" textRotation="0" wrapText="false" indent="0" shrinkToFit="false"/>
      <protection locked="true" hidden="false"/>
    </xf>
    <xf numFmtId="164" fontId="9" fillId="8" borderId="6" xfId="0" applyFont="true" applyBorder="true" applyAlignment="true" applyProtection="false">
      <alignment horizontal="center" vertical="top" textRotation="0" wrapText="false" indent="0" shrinkToFit="false"/>
      <protection locked="true" hidden="false"/>
    </xf>
    <xf numFmtId="165" fontId="9" fillId="8" borderId="6"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left" vertical="top" textRotation="0" wrapText="false" indent="0" shrinkToFit="false"/>
      <protection locked="true" hidden="false"/>
    </xf>
    <xf numFmtId="164" fontId="8" fillId="0" borderId="9"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general"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false" indent="0" shrinkToFit="false"/>
      <protection locked="true" hidden="false"/>
    </xf>
    <xf numFmtId="165" fontId="8" fillId="7" borderId="6" xfId="0" applyFont="true" applyBorder="true" applyAlignment="true" applyProtection="false">
      <alignment horizontal="center" vertical="top" textRotation="0" wrapText="false" indent="0" shrinkToFit="false"/>
      <protection locked="true" hidden="false"/>
    </xf>
    <xf numFmtId="166" fontId="8" fillId="0" borderId="6" xfId="0" applyFont="true" applyBorder="true" applyAlignment="true" applyProtection="false">
      <alignment horizontal="center" vertical="top" textRotation="0" wrapText="false" indent="0" shrinkToFit="false"/>
      <protection locked="true" hidden="false"/>
    </xf>
    <xf numFmtId="164" fontId="7" fillId="5" borderId="13" xfId="0" applyFont="true" applyBorder="true" applyAlignment="true" applyProtection="false">
      <alignment horizontal="general" vertical="top" textRotation="0" wrapText="false" indent="0" shrinkToFit="false"/>
      <protection locked="true" hidden="false"/>
    </xf>
    <xf numFmtId="164" fontId="8" fillId="5" borderId="19" xfId="0" applyFont="true" applyBorder="true" applyAlignment="true" applyProtection="false">
      <alignment horizontal="general" vertical="top" textRotation="0" wrapText="false" indent="0" shrinkToFit="false"/>
      <protection locked="true" hidden="false"/>
    </xf>
    <xf numFmtId="164" fontId="7" fillId="5" borderId="19" xfId="0" applyFont="true" applyBorder="true" applyAlignment="true" applyProtection="false">
      <alignment horizontal="general" vertical="top" textRotation="0" wrapText="false" indent="0" shrinkToFit="false"/>
      <protection locked="true" hidden="false"/>
    </xf>
    <xf numFmtId="164" fontId="7" fillId="5" borderId="19" xfId="0" applyFont="true" applyBorder="true" applyAlignment="true" applyProtection="false">
      <alignment horizontal="center" vertical="top" textRotation="0" wrapText="false" indent="0" shrinkToFit="false"/>
      <protection locked="true" hidden="false"/>
    </xf>
    <xf numFmtId="164" fontId="7" fillId="5" borderId="14" xfId="0" applyFont="true" applyBorder="tru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center" vertical="center" textRotation="0" wrapText="false" indent="0" shrinkToFit="false"/>
      <protection locked="true" hidden="false"/>
    </xf>
    <xf numFmtId="165" fontId="8" fillId="0" borderId="8" xfId="0" applyFont="true" applyBorder="true" applyAlignment="true" applyProtection="false">
      <alignment horizontal="center" vertical="top" textRotation="0" wrapText="true" indent="0" shrinkToFit="false"/>
      <protection locked="true" hidden="false"/>
    </xf>
    <xf numFmtId="164" fontId="8" fillId="0" borderId="12" xfId="0" applyFont="true" applyBorder="true" applyAlignment="true" applyProtection="false">
      <alignment horizontal="center" vertical="top" textRotation="0" wrapText="true" indent="0" shrinkToFit="false"/>
      <protection locked="true" hidden="false"/>
    </xf>
    <xf numFmtId="165" fontId="8" fillId="0" borderId="9" xfId="0" applyFont="true" applyBorder="tru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0" borderId="11" xfId="0" applyFont="true" applyBorder="true" applyAlignment="true" applyProtection="false">
      <alignment horizontal="center" vertical="top" textRotation="0" wrapText="true" indent="0" shrinkToFit="false"/>
      <protection locked="true" hidden="false"/>
    </xf>
    <xf numFmtId="164" fontId="8" fillId="0" borderId="15"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center" vertical="top" textRotation="0" wrapText="false" indent="0" shrinkToFit="false"/>
      <protection locked="true" hidden="false"/>
    </xf>
    <xf numFmtId="165" fontId="8" fillId="0" borderId="6" xfId="0" applyFont="true" applyBorder="true" applyAlignment="true" applyProtection="false">
      <alignment horizontal="general" vertical="top" textRotation="0" wrapText="true" indent="0" shrinkToFit="false"/>
      <protection locked="true" hidden="false"/>
    </xf>
    <xf numFmtId="165" fontId="11" fillId="0" borderId="10" xfId="0" applyFont="true" applyBorder="true" applyAlignment="true" applyProtection="false">
      <alignment horizontal="center" vertical="top" textRotation="0" wrapText="true" indent="0" shrinkToFit="false"/>
      <protection locked="true" hidden="false"/>
    </xf>
    <xf numFmtId="164" fontId="11" fillId="0" borderId="6"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center" vertical="top" textRotation="0" wrapText="true" indent="0" shrinkToFit="false"/>
      <protection locked="true" hidden="false"/>
    </xf>
    <xf numFmtId="165" fontId="8" fillId="0" borderId="12" xfId="0" applyFont="true" applyBorder="true" applyAlignment="true" applyProtection="false">
      <alignment horizontal="center" vertical="top" textRotation="0" wrapText="true" indent="0" shrinkToFit="false"/>
      <protection locked="true" hidden="false"/>
    </xf>
    <xf numFmtId="164" fontId="8" fillId="0" borderId="20" xfId="0" applyFont="true" applyBorder="true" applyAlignment="true" applyProtection="false">
      <alignment horizontal="general" vertical="top" textRotation="0" wrapText="true" indent="0" shrinkToFit="false"/>
      <protection locked="true" hidden="false"/>
    </xf>
    <xf numFmtId="164" fontId="8" fillId="0" borderId="14" xfId="0" applyFont="true" applyBorder="true" applyAlignment="true" applyProtection="false">
      <alignment horizontal="center" vertical="top" textRotation="0" wrapText="true" indent="0" shrinkToFit="false"/>
      <protection locked="true" hidden="false"/>
    </xf>
    <xf numFmtId="165" fontId="8" fillId="0" borderId="15" xfId="0" applyFont="true" applyBorder="true" applyAlignment="true" applyProtection="false">
      <alignment horizontal="center" vertical="top" textRotation="0" wrapText="true" indent="0" shrinkToFit="false"/>
      <protection locked="true" hidden="false"/>
    </xf>
    <xf numFmtId="164" fontId="8" fillId="0" borderId="21" xfId="0" applyFont="true" applyBorder="true" applyAlignment="true" applyProtection="false">
      <alignment horizontal="general" vertical="top" textRotation="0" wrapText="true" indent="0" shrinkToFit="false"/>
      <protection locked="true" hidden="false"/>
    </xf>
    <xf numFmtId="164" fontId="8" fillId="0" borderId="12" xfId="0" applyFont="true" applyBorder="true" applyAlignment="true" applyProtection="false">
      <alignment horizontal="general" vertical="top" textRotation="0" wrapText="tru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14" fillId="5" borderId="13" xfId="0" applyFont="true" applyBorder="true" applyAlignment="true" applyProtection="false">
      <alignment horizontal="general" vertical="top" textRotation="0" wrapText="false" indent="0" shrinkToFit="false"/>
      <protection locked="true" hidden="false"/>
    </xf>
    <xf numFmtId="164" fontId="15" fillId="5" borderId="19" xfId="0" applyFont="true" applyBorder="true" applyAlignment="true" applyProtection="false">
      <alignment horizontal="general" vertical="top" textRotation="0" wrapText="false" indent="0" shrinkToFit="false"/>
      <protection locked="true" hidden="false"/>
    </xf>
    <xf numFmtId="164" fontId="14" fillId="5" borderId="19" xfId="0" applyFont="true" applyBorder="true" applyAlignment="true" applyProtection="false">
      <alignment horizontal="general" vertical="top" textRotation="0" wrapText="false" indent="0" shrinkToFit="false"/>
      <protection locked="true" hidden="false"/>
    </xf>
    <xf numFmtId="164" fontId="14" fillId="5" borderId="14" xfId="0" applyFont="true" applyBorder="true" applyAlignment="true" applyProtection="false">
      <alignment horizontal="general" vertical="top"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14" fillId="0" borderId="8" xfId="0" applyFont="true" applyBorder="true" applyAlignment="true" applyProtection="false">
      <alignment horizontal="general" vertical="top"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5" fontId="8" fillId="0" borderId="7" xfId="0" applyFont="true" applyBorder="true" applyAlignment="true" applyProtection="false">
      <alignment horizontal="center" vertical="top" textRotation="0" wrapText="true" indent="0" shrinkToFit="false"/>
      <protection locked="true" hidden="false"/>
    </xf>
    <xf numFmtId="164" fontId="14" fillId="0" borderId="9" xfId="0" applyFont="true" applyBorder="true" applyAlignment="true" applyProtection="false">
      <alignment horizontal="general" vertical="top" textRotation="0" wrapText="false" indent="0" shrinkToFit="false"/>
      <protection locked="true" hidden="false"/>
    </xf>
    <xf numFmtId="164" fontId="8" fillId="0" borderId="5"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center"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center"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true" indent="0" shrinkToFit="false"/>
      <protection locked="true" hidden="false"/>
    </xf>
    <xf numFmtId="164" fontId="8" fillId="9" borderId="6"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general"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5" fontId="8" fillId="9" borderId="6" xfId="0" applyFont="true" applyBorder="true" applyAlignment="true" applyProtection="false">
      <alignment horizontal="center" vertical="top" textRotation="0" wrapText="fals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11" fillId="0" borderId="6" xfId="0" applyFont="true" applyBorder="true" applyAlignment="true" applyProtection="false">
      <alignment horizontal="center" vertical="top" textRotation="0" wrapText="false" indent="0" shrinkToFit="false"/>
      <protection locked="true" hidden="false"/>
    </xf>
    <xf numFmtId="165" fontId="11" fillId="0" borderId="6" xfId="0" applyFont="true" applyBorder="true" applyAlignment="true" applyProtection="false">
      <alignment horizontal="center" vertical="top" textRotation="0" wrapText="true" indent="0" shrinkToFit="false"/>
      <protection locked="true" hidden="false"/>
    </xf>
    <xf numFmtId="165" fontId="8" fillId="5" borderId="6" xfId="0" applyFont="true" applyBorder="true" applyAlignment="true" applyProtection="false">
      <alignment horizontal="left" vertical="top" textRotation="0" wrapText="false" indent="0" shrinkToFit="false"/>
      <protection locked="true" hidden="false"/>
    </xf>
    <xf numFmtId="164" fontId="14" fillId="5" borderId="6" xfId="0" applyFont="true" applyBorder="true" applyAlignment="true" applyProtection="false">
      <alignment horizontal="general" vertical="top"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5" fontId="8" fillId="0" borderId="20" xfId="0" applyFont="true" applyBorder="true" applyAlignment="true" applyProtection="false">
      <alignment horizontal="left" vertical="top" textRotation="0" wrapText="true" indent="0" shrinkToFit="false"/>
      <protection locked="true" hidden="false"/>
    </xf>
    <xf numFmtId="165" fontId="8" fillId="0" borderId="5" xfId="0" applyFont="true" applyBorder="true" applyAlignment="true" applyProtection="false">
      <alignment horizontal="left" vertical="top" textRotation="0" wrapText="true" indent="0" shrinkToFit="false"/>
      <protection locked="true" hidden="false"/>
    </xf>
    <xf numFmtId="165" fontId="8" fillId="0" borderId="21" xfId="0" applyFont="true" applyBorder="true" applyAlignment="true" applyProtection="false">
      <alignment horizontal="left" vertical="top" textRotation="0" wrapText="true" indent="0" shrinkToFit="false"/>
      <protection locked="true" hidden="false"/>
    </xf>
    <xf numFmtId="164" fontId="14" fillId="5" borderId="10" xfId="0" applyFont="true" applyBorder="true" applyAlignment="true" applyProtection="false">
      <alignment horizontal="general" vertical="top" textRotation="0" wrapText="false" indent="0" shrinkToFit="false"/>
      <protection locked="true" hidden="false"/>
    </xf>
    <xf numFmtId="164" fontId="14" fillId="0" borderId="8" xfId="0" applyFont="true" applyBorder="true" applyAlignment="true" applyProtection="false">
      <alignment horizontal="center" vertical="top" textRotation="0" wrapText="false" indent="0" shrinkToFit="false"/>
      <protection locked="true" hidden="false"/>
    </xf>
    <xf numFmtId="164" fontId="15" fillId="11" borderId="6" xfId="0" applyFont="true" applyBorder="true" applyAlignment="true" applyProtection="false">
      <alignment horizontal="center" vertical="top" textRotation="0" wrapText="true" indent="0" shrinkToFit="false"/>
      <protection locked="true" hidden="false"/>
    </xf>
    <xf numFmtId="164" fontId="16" fillId="11" borderId="6" xfId="0" applyFont="true" applyBorder="true" applyAlignment="true" applyProtection="false">
      <alignment horizontal="left" vertical="top" textRotation="0" wrapText="true" indent="0" shrinkToFit="false"/>
      <protection locked="true" hidden="false"/>
    </xf>
    <xf numFmtId="164" fontId="16" fillId="11" borderId="6" xfId="0" applyFont="true" applyBorder="true" applyAlignment="true" applyProtection="false">
      <alignment horizontal="center" vertical="top" textRotation="0" wrapText="false" indent="0" shrinkToFit="false"/>
      <protection locked="true" hidden="false"/>
    </xf>
    <xf numFmtId="164" fontId="16" fillId="0" borderId="6" xfId="0" applyFont="true" applyBorder="true" applyAlignment="true" applyProtection="false">
      <alignment horizontal="center" vertical="top" textRotation="0" wrapText="false" indent="0" shrinkToFit="false"/>
      <protection locked="true" hidden="false"/>
    </xf>
    <xf numFmtId="164" fontId="0" fillId="11" borderId="6" xfId="0" applyFont="false" applyBorder="true" applyAlignment="false" applyProtection="false">
      <alignment horizontal="general" vertical="bottom" textRotation="0" wrapText="false" indent="0" shrinkToFit="false"/>
      <protection locked="true" hidden="false"/>
    </xf>
    <xf numFmtId="164" fontId="15" fillId="11" borderId="6" xfId="0" applyFont="true" applyBorder="true" applyAlignment="true" applyProtection="false">
      <alignment horizontal="center" vertical="top" textRotation="0" wrapText="false" indent="0" shrinkToFit="false"/>
      <protection locked="true" hidden="false"/>
    </xf>
    <xf numFmtId="164" fontId="16" fillId="11" borderId="8" xfId="0" applyFont="true" applyBorder="true" applyAlignment="true" applyProtection="false">
      <alignment horizontal="center" vertical="top" textRotation="0" wrapText="false" indent="0" shrinkToFit="false"/>
      <protection locked="true" hidden="false"/>
    </xf>
    <xf numFmtId="164" fontId="16" fillId="0" borderId="20" xfId="0" applyFont="true" applyBorder="true" applyAlignment="true" applyProtection="false">
      <alignment horizontal="center" vertical="top" textRotation="0" wrapText="false" indent="0" shrinkToFit="false"/>
      <protection locked="true" hidden="false"/>
    </xf>
    <xf numFmtId="164" fontId="16" fillId="11" borderId="9" xfId="0" applyFont="true" applyBorder="true" applyAlignment="true" applyProtection="false">
      <alignment horizontal="general" vertical="top" textRotation="0" wrapText="false" indent="0" shrinkToFit="false"/>
      <protection locked="true" hidden="false"/>
    </xf>
    <xf numFmtId="164" fontId="16" fillId="0" borderId="5" xfId="0" applyFont="true" applyBorder="true" applyAlignment="true" applyProtection="false">
      <alignment horizontal="general" vertical="top" textRotation="0" wrapText="false" indent="0" shrinkToFit="false"/>
      <protection locked="true" hidden="false"/>
    </xf>
    <xf numFmtId="164" fontId="16" fillId="11" borderId="10" xfId="0" applyFont="true" applyBorder="true" applyAlignment="true" applyProtection="false">
      <alignment horizontal="general" vertical="top" textRotation="0" wrapText="false" indent="0" shrinkToFit="false"/>
      <protection locked="true" hidden="false"/>
    </xf>
    <xf numFmtId="164" fontId="16" fillId="0" borderId="21" xfId="0" applyFont="true" applyBorder="true" applyAlignment="true" applyProtection="false">
      <alignment horizontal="general" vertical="top"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8" fillId="0" borderId="20" xfId="0" applyFont="true" applyBorder="true" applyAlignment="true" applyProtection="false">
      <alignment horizontal="center" vertical="top" textRotation="0" wrapText="true" indent="0" shrinkToFit="false"/>
      <protection locked="true" hidden="false"/>
    </xf>
    <xf numFmtId="164" fontId="14" fillId="5" borderId="11" xfId="0" applyFont="true" applyBorder="true" applyAlignment="true" applyProtection="false">
      <alignment horizontal="general" vertical="top" textRotation="0" wrapText="false" indent="0" shrinkToFit="false"/>
      <protection locked="true" hidden="false"/>
    </xf>
    <xf numFmtId="164" fontId="14" fillId="5" borderId="21" xfId="0" applyFont="true" applyBorder="true" applyAlignment="true" applyProtection="false">
      <alignment horizontal="general" vertical="top" textRotation="0" wrapText="false" indent="0" shrinkToFit="false"/>
      <protection locked="true" hidden="false"/>
    </xf>
    <xf numFmtId="164" fontId="9" fillId="5" borderId="19" xfId="0" applyFont="true" applyBorder="true" applyAlignment="true" applyProtection="false">
      <alignment horizontal="center" vertical="top" textRotation="0" wrapText="true" indent="0" shrinkToFit="false"/>
      <protection locked="true" hidden="false"/>
    </xf>
    <xf numFmtId="164" fontId="9" fillId="5" borderId="19" xfId="0" applyFont="true" applyBorder="true" applyAlignment="false" applyProtection="false">
      <alignment horizontal="general" vertical="bottom" textRotation="0" wrapText="false" indent="0" shrinkToFit="false"/>
      <protection locked="true" hidden="false"/>
    </xf>
    <xf numFmtId="164" fontId="9" fillId="5" borderId="19" xfId="0" applyFont="true" applyBorder="true" applyAlignment="true" applyProtection="false">
      <alignment horizontal="center" vertical="top" textRotation="0" wrapText="false" indent="0" shrinkToFit="false"/>
      <protection locked="true" hidden="false"/>
    </xf>
    <xf numFmtId="165" fontId="9" fillId="5" borderId="19" xfId="0" applyFont="true" applyBorder="true" applyAlignment="true" applyProtection="false">
      <alignment horizontal="center" vertical="top" textRotation="0" wrapText="false" indent="0" shrinkToFit="false"/>
      <protection locked="true" hidden="false"/>
    </xf>
    <xf numFmtId="164" fontId="9" fillId="5" borderId="19" xfId="0" applyFont="true" applyBorder="true" applyAlignment="true" applyProtection="false">
      <alignment horizontal="general" vertical="bottom" textRotation="0" wrapText="true" indent="0" shrinkToFit="false"/>
      <protection locked="true" hidden="false"/>
    </xf>
    <xf numFmtId="164" fontId="15" fillId="0" borderId="6" xfId="0" applyFont="true" applyBorder="true" applyAlignment="true" applyProtection="false">
      <alignment horizontal="center" vertical="top" textRotation="0" wrapText="false" indent="0" shrinkToFit="false"/>
      <protection locked="true" hidden="false"/>
    </xf>
    <xf numFmtId="164" fontId="8" fillId="2" borderId="0" xfId="0" applyFont="true" applyBorder="false" applyAlignment="true" applyProtection="false">
      <alignment horizontal="center" vertical="bottom"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general" vertical="center" textRotation="0" wrapText="true" indent="0" shrinkToFit="false"/>
      <protection locked="true" hidden="false"/>
    </xf>
    <xf numFmtId="164" fontId="7" fillId="0" borderId="10" xfId="0" applyFont="true" applyBorder="true" applyAlignment="true" applyProtection="false">
      <alignment horizontal="general" vertical="top" textRotation="0" wrapText="true" indent="0" shrinkToFit="false"/>
      <protection locked="true" hidden="false"/>
    </xf>
    <xf numFmtId="164" fontId="7" fillId="0" borderId="10" xfId="0" applyFont="true" applyBorder="true" applyAlignment="true" applyProtection="false">
      <alignment horizontal="center" vertical="center" textRotation="0" wrapText="true" indent="0" shrinkToFit="false"/>
      <protection locked="true" hidden="false"/>
    </xf>
    <xf numFmtId="165" fontId="7" fillId="0" borderId="10" xfId="0" applyFont="true" applyBorder="true" applyAlignment="true" applyProtection="false">
      <alignment horizontal="center" vertical="center" textRotation="0" wrapText="true" indent="0" shrinkToFit="false"/>
      <protection locked="true" hidden="false"/>
    </xf>
    <xf numFmtId="166" fontId="8" fillId="0" borderId="10" xfId="0" applyFont="true" applyBorder="true" applyAlignment="true" applyProtection="false">
      <alignment horizontal="center" vertical="top" textRotation="0" wrapText="true" indent="0" shrinkToFit="false"/>
      <protection locked="true" hidden="false"/>
    </xf>
    <xf numFmtId="164" fontId="7" fillId="5" borderId="10" xfId="0" applyFont="true" applyBorder="true" applyAlignment="true" applyProtection="false">
      <alignment horizontal="general" vertical="top"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7" fillId="5" borderId="10" xfId="0" applyFont="true" applyBorder="true" applyAlignment="true" applyProtection="false">
      <alignment horizontal="left" vertical="top" textRotation="0" wrapText="true" indent="0" shrinkToFit="false"/>
      <protection locked="true" hidden="false"/>
    </xf>
    <xf numFmtId="164" fontId="8" fillId="5" borderId="10" xfId="0" applyFont="true" applyBorder="true" applyAlignment="true" applyProtection="false">
      <alignment horizontal="center" vertical="top" textRotation="0" wrapText="false" indent="0" shrinkToFit="false"/>
      <protection locked="true" hidden="false"/>
    </xf>
    <xf numFmtId="165" fontId="8" fillId="5" borderId="10" xfId="0" applyFont="true" applyBorder="true" applyAlignment="true" applyProtection="false">
      <alignment horizontal="center" vertical="top" textRotation="0" wrapText="true" indent="0" shrinkToFit="false"/>
      <protection locked="true" hidden="false"/>
    </xf>
    <xf numFmtId="164" fontId="7" fillId="5" borderId="10" xfId="0" applyFont="true" applyBorder="true" applyAlignment="true" applyProtection="false">
      <alignment horizontal="center" vertical="top" textRotation="0" wrapText="true" indent="0" shrinkToFit="false"/>
      <protection locked="true" hidden="false"/>
    </xf>
    <xf numFmtId="164" fontId="8" fillId="5" borderId="10" xfId="0" applyFont="true" applyBorder="true" applyAlignment="true" applyProtection="false">
      <alignment horizontal="general" vertical="top" textRotation="0" wrapText="true" indent="0" shrinkToFit="false"/>
      <protection locked="true" hidden="false"/>
    </xf>
    <xf numFmtId="164" fontId="7" fillId="5" borderId="13" xfId="0" applyFont="true" applyBorder="true" applyAlignment="true" applyProtection="false">
      <alignment horizontal="general" vertical="center" textRotation="0" wrapText="false" indent="0" shrinkToFit="false"/>
      <protection locked="true" hidden="false"/>
    </xf>
    <xf numFmtId="164" fontId="7" fillId="5" borderId="19" xfId="0" applyFont="true" applyBorder="true" applyAlignment="true" applyProtection="false">
      <alignment horizontal="general" vertical="center" textRotation="0" wrapText="false" indent="0" shrinkToFit="false"/>
      <protection locked="true" hidden="false"/>
    </xf>
    <xf numFmtId="164" fontId="8" fillId="5" borderId="14" xfId="0" applyFont="true" applyBorder="true" applyAlignment="true" applyProtection="false">
      <alignment horizontal="center" vertical="top" textRotation="0" wrapText="false" indent="0" shrinkToFit="false"/>
      <protection locked="true" hidden="false"/>
    </xf>
    <xf numFmtId="164" fontId="8" fillId="0" borderId="14" xfId="0" applyFont="true" applyBorder="true" applyAlignment="true" applyProtection="false">
      <alignment horizontal="center" vertical="top" textRotation="0" wrapText="false" indent="0" shrinkToFit="false"/>
      <protection locked="true" hidden="false"/>
    </xf>
    <xf numFmtId="164" fontId="8" fillId="5" borderId="6" xfId="0" applyFont="true" applyBorder="true" applyAlignment="false" applyProtection="false">
      <alignment horizontal="general" vertical="bottom" textRotation="0" wrapText="false" indent="0" shrinkToFit="false"/>
      <protection locked="true" hidden="false"/>
    </xf>
    <xf numFmtId="164" fontId="8" fillId="0" borderId="1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7" fillId="3" borderId="6" xfId="0" applyFont="true" applyBorder="true" applyAlignment="true" applyProtection="false">
      <alignment horizontal="general" vertical="center" textRotation="0" wrapText="true" indent="0" shrinkToFit="false"/>
      <protection locked="true" hidden="false"/>
    </xf>
    <xf numFmtId="164" fontId="7" fillId="3" borderId="6" xfId="0" applyFont="true" applyBorder="true" applyAlignment="true" applyProtection="false">
      <alignment horizontal="left" vertical="center" textRotation="0" wrapText="tru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19" fillId="0" borderId="6" xfId="0" applyFont="true" applyBorder="true" applyAlignment="true" applyProtection="false">
      <alignment horizontal="center"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8" fillId="0" borderId="9" xfId="0" applyFont="true" applyBorder="true" applyAlignment="true" applyProtection="false">
      <alignment horizontal="center" vertical="top" textRotation="0" wrapText="tru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7" fillId="5" borderId="8" xfId="0" applyFont="true" applyBorder="true" applyAlignment="true" applyProtection="false">
      <alignment horizontal="general" vertical="top" textRotation="0" wrapText="false" indent="0" shrinkToFit="false"/>
      <protection locked="true" hidden="false"/>
    </xf>
    <xf numFmtId="164" fontId="8" fillId="5" borderId="8" xfId="0" applyFont="true" applyBorder="true" applyAlignment="true" applyProtection="false">
      <alignment horizontal="general" vertical="top" textRotation="0" wrapText="true" indent="0" shrinkToFit="false"/>
      <protection locked="true" hidden="false"/>
    </xf>
    <xf numFmtId="164" fontId="7" fillId="5" borderId="8" xfId="0" applyFont="true" applyBorder="true" applyAlignment="true" applyProtection="false">
      <alignment horizontal="center" vertical="top" textRotation="0" wrapText="true" indent="0" shrinkToFit="false"/>
      <protection locked="true" hidden="false"/>
    </xf>
    <xf numFmtId="164" fontId="8" fillId="5" borderId="8" xfId="0" applyFont="true" applyBorder="true" applyAlignment="true" applyProtection="false">
      <alignment horizontal="left" vertical="top" textRotation="0" wrapText="true" indent="0" shrinkToFit="false"/>
      <protection locked="true" hidden="false"/>
    </xf>
    <xf numFmtId="164" fontId="8" fillId="5" borderId="8" xfId="0" applyFont="true" applyBorder="true" applyAlignment="true" applyProtection="false">
      <alignment horizontal="center" vertical="top"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8" fillId="5" borderId="11" xfId="0" applyFont="true" applyBorder="true" applyAlignment="true" applyProtection="false">
      <alignment horizontal="general" vertical="top" textRotation="0" wrapText="false" indent="0" shrinkToFit="false"/>
      <protection locked="true" hidden="false"/>
    </xf>
    <xf numFmtId="164" fontId="8" fillId="5" borderId="11" xfId="0" applyFont="true" applyBorder="true" applyAlignment="true" applyProtection="false">
      <alignment horizontal="general" vertical="top" textRotation="0" wrapText="true" indent="0" shrinkToFit="false"/>
      <protection locked="true" hidden="false"/>
    </xf>
    <xf numFmtId="164" fontId="7" fillId="5" borderId="11" xfId="0" applyFont="true" applyBorder="true" applyAlignment="true" applyProtection="false">
      <alignment horizontal="center" vertical="top" textRotation="0" wrapText="true" indent="0" shrinkToFit="false"/>
      <protection locked="true" hidden="false"/>
    </xf>
    <xf numFmtId="164" fontId="8" fillId="5" borderId="21" xfId="0" applyFont="true" applyBorder="true" applyAlignment="true" applyProtection="false">
      <alignment horizontal="left" vertical="top" textRotation="0" wrapText="true" indent="0" shrinkToFit="false"/>
      <protection locked="true" hidden="false"/>
    </xf>
    <xf numFmtId="164" fontId="8" fillId="5" borderId="21" xfId="0" applyFont="true" applyBorder="true" applyAlignment="true" applyProtection="false">
      <alignment horizontal="center" vertical="top" textRotation="0" wrapText="true" indent="0" shrinkToFit="false"/>
      <protection locked="true" hidden="false"/>
    </xf>
    <xf numFmtId="164" fontId="7" fillId="5" borderId="22" xfId="0" applyFont="true" applyBorder="true" applyAlignment="true" applyProtection="false">
      <alignment horizontal="general" vertical="top" textRotation="0" wrapText="false" indent="0" shrinkToFit="false"/>
      <protection locked="true" hidden="false"/>
    </xf>
    <xf numFmtId="164" fontId="7" fillId="5" borderId="22" xfId="0" applyFont="true" applyBorder="true" applyAlignment="true" applyProtection="false">
      <alignment horizontal="center" vertical="top" textRotation="0" wrapText="false" indent="0" shrinkToFit="false"/>
      <protection locked="true" hidden="false"/>
    </xf>
    <xf numFmtId="164" fontId="8" fillId="5" borderId="20" xfId="0" applyFont="true" applyBorder="true" applyAlignment="true" applyProtection="false">
      <alignment horizontal="left" vertical="top" textRotation="0" wrapText="false" indent="0" shrinkToFit="false"/>
      <protection locked="true" hidden="false"/>
    </xf>
    <xf numFmtId="164" fontId="8" fillId="5" borderId="20" xfId="0" applyFont="true" applyBorder="true" applyAlignment="true" applyProtection="false">
      <alignment horizontal="general" vertical="top" textRotation="0" wrapText="false" indent="0" shrinkToFit="false"/>
      <protection locked="true" hidden="false"/>
    </xf>
    <xf numFmtId="164" fontId="8" fillId="5" borderId="20" xfId="0" applyFont="true" applyBorder="true" applyAlignment="true" applyProtection="false">
      <alignment horizontal="center" vertical="top" textRotation="0" wrapText="false" indent="0" shrinkToFit="false"/>
      <protection locked="true" hidden="false"/>
    </xf>
    <xf numFmtId="164" fontId="8" fillId="0" borderId="7" xfId="0" applyFont="true" applyBorder="true" applyAlignment="true" applyProtection="false">
      <alignment horizontal="center" vertical="top" textRotation="0" wrapText="true" indent="0" shrinkToFit="false"/>
      <protection locked="true" hidden="false"/>
    </xf>
    <xf numFmtId="164" fontId="8" fillId="0" borderId="15" xfId="0" applyFont="true" applyBorder="tru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8" fillId="5" borderId="19" xfId="0" applyFont="true" applyBorder="true" applyAlignment="true" applyProtection="false">
      <alignment horizontal="general" vertical="top" textRotation="0" wrapText="true" indent="0" shrinkToFit="false"/>
      <protection locked="true" hidden="false"/>
    </xf>
    <xf numFmtId="164" fontId="7" fillId="5" borderId="19" xfId="0" applyFont="true" applyBorder="true" applyAlignment="true" applyProtection="false">
      <alignment horizontal="center" vertical="top" textRotation="0" wrapText="true" indent="0" shrinkToFit="false"/>
      <protection locked="true" hidden="false"/>
    </xf>
    <xf numFmtId="164" fontId="8" fillId="5" borderId="14" xfId="0" applyFont="true" applyBorder="true" applyAlignment="true" applyProtection="false">
      <alignment horizontal="left" vertical="top" textRotation="0" wrapText="true" indent="0" shrinkToFit="false"/>
      <protection locked="true" hidden="false"/>
    </xf>
    <xf numFmtId="164" fontId="8" fillId="5" borderId="14" xfId="0" applyFont="true" applyBorder="true" applyAlignment="true" applyProtection="false">
      <alignment horizontal="center" vertical="top" textRotation="0" wrapText="true" indent="0" shrinkToFit="false"/>
      <protection locked="true" hidden="false"/>
    </xf>
    <xf numFmtId="164" fontId="8" fillId="5" borderId="14" xfId="0" applyFont="true" applyBorder="true" applyAlignment="true" applyProtection="false">
      <alignment horizontal="left" vertical="top" textRotation="0" wrapText="false" indent="0" shrinkToFit="false"/>
      <protection locked="true" hidden="false"/>
    </xf>
    <xf numFmtId="164" fontId="8" fillId="5" borderId="14" xfId="0" applyFont="true" applyBorder="true" applyAlignment="true" applyProtection="false">
      <alignment horizontal="general" vertical="top" textRotation="0" wrapText="false" indent="0" shrinkToFit="false"/>
      <protection locked="true" hidden="false"/>
    </xf>
    <xf numFmtId="164" fontId="7" fillId="5" borderId="12" xfId="0" applyFont="true" applyBorder="true" applyAlignment="true" applyProtection="false">
      <alignment horizontal="general" vertical="top"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3" fillId="0" borderId="11" xfId="0" applyFont="true" applyBorder="true" applyAlignment="true" applyProtection="false">
      <alignment horizontal="left" vertical="top"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5" fontId="23" fillId="0" borderId="0" xfId="0" applyFont="true" applyBorder="false" applyAlignment="true" applyProtection="false">
      <alignment horizontal="center" vertical="top" textRotation="0" wrapText="fals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3" fillId="3" borderId="6" xfId="0" applyFont="true" applyBorder="true" applyAlignment="true" applyProtection="false">
      <alignment horizontal="center" vertical="center" textRotation="0" wrapText="true" indent="0" shrinkToFit="false"/>
      <protection locked="true" hidden="false"/>
    </xf>
    <xf numFmtId="164" fontId="7" fillId="4" borderId="13" xfId="0" applyFont="true" applyBorder="true" applyAlignment="true" applyProtection="false">
      <alignment horizontal="general" vertical="bottom" textRotation="0" wrapText="false" indent="0" shrinkToFit="false"/>
      <protection locked="true" hidden="false"/>
    </xf>
    <xf numFmtId="164" fontId="7" fillId="4" borderId="19" xfId="0" applyFont="true" applyBorder="true" applyAlignment="true" applyProtection="false">
      <alignment horizontal="general" vertical="bottom" textRotation="0" wrapText="false" indent="0" shrinkToFit="false"/>
      <protection locked="true" hidden="false"/>
    </xf>
    <xf numFmtId="164" fontId="7" fillId="4" borderId="14" xfId="0" applyFont="true" applyBorder="tru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5" fontId="7" fillId="4"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2" borderId="6" xfId="0" applyFont="true" applyBorder="true" applyAlignment="true" applyProtection="false">
      <alignment horizontal="center" vertical="top" textRotation="0" wrapText="false" indent="0" shrinkToFit="false"/>
      <protection locked="true" hidden="false"/>
    </xf>
    <xf numFmtId="164" fontId="8" fillId="2" borderId="6" xfId="0" applyFont="true" applyBorder="true" applyAlignment="true" applyProtection="false">
      <alignment horizontal="left" vertical="top" textRotation="0" wrapText="false" indent="0" shrinkToFit="false"/>
      <protection locked="true" hidden="false"/>
    </xf>
    <xf numFmtId="166" fontId="8" fillId="0" borderId="13" xfId="0" applyFont="true" applyBorder="true" applyAlignment="true" applyProtection="false">
      <alignment horizontal="general" vertical="top" textRotation="0" wrapText="true" indent="0" shrinkToFit="false"/>
      <protection locked="true" hidden="false"/>
    </xf>
    <xf numFmtId="166" fontId="8" fillId="2" borderId="6" xfId="0" applyFont="true" applyBorder="true" applyAlignment="true" applyProtection="false">
      <alignment horizontal="center" vertical="top" textRotation="0" wrapText="false" indent="0" shrinkToFit="false"/>
      <protection locked="true" hidden="false"/>
    </xf>
    <xf numFmtId="164" fontId="8" fillId="2" borderId="6" xfId="0" applyFont="true" applyBorder="true" applyAlignment="true" applyProtection="false">
      <alignment horizontal="general" vertical="top" textRotation="0" wrapText="false" indent="0" shrinkToFit="false"/>
      <protection locked="true" hidden="false"/>
    </xf>
    <xf numFmtId="164" fontId="8" fillId="2" borderId="13" xfId="0" applyFont="true" applyBorder="true" applyAlignment="true" applyProtection="false">
      <alignment horizontal="center" vertical="top" textRotation="0" wrapText="true" indent="0" shrinkToFit="false"/>
      <protection locked="true" hidden="false"/>
    </xf>
    <xf numFmtId="164" fontId="7" fillId="4" borderId="13" xfId="0" applyFont="true" applyBorder="true" applyAlignment="true" applyProtection="false">
      <alignment horizontal="center" vertical="top" textRotation="0" wrapText="true" indent="0" shrinkToFit="false"/>
      <protection locked="true" hidden="false"/>
    </xf>
    <xf numFmtId="164" fontId="7" fillId="4" borderId="19" xfId="0" applyFont="true" applyBorder="true" applyAlignment="true" applyProtection="false">
      <alignment horizontal="general" vertical="top" textRotation="0" wrapText="true" indent="0" shrinkToFit="false"/>
      <protection locked="true" hidden="false"/>
    </xf>
    <xf numFmtId="164" fontId="7" fillId="4" borderId="14" xfId="0" applyFont="true" applyBorder="true" applyAlignment="true" applyProtection="false">
      <alignment horizontal="general" vertical="top" textRotation="0" wrapText="true" indent="0" shrinkToFit="false"/>
      <protection locked="true" hidden="false"/>
    </xf>
    <xf numFmtId="164" fontId="7" fillId="4" borderId="0" xfId="0" applyFont="true" applyBorder="false" applyAlignment="true" applyProtection="false">
      <alignment horizontal="left" vertical="top" textRotation="0" wrapText="true" indent="0" shrinkToFit="false"/>
      <protection locked="true" hidden="false"/>
    </xf>
    <xf numFmtId="165" fontId="7" fillId="4" borderId="0" xfId="0" applyFont="true" applyBorder="false" applyAlignment="true" applyProtection="false">
      <alignment horizontal="center" vertical="top" textRotation="0" wrapText="true" indent="0" shrinkToFit="false"/>
      <protection locked="true" hidden="false"/>
    </xf>
    <xf numFmtId="164" fontId="7" fillId="4" borderId="6" xfId="0" applyFont="true" applyBorder="true" applyAlignment="true" applyProtection="false">
      <alignment horizontal="center" vertical="top" textRotation="0" wrapText="true" indent="0" shrinkToFit="false"/>
      <protection locked="true" hidden="false"/>
    </xf>
    <xf numFmtId="165" fontId="8" fillId="0" borderId="13" xfId="0" applyFont="true" applyBorder="true" applyAlignment="true" applyProtection="false">
      <alignment horizontal="center" vertical="top" textRotation="0" wrapText="true" indent="0" shrinkToFit="false"/>
      <protection locked="true" hidden="false"/>
    </xf>
    <xf numFmtId="164" fontId="7" fillId="4" borderId="13" xfId="0" applyFont="true" applyBorder="true" applyAlignment="true" applyProtection="false">
      <alignment horizontal="left" vertical="top" textRotation="0" wrapText="true" indent="0" shrinkToFit="false"/>
      <protection locked="true" hidden="false"/>
    </xf>
    <xf numFmtId="164" fontId="7" fillId="4" borderId="13" xfId="0" applyFont="true" applyBorder="true" applyAlignment="true" applyProtection="false">
      <alignment horizontal="general" vertical="top" textRotation="0" wrapText="false" indent="0" shrinkToFit="false"/>
      <protection locked="true" hidden="false"/>
    </xf>
    <xf numFmtId="164" fontId="7" fillId="4" borderId="19" xfId="0" applyFont="true" applyBorder="true" applyAlignment="true" applyProtection="false">
      <alignment horizontal="general" vertical="top" textRotation="0" wrapText="false" indent="0" shrinkToFit="false"/>
      <protection locked="true" hidden="false"/>
    </xf>
    <xf numFmtId="164" fontId="7" fillId="4" borderId="14" xfId="0" applyFont="true" applyBorder="true" applyAlignment="true" applyProtection="false">
      <alignment horizontal="general" vertical="top" textRotation="0" wrapText="false" indent="0" shrinkToFit="false"/>
      <protection locked="true" hidden="false"/>
    </xf>
    <xf numFmtId="164" fontId="7" fillId="4" borderId="6" xfId="0" applyFont="true" applyBorder="true" applyAlignment="true" applyProtection="false">
      <alignment horizontal="left" vertical="top" textRotation="0" wrapText="false" indent="0" shrinkToFit="false"/>
      <protection locked="true" hidden="false"/>
    </xf>
    <xf numFmtId="165" fontId="7" fillId="4" borderId="6" xfId="0" applyFont="true" applyBorder="true" applyAlignment="true" applyProtection="false">
      <alignment horizontal="center" vertical="top" textRotation="0" wrapText="false" indent="0" shrinkToFit="false"/>
      <protection locked="true" hidden="false"/>
    </xf>
    <xf numFmtId="166" fontId="8" fillId="4" borderId="13" xfId="0" applyFont="true" applyBorder="true" applyAlignment="true" applyProtection="false">
      <alignment horizontal="general" vertical="top" textRotation="0" wrapText="true" indent="0" shrinkToFit="false"/>
      <protection locked="true" hidden="false"/>
    </xf>
    <xf numFmtId="164" fontId="7" fillId="4" borderId="6" xfId="0" applyFont="true" applyBorder="true" applyAlignment="true" applyProtection="false">
      <alignment horizontal="center" vertical="top" textRotation="0" wrapText="false" indent="0" shrinkToFit="false"/>
      <protection locked="true" hidden="false"/>
    </xf>
    <xf numFmtId="164" fontId="8" fillId="2" borderId="6" xfId="0" applyFont="true" applyBorder="true" applyAlignment="true" applyProtection="false">
      <alignment horizontal="center" vertical="top" textRotation="0" wrapText="true" indent="0" shrinkToFit="false"/>
      <protection locked="true" hidden="false"/>
    </xf>
    <xf numFmtId="164" fontId="7" fillId="4" borderId="6" xfId="0" applyFont="true" applyBorder="true" applyAlignment="true" applyProtection="false">
      <alignment horizontal="left" vertical="center" textRotation="0" wrapText="true" indent="0" shrinkToFit="false"/>
      <protection locked="true" hidden="false"/>
    </xf>
    <xf numFmtId="164" fontId="7" fillId="4" borderId="6" xfId="0" applyFont="true" applyBorder="true" applyAlignment="true" applyProtection="false">
      <alignment horizontal="general" vertical="center"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5" fontId="7" fillId="4" borderId="6" xfId="0" applyFont="true" applyBorder="true" applyAlignment="true" applyProtection="false">
      <alignment horizontal="center" vertical="center" textRotation="0" wrapText="true" indent="0" shrinkToFit="false"/>
      <protection locked="true" hidden="false"/>
    </xf>
    <xf numFmtId="164" fontId="7" fillId="4" borderId="6" xfId="0" applyFont="true" applyBorder="true" applyAlignment="true" applyProtection="false">
      <alignment horizontal="center" vertical="center" textRotation="0" wrapText="true" indent="0" shrinkToFit="false"/>
      <protection locked="true" hidden="false"/>
    </xf>
    <xf numFmtId="166" fontId="8" fillId="0" borderId="13" xfId="0" applyFont="true" applyBorder="true" applyAlignment="true" applyProtection="false">
      <alignment horizontal="center" vertical="top" textRotation="0" wrapText="true" indent="0" shrinkToFit="false"/>
      <protection locked="true" hidden="false"/>
    </xf>
    <xf numFmtId="164" fontId="8" fillId="0" borderId="19" xfId="0" applyFont="true" applyBorder="true" applyAlignment="true" applyProtection="false">
      <alignment horizontal="center" vertical="top" textRotation="0" wrapText="false" indent="0" shrinkToFit="false"/>
      <protection locked="true" hidden="false"/>
    </xf>
    <xf numFmtId="164" fontId="7" fillId="4" borderId="13" xfId="0" applyFont="true" applyBorder="true" applyAlignment="true" applyProtection="false">
      <alignment horizontal="left" vertical="center" textRotation="0" wrapText="true" indent="0" shrinkToFit="false"/>
      <protection locked="true" hidden="false"/>
    </xf>
    <xf numFmtId="164" fontId="7" fillId="4" borderId="19" xfId="0" applyFont="true" applyBorder="true" applyAlignment="true" applyProtection="false">
      <alignment horizontal="general" vertical="center" textRotation="0" wrapText="true" indent="0" shrinkToFit="false"/>
      <protection locked="true" hidden="false"/>
    </xf>
    <xf numFmtId="164" fontId="7" fillId="4" borderId="14" xfId="0" applyFont="true" applyBorder="true" applyAlignment="true" applyProtection="false">
      <alignment horizontal="general" vertical="center" textRotation="0" wrapText="true" indent="0" shrinkToFit="false"/>
      <protection locked="true" hidden="false"/>
    </xf>
    <xf numFmtId="164" fontId="8" fillId="4" borderId="19" xfId="0" applyFont="true" applyBorder="true" applyAlignment="true" applyProtection="false">
      <alignment horizontal="general" vertical="top" textRotation="0" wrapText="true" indent="0" shrinkToFit="false"/>
      <protection locked="true" hidden="false"/>
    </xf>
    <xf numFmtId="164" fontId="7" fillId="4" borderId="19" xfId="0" applyFont="true" applyBorder="true" applyAlignment="true" applyProtection="false">
      <alignment horizontal="left" vertical="center" textRotation="0" wrapText="true" indent="0" shrinkToFit="false"/>
      <protection locked="true" hidden="false"/>
    </xf>
    <xf numFmtId="165" fontId="7" fillId="4" borderId="19"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true" applyProtection="false">
      <alignment horizontal="center" vertical="top" textRotation="0" wrapText="false" indent="0" shrinkToFit="false"/>
      <protection locked="true" hidden="false"/>
    </xf>
    <xf numFmtId="164" fontId="8" fillId="4" borderId="0" xfId="0" applyFont="true" applyBorder="false" applyAlignment="true" applyProtection="false">
      <alignment horizontal="general" vertical="top" textRotation="0" wrapText="true" indent="0" shrinkToFit="false"/>
      <protection locked="true" hidden="false"/>
    </xf>
    <xf numFmtId="165" fontId="8" fillId="4" borderId="0" xfId="0" applyFont="true" applyBorder="false" applyAlignment="true" applyProtection="false">
      <alignment horizontal="center" vertical="top" textRotation="0" wrapText="true" indent="0" shrinkToFit="false"/>
      <protection locked="true" hidden="false"/>
    </xf>
    <xf numFmtId="164" fontId="8" fillId="4" borderId="6" xfId="0" applyFont="true" applyBorder="true" applyAlignment="true" applyProtection="false">
      <alignment horizontal="center" vertical="top" textRotation="0" wrapText="true" indent="0" shrinkToFit="false"/>
      <protection locked="true" hidden="false"/>
    </xf>
    <xf numFmtId="164" fontId="7" fillId="4" borderId="6" xfId="0" applyFont="true" applyBorder="true" applyAlignment="true" applyProtection="false">
      <alignment horizontal="left" vertical="top" textRotation="0" wrapText="true" indent="0" shrinkToFit="false"/>
      <protection locked="true" hidden="false"/>
    </xf>
    <xf numFmtId="164" fontId="7" fillId="4" borderId="6" xfId="0" applyFont="true" applyBorder="true" applyAlignment="true" applyProtection="false">
      <alignment horizontal="general" vertical="top" textRotation="0" wrapText="true" indent="0" shrinkToFit="false"/>
      <protection locked="true" hidden="false"/>
    </xf>
    <xf numFmtId="165" fontId="7" fillId="4" borderId="6" xfId="0" applyFont="true" applyBorder="true" applyAlignment="true" applyProtection="false">
      <alignment horizontal="general" vertical="top" textRotation="0" wrapText="true" indent="0" shrinkToFit="false"/>
      <protection locked="true" hidden="false"/>
    </xf>
    <xf numFmtId="164" fontId="23" fillId="0" borderId="11"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center" vertical="top" textRotation="0" wrapText="false" indent="0" shrinkToFit="false"/>
      <protection locked="true" hidden="false"/>
    </xf>
    <xf numFmtId="165" fontId="22" fillId="0" borderId="0" xfId="0" applyFont="true" applyBorder="false" applyAlignment="true" applyProtection="false">
      <alignment horizontal="center" vertical="top" textRotation="0" wrapText="false" indent="0" shrinkToFit="false"/>
      <protection locked="true" hidden="false"/>
    </xf>
    <xf numFmtId="164" fontId="22" fillId="0" borderId="0" xfId="0" applyFont="true" applyBorder="false" applyAlignment="true" applyProtection="false">
      <alignment horizontal="center" vertical="top" textRotation="0" wrapText="true" indent="0" shrinkToFit="false"/>
      <protection locked="true" hidden="false"/>
    </xf>
    <xf numFmtId="164" fontId="23" fillId="3" borderId="6" xfId="0" applyFont="true" applyBorder="true" applyAlignment="true" applyProtection="false">
      <alignment horizontal="center" vertical="top" textRotation="0" wrapText="true" indent="0" shrinkToFit="false"/>
      <protection locked="true" hidden="false"/>
    </xf>
    <xf numFmtId="164" fontId="7" fillId="4" borderId="6" xfId="0" applyFont="true" applyBorder="true" applyAlignment="true" applyProtection="false">
      <alignment horizontal="left"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4"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false" applyAlignment="true" applyProtection="false">
      <alignment horizontal="center" vertical="top" textRotation="0" wrapText="false" indent="0" shrinkToFit="false"/>
      <protection locked="true" hidden="false"/>
    </xf>
    <xf numFmtId="164" fontId="8" fillId="4" borderId="5" xfId="0" applyFont="true" applyBorder="true" applyAlignment="true" applyProtection="false">
      <alignment horizontal="center" vertical="top" textRotation="0" wrapText="true" indent="0" shrinkToFit="false"/>
      <protection locked="true" hidden="false"/>
    </xf>
    <xf numFmtId="164" fontId="9" fillId="2" borderId="6" xfId="0" applyFont="true" applyBorder="true" applyAlignment="true" applyProtection="false">
      <alignment horizontal="center" vertical="top" textRotation="0" wrapText="false" indent="0" shrinkToFit="false"/>
      <protection locked="true" hidden="false"/>
    </xf>
    <xf numFmtId="164" fontId="9" fillId="2" borderId="6" xfId="0" applyFont="true" applyBorder="true" applyAlignment="true" applyProtection="false">
      <alignment horizontal="general" vertical="top" textRotation="0" wrapText="false" indent="0" shrinkToFit="false"/>
      <protection locked="true" hidden="false"/>
    </xf>
    <xf numFmtId="164" fontId="9" fillId="2" borderId="6" xfId="0" applyFont="true" applyBorder="true" applyAlignment="true" applyProtection="false">
      <alignment horizontal="left" vertical="top" textRotation="0" wrapText="fals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9" fillId="2" borderId="6" xfId="0" applyFont="true" applyBorder="true" applyAlignment="true" applyProtection="false">
      <alignment horizontal="general" vertical="center" textRotation="0" wrapText="false" indent="0" shrinkToFit="false"/>
      <protection locked="true" hidden="false"/>
    </xf>
    <xf numFmtId="164" fontId="8" fillId="4" borderId="19" xfId="0" applyFont="true" applyBorder="true" applyAlignment="true" applyProtection="false">
      <alignment horizontal="left" vertical="top" textRotation="0" wrapText="true" indent="0" shrinkToFit="false"/>
      <protection locked="true" hidden="false"/>
    </xf>
    <xf numFmtId="164" fontId="8" fillId="4" borderId="19" xfId="0" applyFont="true" applyBorder="true" applyAlignment="true" applyProtection="false">
      <alignment horizontal="center" vertical="top" textRotation="0" wrapText="false" indent="0" shrinkToFit="false"/>
      <protection locked="true" hidden="false"/>
    </xf>
    <xf numFmtId="165" fontId="8" fillId="4" borderId="19" xfId="0" applyFont="true" applyBorder="true" applyAlignment="true" applyProtection="false">
      <alignment horizontal="center" vertical="top" textRotation="0" wrapText="false" indent="0" shrinkToFit="false"/>
      <protection locked="true" hidden="false"/>
    </xf>
    <xf numFmtId="164" fontId="8" fillId="4" borderId="14"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left" vertical="center" textRotation="0" wrapText="true" indent="0" shrinkToFit="false"/>
      <protection locked="true" hidden="false"/>
    </xf>
    <xf numFmtId="166" fontId="8" fillId="0" borderId="8"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left" vertical="center" textRotation="0" wrapText="true" indent="0" shrinkToFit="false"/>
      <protection locked="true" hidden="false"/>
    </xf>
    <xf numFmtId="165" fontId="8" fillId="0" borderId="19" xfId="0" applyFont="true" applyBorder="true" applyAlignment="true" applyProtection="false">
      <alignment horizontal="center" vertical="top" textRotation="0" wrapText="false" indent="0" shrinkToFit="false"/>
      <protection locked="true" hidden="false"/>
    </xf>
    <xf numFmtId="164" fontId="7" fillId="4" borderId="10" xfId="0" applyFont="true" applyBorder="true" applyAlignment="true" applyProtection="false">
      <alignment horizontal="left" vertical="top" textRotation="0" wrapText="true" indent="0" shrinkToFit="false"/>
      <protection locked="true" hidden="false"/>
    </xf>
    <xf numFmtId="164" fontId="8" fillId="4" borderId="0" xfId="0" applyFont="true" applyBorder="fals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2" borderId="6" xfId="0" applyFont="true" applyBorder="tru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bottom"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9" fillId="2" borderId="7" xfId="0" applyFont="true" applyBorder="true" applyAlignment="true" applyProtection="false">
      <alignment horizontal="left" vertical="bottom" textRotation="0" wrapText="tru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general" vertical="center" textRotation="0" wrapText="true" indent="0" shrinkToFit="false"/>
      <protection locked="true" hidden="false"/>
    </xf>
    <xf numFmtId="164" fontId="9" fillId="0" borderId="10" xfId="0" applyFont="true" applyBorder="true" applyAlignment="true" applyProtection="false">
      <alignment horizontal="center" vertical="top"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9" fillId="2" borderId="7"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top" textRotation="0" wrapText="true" indent="0" shrinkToFit="false"/>
      <protection locked="true" hidden="false"/>
    </xf>
    <xf numFmtId="164" fontId="9" fillId="0" borderId="7"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24" fillId="2" borderId="0" xfId="0" applyFont="true" applyBorder="true" applyAlignment="true" applyProtection="false">
      <alignment horizontal="center"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bottom" textRotation="0" wrapText="true" indent="0" shrinkToFit="false"/>
      <protection locked="true" hidden="false"/>
    </xf>
    <xf numFmtId="164" fontId="24" fillId="12" borderId="6" xfId="0" applyFont="true" applyBorder="true" applyAlignment="false" applyProtection="false">
      <alignment horizontal="general" vertical="bottom" textRotation="0" wrapText="false" indent="0" shrinkToFit="false"/>
      <protection locked="true" hidden="false"/>
    </xf>
    <xf numFmtId="164" fontId="16" fillId="0" borderId="6" xfId="0" applyFont="true" applyBorder="true" applyAlignment="true" applyProtection="false">
      <alignment horizontal="general" vertical="bottom" textRotation="0" wrapText="true" indent="0" shrinkToFit="false"/>
      <protection locked="true" hidden="false"/>
    </xf>
    <xf numFmtId="164" fontId="24" fillId="12" borderId="6" xfId="0" applyFont="true" applyBorder="true" applyAlignment="true" applyProtection="false">
      <alignment horizontal="center" vertical="bottom" textRotation="0" wrapText="false" indent="0" shrinkToFit="false"/>
      <protection locked="true" hidden="false"/>
    </xf>
    <xf numFmtId="164" fontId="24" fillId="12" borderId="6" xfId="0" applyFont="true" applyBorder="true" applyAlignment="true" applyProtection="false">
      <alignment horizontal="center" vertical="bottom" textRotation="0" wrapText="true" indent="0" shrinkToFit="false"/>
      <protection locked="true" hidden="false"/>
    </xf>
    <xf numFmtId="164" fontId="16" fillId="0" borderId="6" xfId="0" applyFont="true" applyBorder="true" applyAlignment="true" applyProtection="false">
      <alignment horizontal="center" vertical="bottom" textRotation="0" wrapText="false" indent="0" shrinkToFit="false"/>
      <protection locked="true" hidden="false"/>
    </xf>
    <xf numFmtId="164" fontId="16" fillId="0" borderId="6" xfId="0" applyFont="true" applyBorder="true" applyAlignment="true" applyProtection="false">
      <alignment horizontal="left" vertical="bottom" textRotation="0" wrapText="true" indent="0" shrinkToFit="false"/>
      <protection locked="true" hidden="false"/>
    </xf>
    <xf numFmtId="164" fontId="16" fillId="0" borderId="6" xfId="0" applyFont="true" applyBorder="true" applyAlignment="true" applyProtection="false">
      <alignment horizontal="center" vertical="center" textRotation="0" wrapText="false" indent="0" shrinkToFit="false"/>
      <protection locked="true" hidden="false"/>
    </xf>
    <xf numFmtId="164" fontId="16" fillId="0" borderId="6" xfId="0" applyFont="true" applyBorder="tru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25" fillId="0" borderId="6" xfId="0" applyFont="true" applyBorder="true" applyAlignment="true" applyProtection="false">
      <alignment horizontal="center" vertical="bottom" textRotation="0" wrapText="false" indent="0" shrinkToFit="false"/>
      <protection locked="true" hidden="false"/>
    </xf>
    <xf numFmtId="164" fontId="26" fillId="0" borderId="6" xfId="21" applyFont="true" applyBorder="true" applyAlignment="true" applyProtection="true">
      <alignment horizontal="center" vertical="bottom" textRotation="0" wrapText="false" indent="0" shrinkToFit="false"/>
      <protection locked="true" hidden="false"/>
    </xf>
    <xf numFmtId="164" fontId="26" fillId="2" borderId="0" xfId="21" applyFont="true" applyBorder="true" applyAlignment="true" applyProtection="true">
      <alignment horizontal="center" vertical="bottom" textRotation="0" wrapText="false" indent="0" shrinkToFit="false"/>
      <protection locked="true" hidden="false"/>
    </xf>
    <xf numFmtId="164" fontId="26" fillId="2" borderId="0" xfId="21" applyFont="true" applyBorder="true" applyAlignment="true" applyProtection="true">
      <alignment horizontal="center" vertical="bottom" textRotation="0" wrapText="true" indent="0" shrinkToFit="false"/>
      <protection locked="true" hidden="false"/>
    </xf>
    <xf numFmtId="164" fontId="16" fillId="0" borderId="6" xfId="0" applyFont="true" applyBorder="true" applyAlignment="false" applyProtection="false">
      <alignment horizontal="general" vertical="bottom" textRotation="0" wrapText="false" indent="0" shrinkToFit="false"/>
      <protection locked="true" hidden="false"/>
    </xf>
    <xf numFmtId="164" fontId="24" fillId="12" borderId="8" xfId="0" applyFont="true" applyBorder="true" applyAlignment="false" applyProtection="false">
      <alignment horizontal="general" vertical="bottom" textRotation="0" wrapText="false" indent="0" shrinkToFit="false"/>
      <protection locked="true" hidden="false"/>
    </xf>
    <xf numFmtId="164" fontId="24" fillId="12" borderId="10" xfId="0" applyFont="true" applyBorder="true" applyAlignment="false" applyProtection="false">
      <alignment horizontal="general" vertical="bottom" textRotation="0" wrapText="false" indent="0" shrinkToFit="false"/>
      <protection locked="true" hidden="false"/>
    </xf>
    <xf numFmtId="164" fontId="15" fillId="11" borderId="6" xfId="0" applyFont="true" applyBorder="true" applyAlignment="true" applyProtection="false">
      <alignment horizontal="center" vertical="bottom" textRotation="0" wrapText="false" indent="0" shrinkToFit="false"/>
      <protection locked="true" hidden="false"/>
    </xf>
    <xf numFmtId="164" fontId="15" fillId="11" borderId="6" xfId="0" applyFont="true" applyBorder="true" applyAlignment="true" applyProtection="false">
      <alignment horizontal="general" vertical="bottom" textRotation="0" wrapText="true" indent="0" shrinkToFit="false"/>
      <protection locked="true" hidden="false"/>
    </xf>
    <xf numFmtId="164" fontId="16" fillId="2" borderId="0" xfId="0" applyFont="true" applyBorder="false" applyAlignment="true" applyProtection="false">
      <alignment horizontal="center" vertical="bottom" textRotation="0" wrapText="false" indent="0" shrinkToFit="false"/>
      <protection locked="true" hidden="false"/>
    </xf>
    <xf numFmtId="164" fontId="16" fillId="13" borderId="6" xfId="0" applyFont="true" applyBorder="true" applyAlignment="true" applyProtection="false">
      <alignment horizontal="center" vertical="bottom" textRotation="0" wrapText="false" indent="0" shrinkToFit="false"/>
      <protection locked="true" hidden="false"/>
    </xf>
    <xf numFmtId="164" fontId="16" fillId="13" borderId="6"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4" fillId="0" borderId="6" xfId="20" applyFont="true" applyBorder="true" applyAlignment="true" applyProtection="true">
      <alignment horizontal="left" vertical="bottom" textRotation="0" wrapText="true" indent="0" shrinkToFit="false"/>
      <protection locked="true" hidden="false"/>
    </xf>
    <xf numFmtId="164" fontId="26" fillId="0" borderId="0" xfId="21" applyFont="true" applyBorder="true" applyAlignment="true" applyProtection="true">
      <alignment horizontal="center" vertical="bottom" textRotation="0" wrapText="false" indent="0" shrinkToFit="false"/>
      <protection locked="true" hidden="false"/>
    </xf>
    <xf numFmtId="164" fontId="26" fillId="0" borderId="0" xfId="21" applyFont="true" applyBorder="true" applyAlignment="true" applyProtection="true">
      <alignment horizontal="center" vertical="bottom" textRotation="0" wrapText="true" indent="0" shrinkToFit="false"/>
      <protection locked="true" hidden="false"/>
    </xf>
    <xf numFmtId="164" fontId="16" fillId="0" borderId="19" xfId="0" applyFont="true" applyBorder="true" applyAlignment="true" applyProtection="false">
      <alignment horizontal="center" vertical="bottom" textRotation="0" wrapText="false" indent="0" shrinkToFit="false"/>
      <protection locked="true" hidden="false"/>
    </xf>
    <xf numFmtId="164" fontId="16" fillId="0" borderId="19" xfId="0" applyFont="true" applyBorder="true" applyAlignment="true" applyProtection="false">
      <alignment horizontal="general" vertical="bottom" textRotation="0" wrapText="true" indent="0" shrinkToFit="false"/>
      <protection locked="true" hidden="false"/>
    </xf>
    <xf numFmtId="164" fontId="15" fillId="0" borderId="6" xfId="0" applyFont="true" applyBorder="true" applyAlignment="true" applyProtection="false">
      <alignment horizontal="center" vertical="bottom" textRotation="0" wrapText="false" indent="0" shrinkToFit="false"/>
      <protection locked="true" hidden="false"/>
    </xf>
    <xf numFmtId="164" fontId="15" fillId="0" borderId="6" xfId="0" applyFont="true" applyBorder="true" applyAlignment="true" applyProtection="false">
      <alignment horizontal="general" vertical="bottom" textRotation="0" wrapText="true" indent="0" shrinkToFit="false"/>
      <protection locked="true" hidden="false"/>
    </xf>
    <xf numFmtId="164" fontId="15" fillId="0" borderId="6"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general" vertical="top" textRotation="0" wrapText="false" indent="0" shrinkToFit="false"/>
      <protection locked="true" hidden="false"/>
    </xf>
    <xf numFmtId="164" fontId="15" fillId="0" borderId="6" xfId="0" applyFont="true" applyBorder="true" applyAlignment="true" applyProtection="false">
      <alignment horizontal="general" vertical="top" textRotation="0" wrapText="true" indent="0" shrinkToFit="false"/>
      <protection locked="true" hidden="false"/>
    </xf>
    <xf numFmtId="164" fontId="16" fillId="0" borderId="6" xfId="0" applyFont="true" applyBorder="true" applyAlignment="true" applyProtection="false">
      <alignment horizontal="left" vertical="bottom" textRotation="0" wrapText="false" indent="0" shrinkToFit="false"/>
      <protection locked="true" hidden="false"/>
    </xf>
    <xf numFmtId="164" fontId="16" fillId="0" borderId="6" xfId="0" applyFont="true" applyBorder="true" applyAlignment="true" applyProtection="false">
      <alignment horizontal="center" vertical="top" textRotation="0" wrapText="tru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6" fillId="2" borderId="6" xfId="0" applyFont="true" applyBorder="true" applyAlignment="true" applyProtection="false">
      <alignment horizontal="center" vertical="bottom" textRotation="0" wrapText="false" indent="0" shrinkToFit="false"/>
      <protection locked="true" hidden="false"/>
    </xf>
    <xf numFmtId="164" fontId="16" fillId="2" borderId="6" xfId="0" applyFont="true" applyBorder="true" applyAlignment="true" applyProtection="false">
      <alignment horizontal="general" vertical="bottom" textRotation="0" wrapText="true" indent="0" shrinkToFit="false"/>
      <protection locked="true" hidden="false"/>
    </xf>
    <xf numFmtId="164" fontId="24" fillId="14" borderId="6" xfId="0" applyFont="true" applyBorder="true" applyAlignment="false" applyProtection="false">
      <alignment horizontal="general" vertical="bottom" textRotation="0" wrapText="fals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4" fillId="14" borderId="6" xfId="0" applyFont="true" applyBorder="true" applyAlignment="true" applyProtection="false">
      <alignment horizontal="center" vertical="bottom" textRotation="0" wrapText="false" indent="0" shrinkToFit="false"/>
      <protection locked="true" hidden="false"/>
    </xf>
    <xf numFmtId="164" fontId="24" fillId="14" borderId="6" xfId="0" applyFont="true" applyBorder="true" applyAlignment="true" applyProtection="false">
      <alignment horizontal="center" vertical="bottom" textRotation="0" wrapText="true" indent="0" shrinkToFit="false"/>
      <protection locked="true" hidden="false"/>
    </xf>
    <xf numFmtId="164" fontId="16" fillId="2" borderId="6" xfId="0" applyFont="true" applyBorder="true" applyAlignment="true" applyProtection="false">
      <alignment horizontal="center" vertical="bottom" textRotation="0" wrapText="true" indent="0" shrinkToFit="false"/>
      <protection locked="true" hidden="false"/>
    </xf>
    <xf numFmtId="164" fontId="16" fillId="0" borderId="6" xfId="0" applyFont="true" applyBorder="true" applyAlignment="true" applyProtection="false">
      <alignment horizontal="center" vertical="bottom" textRotation="0" wrapText="true" indent="0" shrinkToFit="false"/>
      <protection locked="true" hidden="false"/>
    </xf>
    <xf numFmtId="164" fontId="16" fillId="2" borderId="0" xfId="0" applyFont="true" applyBorder="true" applyAlignment="true" applyProtection="false">
      <alignment horizontal="center" vertical="bottom" textRotation="0" wrapText="false" indent="0" shrinkToFit="false"/>
      <protection locked="true" hidden="false"/>
    </xf>
    <xf numFmtId="164" fontId="16" fillId="2" borderId="0" xfId="0" applyFont="true" applyBorder="true" applyAlignment="true" applyProtection="false">
      <alignment horizontal="general" vertical="bottom" textRotation="0" wrapText="true" indent="0" shrinkToFit="false"/>
      <protection locked="true" hidden="false"/>
    </xf>
    <xf numFmtId="164" fontId="16" fillId="2" borderId="0" xfId="0" applyFont="true" applyBorder="true" applyAlignment="true" applyProtection="false">
      <alignment horizontal="center" vertical="bottom" textRotation="0" wrapText="true" indent="0" shrinkToFit="false"/>
      <protection locked="true" hidden="false"/>
    </xf>
    <xf numFmtId="164" fontId="4" fillId="0" borderId="6" xfId="20" applyFont="true" applyBorder="true" applyAlignment="true" applyProtection="true">
      <alignment horizontal="center" vertical="bottom" textRotation="0" wrapText="false" indent="0" shrinkToFit="false"/>
      <protection locked="true" hidden="false"/>
    </xf>
    <xf numFmtId="164" fontId="16" fillId="2" borderId="6" xfId="0" applyFont="true" applyBorder="true" applyAlignment="true" applyProtection="false">
      <alignment horizontal="left" vertical="bottom" textRotation="0" wrapText="false" indent="0" shrinkToFit="false"/>
      <protection locked="true" hidden="false"/>
    </xf>
    <xf numFmtId="164" fontId="16" fillId="2" borderId="6" xfId="0" applyFont="true" applyBorder="true" applyAlignment="true" applyProtection="false">
      <alignment horizontal="left" vertical="bottom" textRotation="0" wrapText="true" indent="0" shrinkToFit="false"/>
      <protection locked="true" hidden="false"/>
    </xf>
    <xf numFmtId="164" fontId="27" fillId="12" borderId="6" xfId="0" applyFont="true" applyBorder="true" applyAlignment="true" applyProtection="false">
      <alignment horizontal="center" vertical="center" textRotation="0" wrapText="false" indent="0" shrinkToFit="false"/>
      <protection locked="true" hidden="false"/>
    </xf>
    <xf numFmtId="168" fontId="27" fillId="12" borderId="6" xfId="0" applyFont="true" applyBorder="true" applyAlignment="true" applyProtection="false">
      <alignment horizontal="center" vertical="center" textRotation="0" wrapText="true" indent="0" shrinkToFit="false"/>
      <protection locked="true" hidden="false"/>
    </xf>
    <xf numFmtId="165" fontId="16" fillId="0" borderId="6" xfId="0" applyFont="true" applyBorder="true" applyAlignment="true" applyProtection="false">
      <alignment horizontal="center" vertical="bottom" textRotation="0" wrapText="false" indent="0" shrinkToFit="false"/>
      <protection locked="true" hidden="false"/>
    </xf>
    <xf numFmtId="165" fontId="16" fillId="2" borderId="6" xfId="0" applyFont="true" applyBorder="true" applyAlignment="true" applyProtection="false">
      <alignment horizontal="center" vertical="bottom" textRotation="0" wrapText="false" indent="0" shrinkToFit="false"/>
      <protection locked="true" hidden="false"/>
    </xf>
    <xf numFmtId="164" fontId="16" fillId="2" borderId="0" xfId="0" applyFont="true" applyBorder="false" applyAlignment="true" applyProtection="false">
      <alignment horizontal="left" vertical="bottom" textRotation="0" wrapText="false" indent="0" shrinkToFit="false"/>
      <protection locked="true" hidden="false"/>
    </xf>
    <xf numFmtId="164" fontId="15" fillId="2" borderId="6" xfId="0" applyFont="true" applyBorder="true" applyAlignment="true" applyProtection="false">
      <alignment horizontal="left" vertical="bottom" textRotation="0" wrapText="true" indent="0" shrinkToFit="false"/>
      <protection locked="true" hidden="false"/>
    </xf>
    <xf numFmtId="165" fontId="16" fillId="11" borderId="6" xfId="0" applyFont="true" applyBorder="true" applyAlignment="true" applyProtection="false">
      <alignment horizontal="center" vertical="bottom" textRotation="0" wrapText="false" indent="0" shrinkToFit="false"/>
      <protection locked="true" hidden="false"/>
    </xf>
    <xf numFmtId="164" fontId="16" fillId="11" borderId="6" xfId="0" applyFont="true" applyBorder="true" applyAlignment="true" applyProtection="false">
      <alignment horizontal="left" vertical="bottom" textRotation="0" wrapText="true" indent="0" shrinkToFit="false"/>
      <protection locked="true" hidden="false"/>
    </xf>
    <xf numFmtId="164" fontId="16" fillId="11" borderId="6" xfId="0" applyFont="true" applyBorder="true" applyAlignment="true" applyProtection="false">
      <alignment horizontal="center" vertical="bottom" textRotation="0" wrapText="false" indent="0" shrinkToFit="false"/>
      <protection locked="true" hidden="false"/>
    </xf>
    <xf numFmtId="164" fontId="15" fillId="0" borderId="6" xfId="0" applyFont="true" applyBorder="true" applyAlignment="true" applyProtection="false">
      <alignment horizontal="left" vertical="bottom" textRotation="0" wrapText="true" indent="0" shrinkToFit="false"/>
      <protection locked="true" hidden="false"/>
    </xf>
    <xf numFmtId="164" fontId="28" fillId="2" borderId="0" xfId="0" applyFont="true" applyBorder="false" applyAlignment="true" applyProtection="false">
      <alignment horizontal="center" vertical="top" textRotation="0" wrapText="true" indent="0" shrinkToFit="false"/>
      <protection locked="true" hidden="false"/>
    </xf>
    <xf numFmtId="164" fontId="25" fillId="2" borderId="0" xfId="0" applyFont="true" applyBorder="false" applyAlignment="true" applyProtection="false">
      <alignment horizontal="center" vertical="bottom" textRotation="0" wrapText="tru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false">
      <alignment horizontal="left" vertical="bottom" textRotation="0" wrapText="false" indent="0" shrinkToFit="false"/>
      <protection locked="true" hidden="false"/>
    </xf>
    <xf numFmtId="164" fontId="16" fillId="11" borderId="6" xfId="0" applyFont="true" applyBorder="true" applyAlignment="true" applyProtection="false">
      <alignment horizontal="general" vertical="bottom" textRotation="0" wrapText="true" indent="0" shrinkToFit="false"/>
      <protection locked="true" hidden="false"/>
    </xf>
    <xf numFmtId="165" fontId="16" fillId="0" borderId="10" xfId="0" applyFont="true" applyBorder="true" applyAlignment="true" applyProtection="false">
      <alignment horizontal="center" vertical="bottom" textRotation="0" wrapText="false" indent="0" shrinkToFit="false"/>
      <protection locked="true" hidden="false"/>
    </xf>
    <xf numFmtId="164" fontId="24" fillId="15" borderId="6" xfId="0" applyFont="true" applyBorder="true" applyAlignment="true" applyProtection="false">
      <alignment horizontal="center" vertical="bottom" textRotation="0" wrapText="false" indent="0" shrinkToFit="false"/>
      <protection locked="true" hidden="false"/>
    </xf>
    <xf numFmtId="165" fontId="15" fillId="0" borderId="6" xfId="0" applyFont="true" applyBorder="true" applyAlignment="true" applyProtection="false">
      <alignment horizontal="center" vertical="bottom" textRotation="0" wrapText="false" indent="0" shrinkToFit="false"/>
      <protection locked="true" hidden="false"/>
    </xf>
    <xf numFmtId="164" fontId="15" fillId="0" borderId="6" xfId="0" applyFont="true" applyBorder="true" applyAlignment="true" applyProtection="false">
      <alignment horizontal="left" vertical="bottom" textRotation="0" wrapText="false" indent="0" shrinkToFit="false"/>
      <protection locked="true" hidden="false"/>
    </xf>
    <xf numFmtId="164" fontId="16" fillId="0" borderId="6" xfId="0" applyFont="true" applyBorder="true" applyAlignment="true" applyProtection="false">
      <alignment horizontal="general" vertical="center" textRotation="0" wrapText="true" indent="0" shrinkToFit="false"/>
      <protection locked="true" hidden="false"/>
    </xf>
    <xf numFmtId="165" fontId="16" fillId="2" borderId="10" xfId="0" applyFont="true" applyBorder="true" applyAlignment="true" applyProtection="false">
      <alignment horizontal="center" vertical="bottom" textRotation="0" wrapText="false" indent="0" shrinkToFit="false"/>
      <protection locked="true" hidden="false"/>
    </xf>
    <xf numFmtId="164" fontId="16" fillId="2" borderId="10" xfId="0" applyFont="true" applyBorder="true" applyAlignment="true" applyProtection="false">
      <alignment horizontal="left" vertical="bottom" textRotation="0" wrapText="false" indent="0" shrinkToFit="false"/>
      <protection locked="true" hidden="false"/>
    </xf>
    <xf numFmtId="164" fontId="15" fillId="2" borderId="6" xfId="0" applyFont="true" applyBorder="true" applyAlignment="true" applyProtection="false">
      <alignment horizontal="general" vertical="center" textRotation="0" wrapText="true" indent="0" shrinkToFit="false"/>
      <protection locked="true" hidden="false"/>
    </xf>
    <xf numFmtId="164" fontId="15" fillId="0" borderId="6" xfId="0" applyFont="true" applyBorder="true" applyAlignment="true" applyProtection="false">
      <alignment horizontal="general" vertical="center" textRotation="0" wrapText="true" indent="0" shrinkToFit="false"/>
      <protection locked="true" hidden="false"/>
    </xf>
    <xf numFmtId="164" fontId="16" fillId="11" borderId="6"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29" fillId="16" borderId="6" xfId="0" applyFont="true" applyBorder="true" applyAlignment="true" applyProtection="false">
      <alignment horizontal="center" vertical="center" textRotation="0" wrapText="false" indent="0" shrinkToFit="false"/>
      <protection locked="true" hidden="false"/>
    </xf>
    <xf numFmtId="164" fontId="29" fillId="16" borderId="6" xfId="0" applyFont="true" applyBorder="true" applyAlignment="true" applyProtection="false">
      <alignment horizontal="left" vertical="center" textRotation="0" wrapText="false" indent="0" shrinkToFit="false"/>
      <protection locked="true" hidden="false"/>
    </xf>
    <xf numFmtId="164" fontId="8" fillId="6" borderId="6" xfId="0" applyFont="true" applyBorder="true" applyAlignment="true" applyProtection="false">
      <alignment horizontal="center" vertical="center" textRotation="0" wrapText="false" indent="0" shrinkToFit="false"/>
      <protection locked="true" hidden="false"/>
    </xf>
    <xf numFmtId="164" fontId="8" fillId="6" borderId="6" xfId="0" applyFont="true" applyBorder="true" applyAlignment="true" applyProtection="false">
      <alignment horizontal="left" vertical="center" textRotation="0" wrapText="false" indent="0" shrinkToFit="false"/>
      <protection locked="true" hidden="false"/>
    </xf>
    <xf numFmtId="165" fontId="8" fillId="9" borderId="6" xfId="0" applyFont="true" applyBorder="true" applyAlignment="true" applyProtection="false">
      <alignment horizontal="center" vertical="center" textRotation="0" wrapText="true" indent="0" shrinkToFit="false"/>
      <protection locked="true" hidden="false"/>
    </xf>
    <xf numFmtId="164" fontId="8" fillId="9" borderId="6" xfId="0" applyFont="true" applyBorder="true" applyAlignment="true" applyProtection="false">
      <alignment horizontal="left" vertical="center" textRotation="0" wrapText="true" indent="0" shrinkToFit="false"/>
      <protection locked="true" hidden="false"/>
    </xf>
    <xf numFmtId="165" fontId="8" fillId="0" borderId="6" xfId="0" applyFont="true" applyBorder="true" applyAlignment="true" applyProtection="false">
      <alignment horizontal="center" vertical="center" textRotation="0" wrapText="false" indent="0" shrinkToFit="false"/>
      <protection locked="true" hidden="false"/>
    </xf>
    <xf numFmtId="165" fontId="8" fillId="17" borderId="6" xfId="0" applyFont="true" applyBorder="true" applyAlignment="true" applyProtection="false">
      <alignment horizontal="center" vertical="center" textRotation="0" wrapText="false" indent="0" shrinkToFit="false"/>
      <protection locked="true" hidden="false"/>
    </xf>
    <xf numFmtId="164" fontId="8" fillId="17" borderId="6" xfId="0" applyFont="true" applyBorder="true" applyAlignment="true" applyProtection="false">
      <alignment horizontal="left" vertical="center" textRotation="0" wrapText="false" indent="0" shrinkToFit="false"/>
      <protection locked="true" hidden="false"/>
    </xf>
    <xf numFmtId="164" fontId="8" fillId="8" borderId="6" xfId="0" applyFont="true" applyBorder="true" applyAlignment="true" applyProtection="false">
      <alignment horizontal="center" vertical="center" textRotation="0" wrapText="false" indent="0" shrinkToFit="false"/>
      <protection locked="true" hidden="false"/>
    </xf>
    <xf numFmtId="164" fontId="8" fillId="8" borderId="6" xfId="0" applyFont="true" applyBorder="true" applyAlignment="true" applyProtection="false">
      <alignment horizontal="left" vertical="center" textRotation="0" wrapText="false" indent="0" shrinkToFit="false"/>
      <protection locked="true" hidden="false"/>
    </xf>
    <xf numFmtId="165" fontId="8" fillId="8" borderId="6" xfId="0" applyFont="true" applyBorder="true" applyAlignment="true" applyProtection="false">
      <alignment horizontal="center" vertical="center" textRotation="0" wrapText="false" indent="0" shrinkToFit="false"/>
      <protection locked="true" hidden="false"/>
    </xf>
    <xf numFmtId="165" fontId="8" fillId="18" borderId="6" xfId="0" applyFont="true" applyBorder="true" applyAlignment="true" applyProtection="false">
      <alignment horizontal="center" vertical="center" textRotation="0" wrapText="false" indent="0" shrinkToFit="false"/>
      <protection locked="true" hidden="false"/>
    </xf>
    <xf numFmtId="164" fontId="8" fillId="18" borderId="6" xfId="0" applyFont="true" applyBorder="true" applyAlignment="true" applyProtection="false">
      <alignment horizontal="left" vertical="center" textRotation="0" wrapText="false" indent="0" shrinkToFit="false"/>
      <protection locked="true" hidden="false"/>
    </xf>
    <xf numFmtId="165" fontId="8" fillId="0" borderId="6" xfId="0" applyFont="true" applyBorder="true" applyAlignment="true" applyProtection="false">
      <alignment horizontal="left" vertical="center" textRotation="0" wrapText="false" indent="0" shrinkToFit="false"/>
      <protection locked="true" hidden="false"/>
    </xf>
    <xf numFmtId="165" fontId="8" fillId="8" borderId="6" xfId="0" applyFont="true" applyBorder="true" applyAlignment="true" applyProtection="false">
      <alignment horizontal="center" vertical="center" textRotation="0" wrapText="true" indent="0" shrinkToFit="false"/>
      <protection locked="true" hidden="false"/>
    </xf>
    <xf numFmtId="164" fontId="8" fillId="8" borderId="6" xfId="0" applyFont="true" applyBorder="true" applyAlignment="true" applyProtection="false">
      <alignment horizontal="left" vertical="center" textRotation="0" wrapText="true" indent="0" shrinkToFit="false"/>
      <protection locked="true" hidden="false"/>
    </xf>
    <xf numFmtId="164" fontId="8" fillId="10" borderId="6" xfId="0" applyFont="true" applyBorder="true" applyAlignment="true" applyProtection="false">
      <alignment horizontal="left" vertical="center" textRotation="0" wrapText="true" indent="0" shrinkToFit="false"/>
      <protection locked="true" hidden="false"/>
    </xf>
    <xf numFmtId="164" fontId="8" fillId="10" borderId="6" xfId="0" applyFont="true" applyBorder="true" applyAlignment="true" applyProtection="false">
      <alignment horizontal="left" vertical="center" textRotation="0" wrapText="false" indent="0" shrinkToFit="false"/>
      <protection locked="true" hidden="false"/>
    </xf>
    <xf numFmtId="165" fontId="8" fillId="11" borderId="6" xfId="0" applyFont="true" applyBorder="true" applyAlignment="true" applyProtection="false">
      <alignment horizontal="center" vertical="center" textRotation="0" wrapText="true" indent="0" shrinkToFit="false"/>
      <protection locked="true" hidden="false"/>
    </xf>
    <xf numFmtId="164" fontId="8" fillId="11" borderId="6" xfId="0" applyFont="true" applyBorder="true" applyAlignment="true" applyProtection="false">
      <alignment horizontal="left" vertical="center" textRotation="0" wrapText="true" indent="0" shrinkToFit="false"/>
      <protection locked="true" hidden="false"/>
    </xf>
    <xf numFmtId="164" fontId="8" fillId="11" borderId="6" xfId="0" applyFont="true" applyBorder="true" applyAlignment="true" applyProtection="false">
      <alignment horizontal="left" vertical="center" textRotation="0" wrapText="false" indent="0" shrinkToFit="false"/>
      <protection locked="true" hidden="false"/>
    </xf>
    <xf numFmtId="165" fontId="8" fillId="13" borderId="6" xfId="0" applyFont="true" applyBorder="true" applyAlignment="true" applyProtection="false">
      <alignment horizontal="center" vertical="center" textRotation="0" wrapText="true" indent="0" shrinkToFit="false"/>
      <protection locked="true" hidden="false"/>
    </xf>
    <xf numFmtId="164" fontId="8" fillId="13" borderId="6" xfId="0" applyFont="true" applyBorder="true" applyAlignment="true" applyProtection="false">
      <alignment horizontal="left" vertical="center" textRotation="0" wrapText="true" indent="0" shrinkToFit="false"/>
      <protection locked="true" hidden="false"/>
    </xf>
    <xf numFmtId="165" fontId="8" fillId="6" borderId="6" xfId="0" applyFont="true" applyBorder="true" applyAlignment="true" applyProtection="false">
      <alignment horizontal="center" vertical="center" textRotation="0" wrapText="true" indent="0" shrinkToFit="false"/>
      <protection locked="true" hidden="false"/>
    </xf>
    <xf numFmtId="164" fontId="8" fillId="19" borderId="6" xfId="0" applyFont="true" applyBorder="true" applyAlignment="true" applyProtection="false">
      <alignment horizontal="left" vertical="center" textRotation="0" wrapText="false" indent="0" shrinkToFit="false"/>
      <protection locked="true" hidden="false"/>
    </xf>
    <xf numFmtId="165" fontId="8" fillId="7" borderId="6" xfId="0" applyFont="true" applyBorder="true" applyAlignment="true" applyProtection="false">
      <alignment horizontal="center" vertical="center" textRotation="0" wrapText="true" indent="0" shrinkToFit="false"/>
      <protection locked="true" hidden="false"/>
    </xf>
    <xf numFmtId="164" fontId="8" fillId="7" borderId="6" xfId="0" applyFont="true" applyBorder="true" applyAlignment="true" applyProtection="false">
      <alignment horizontal="left" vertical="center" textRotation="0" wrapText="false" indent="0" shrinkToFit="false"/>
      <protection locked="true" hidden="false"/>
    </xf>
    <xf numFmtId="165" fontId="8" fillId="11" borderId="6" xfId="0" applyFont="true" applyBorder="true" applyAlignment="true" applyProtection="false">
      <alignment horizontal="center" vertical="top" textRotation="0" wrapText="true" indent="0" shrinkToFit="false"/>
      <protection locked="true" hidden="false"/>
    </xf>
    <xf numFmtId="164" fontId="8" fillId="11" borderId="6"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center" vertical="top" textRotation="0" wrapText="false" indent="0" shrinkToFit="false"/>
      <protection locked="true" hidden="false"/>
    </xf>
    <xf numFmtId="164" fontId="30" fillId="20" borderId="6" xfId="0" applyFont="true" applyBorder="true" applyAlignment="true" applyProtection="false">
      <alignment horizontal="center" vertical="top" textRotation="0" wrapText="false" indent="0" shrinkToFit="false"/>
      <protection locked="true" hidden="false"/>
    </xf>
    <xf numFmtId="164" fontId="30" fillId="20" borderId="6" xfId="0" applyFont="true" applyBorder="true" applyAlignment="true" applyProtection="false">
      <alignment horizontal="general" vertical="top" textRotation="0" wrapText="false" indent="0" shrinkToFit="false"/>
      <protection locked="true" hidden="false"/>
    </xf>
    <xf numFmtId="164" fontId="0" fillId="21" borderId="6" xfId="0" applyFont="true" applyBorder="true" applyAlignment="true" applyProtection="false">
      <alignment horizontal="general" vertical="top" textRotation="0" wrapText="false" indent="0" shrinkToFit="false"/>
      <protection locked="true" hidden="false"/>
    </xf>
    <xf numFmtId="164" fontId="0" fillId="21" borderId="6" xfId="0" applyFont="true" applyBorder="true" applyAlignment="true" applyProtection="false">
      <alignment horizontal="center" vertical="top" textRotation="0" wrapText="false" indent="0" shrinkToFit="false"/>
      <protection locked="true" hidden="false"/>
    </xf>
    <xf numFmtId="164" fontId="30" fillId="22" borderId="6" xfId="0" applyFont="true" applyBorder="true" applyAlignment="true" applyProtection="false">
      <alignment horizontal="center" vertical="top" textRotation="0" wrapText="false" indent="0" shrinkToFit="false"/>
      <protection locked="true" hidden="false"/>
    </xf>
    <xf numFmtId="164" fontId="30" fillId="22" borderId="6" xfId="0" applyFont="true" applyBorder="true" applyAlignment="true" applyProtection="false">
      <alignment horizontal="general" vertical="top" textRotation="0" wrapText="false" indent="0" shrinkToFit="false"/>
      <protection locked="true" hidden="false"/>
    </xf>
    <xf numFmtId="164" fontId="0" fillId="4" borderId="6" xfId="0" applyFont="true" applyBorder="true" applyAlignment="true" applyProtection="false">
      <alignment horizontal="general" vertical="top" textRotation="0" wrapText="false" indent="0" shrinkToFit="false"/>
      <protection locked="true" hidden="false"/>
    </xf>
    <xf numFmtId="164" fontId="0" fillId="4" borderId="6" xfId="0" applyFont="true" applyBorder="true" applyAlignment="true" applyProtection="false">
      <alignment horizontal="center" vertical="top" textRotation="0" wrapText="false" indent="0" shrinkToFit="false"/>
      <protection locked="true" hidden="false"/>
    </xf>
    <xf numFmtId="164" fontId="17" fillId="16" borderId="6" xfId="0" applyFont="true" applyBorder="true" applyAlignment="true" applyProtection="false">
      <alignment horizontal="general" vertical="top" textRotation="0" wrapText="true" indent="0" shrinkToFit="false"/>
      <protection locked="true" hidden="false"/>
    </xf>
    <xf numFmtId="164" fontId="30" fillId="23" borderId="6" xfId="0" applyFont="true" applyBorder="true" applyAlignment="true" applyProtection="false">
      <alignment horizontal="center" vertical="top" textRotation="0" wrapText="false" indent="0" shrinkToFit="false"/>
      <protection locked="true" hidden="false"/>
    </xf>
    <xf numFmtId="164" fontId="30" fillId="23" borderId="6" xfId="0" applyFont="true" applyBorder="true" applyAlignment="true" applyProtection="false">
      <alignment horizontal="general" vertical="top" textRotation="0" wrapText="false" indent="0" shrinkToFit="false"/>
      <protection locked="true" hidden="false"/>
    </xf>
    <xf numFmtId="164" fontId="0" fillId="24" borderId="6" xfId="0" applyFont="true" applyBorder="true" applyAlignment="true" applyProtection="false">
      <alignment horizontal="general" vertical="top" textRotation="0" wrapText="false" indent="0" shrinkToFit="false"/>
      <protection locked="true" hidden="false"/>
    </xf>
    <xf numFmtId="164" fontId="0" fillId="24" borderId="6" xfId="0" applyFont="true" applyBorder="true" applyAlignment="true" applyProtection="false">
      <alignment horizontal="center" vertical="top" textRotation="0" wrapText="false" indent="0" shrinkToFit="false"/>
      <protection locked="true" hidden="false"/>
    </xf>
    <xf numFmtId="164" fontId="0" fillId="24" borderId="6" xfId="0" applyFont="true" applyBorder="true" applyAlignment="true" applyProtection="false">
      <alignment horizontal="general" vertical="top" textRotation="0" wrapText="true" indent="0" shrinkToFit="false"/>
      <protection locked="true" hidden="false"/>
    </xf>
    <xf numFmtId="164" fontId="30" fillId="8" borderId="6" xfId="0" applyFont="true" applyBorder="true" applyAlignment="true" applyProtection="false">
      <alignment horizontal="center" vertical="top" textRotation="0" wrapText="false" indent="0" shrinkToFit="false"/>
      <protection locked="true" hidden="false"/>
    </xf>
    <xf numFmtId="164" fontId="30" fillId="8" borderId="6" xfId="0" applyFont="true" applyBorder="true" applyAlignment="true" applyProtection="false">
      <alignment horizontal="general" vertical="top" textRotation="0" wrapText="false" indent="0" shrinkToFit="false"/>
      <protection locked="true" hidden="false"/>
    </xf>
    <xf numFmtId="164" fontId="0" fillId="25" borderId="6" xfId="0" applyFont="true" applyBorder="true" applyAlignment="true" applyProtection="false">
      <alignment horizontal="general" vertical="top" textRotation="0" wrapText="false" indent="0" shrinkToFit="false"/>
      <protection locked="true" hidden="false"/>
    </xf>
    <xf numFmtId="164" fontId="0" fillId="25" borderId="6" xfId="0" applyFont="true" applyBorder="true" applyAlignment="true" applyProtection="false">
      <alignment horizontal="center" vertical="top" textRotation="0" wrapText="false" indent="0" shrinkToFit="false"/>
      <protection locked="true" hidden="false"/>
    </xf>
    <xf numFmtId="164" fontId="30" fillId="17" borderId="6" xfId="0" applyFont="true" applyBorder="true" applyAlignment="true" applyProtection="false">
      <alignment horizontal="center" vertical="top" textRotation="0" wrapText="false" indent="0" shrinkToFit="false"/>
      <protection locked="true" hidden="false"/>
    </xf>
    <xf numFmtId="164" fontId="30" fillId="17" borderId="6" xfId="0" applyFont="true" applyBorder="true" applyAlignment="true" applyProtection="false">
      <alignment horizontal="general" vertical="top" textRotation="0" wrapText="false" indent="0" shrinkToFit="false"/>
      <protection locked="true" hidden="false"/>
    </xf>
    <xf numFmtId="164" fontId="0" fillId="26" borderId="6" xfId="0" applyFont="true" applyBorder="true" applyAlignment="true" applyProtection="false">
      <alignment horizontal="general" vertical="top" textRotation="0" wrapText="false" indent="0" shrinkToFit="false"/>
      <protection locked="true" hidden="false"/>
    </xf>
    <xf numFmtId="164" fontId="0" fillId="26" borderId="6" xfId="0" applyFont="true" applyBorder="true" applyAlignment="true" applyProtection="false">
      <alignment horizontal="center" vertical="top" textRotation="0" wrapText="false" indent="0" shrinkToFit="false"/>
      <protection locked="true" hidden="false"/>
    </xf>
    <xf numFmtId="164" fontId="0" fillId="26" borderId="6" xfId="0" applyFont="true" applyBorder="true" applyAlignment="true" applyProtection="false">
      <alignment horizontal="general" vertical="top" textRotation="0" wrapText="true" indent="0" shrinkToFit="false"/>
      <protection locked="true" hidden="false"/>
    </xf>
    <xf numFmtId="164" fontId="32" fillId="27" borderId="6" xfId="0" applyFont="true" applyBorder="true" applyAlignment="true" applyProtection="false">
      <alignment horizontal="general" vertical="top" textRotation="0" wrapText="false" indent="0" shrinkToFit="false"/>
      <protection locked="true" hidden="false"/>
    </xf>
    <xf numFmtId="164" fontId="32" fillId="27" borderId="6" xfId="0" applyFont="true" applyBorder="true" applyAlignment="true" applyProtection="false">
      <alignment horizontal="center" vertical="top" textRotation="0" wrapText="false" indent="0" shrinkToFit="false"/>
      <protection locked="true" hidden="false"/>
    </xf>
    <xf numFmtId="164" fontId="0" fillId="27" borderId="6" xfId="0" applyFont="true" applyBorder="true" applyAlignment="true" applyProtection="false">
      <alignment horizontal="general" vertical="top" textRotation="0" wrapText="true" indent="0" shrinkToFit="false"/>
      <protection locked="true" hidden="false"/>
    </xf>
    <xf numFmtId="164" fontId="17" fillId="26" borderId="6" xfId="0" applyFont="true" applyBorder="true" applyAlignment="true" applyProtection="false">
      <alignment horizontal="general" vertical="top" textRotation="0" wrapText="true" indent="0" shrinkToFit="false"/>
      <protection locked="true" hidden="false"/>
    </xf>
    <xf numFmtId="164" fontId="0" fillId="9" borderId="6" xfId="0" applyFont="true" applyBorder="true" applyAlignment="true" applyProtection="false">
      <alignment horizontal="general" vertical="top" textRotation="0" wrapText="false" indent="0" shrinkToFit="false"/>
      <protection locked="true" hidden="false"/>
    </xf>
    <xf numFmtId="164" fontId="0" fillId="9" borderId="6" xfId="0" applyFont="true" applyBorder="true" applyAlignment="true" applyProtection="false">
      <alignment horizontal="center" vertical="top" textRotation="0" wrapText="false" indent="0" shrinkToFit="false"/>
      <protection locked="true" hidden="false"/>
    </xf>
    <xf numFmtId="164" fontId="17" fillId="9" borderId="6" xfId="0" applyFont="true" applyBorder="true" applyAlignment="true" applyProtection="false">
      <alignment horizontal="general" vertical="top" textRotation="0" wrapText="true" indent="0" shrinkToFit="false"/>
      <protection locked="true" hidden="false"/>
    </xf>
    <xf numFmtId="164" fontId="30" fillId="6" borderId="6" xfId="0" applyFont="true" applyBorder="true" applyAlignment="true" applyProtection="false">
      <alignment horizontal="center" vertical="top" textRotation="0" wrapText="false" indent="0" shrinkToFit="false"/>
      <protection locked="true" hidden="false"/>
    </xf>
    <xf numFmtId="164" fontId="30" fillId="6" borderId="6" xfId="0" applyFont="true" applyBorder="true" applyAlignment="true" applyProtection="false">
      <alignment horizontal="general" vertical="top" textRotation="0" wrapText="false" indent="0" shrinkToFit="false"/>
      <protection locked="true" hidden="false"/>
    </xf>
    <xf numFmtId="164" fontId="0" fillId="28" borderId="6" xfId="0" applyFont="true" applyBorder="true" applyAlignment="true" applyProtection="false">
      <alignment horizontal="general" vertical="top" textRotation="0" wrapText="false" indent="0" shrinkToFit="false"/>
      <protection locked="true" hidden="false"/>
    </xf>
    <xf numFmtId="164" fontId="0" fillId="28" borderId="6" xfId="0" applyFont="true" applyBorder="true" applyAlignment="true" applyProtection="false">
      <alignment horizontal="center" vertical="top" textRotation="0" wrapText="false" indent="0" shrinkToFit="false"/>
      <protection locked="true" hidden="false"/>
    </xf>
    <xf numFmtId="164" fontId="30" fillId="29" borderId="6" xfId="0" applyFont="true" applyBorder="true" applyAlignment="true" applyProtection="false">
      <alignment horizontal="center" vertical="top" textRotation="0" wrapText="false" indent="0" shrinkToFit="false"/>
      <protection locked="true" hidden="false"/>
    </xf>
    <xf numFmtId="164" fontId="0" fillId="30" borderId="6" xfId="0" applyFont="true" applyBorder="true" applyAlignment="true" applyProtection="false">
      <alignment horizontal="general" vertical="top" textRotation="0" wrapText="false" indent="0" shrinkToFit="false"/>
      <protection locked="true" hidden="false"/>
    </xf>
    <xf numFmtId="164" fontId="0" fillId="30" borderId="6" xfId="0" applyFont="true" applyBorder="true" applyAlignment="true" applyProtection="false">
      <alignment horizontal="center" vertical="top" textRotation="0" wrapText="false" indent="0" shrinkToFit="false"/>
      <protection locked="true" hidden="false"/>
    </xf>
    <xf numFmtId="164" fontId="17" fillId="30" borderId="6" xfId="0" applyFont="true" applyBorder="true" applyAlignment="true" applyProtection="false">
      <alignment horizontal="general" vertical="top" textRotation="0" wrapText="true" indent="0" shrinkToFit="false"/>
      <protection locked="true" hidden="false"/>
    </xf>
    <xf numFmtId="164" fontId="17" fillId="30" borderId="6" xfId="0" applyFont="true" applyBorder="true" applyAlignment="true" applyProtection="false">
      <alignment horizontal="general" vertical="top" textRotation="0" wrapText="false" indent="0" shrinkToFit="false"/>
      <protection locked="true" hidden="false"/>
    </xf>
    <xf numFmtId="164" fontId="30" fillId="27" borderId="6" xfId="0" applyFont="true" applyBorder="true" applyAlignment="true" applyProtection="false">
      <alignment horizontal="center" vertical="top" textRotation="0" wrapText="false" indent="0" shrinkToFit="false"/>
      <protection locked="true" hidden="false"/>
    </xf>
    <xf numFmtId="164" fontId="0" fillId="27" borderId="6"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30" fillId="29" borderId="6" xfId="0" applyFont="true" applyBorder="true" applyAlignment="true" applyProtection="false">
      <alignment horizontal="center" vertical="center" textRotation="0" wrapText="true" indent="0" shrinkToFit="false"/>
      <protection locked="true" hidden="false"/>
    </xf>
    <xf numFmtId="164" fontId="30" fillId="29" borderId="6" xfId="0" applyFont="true" applyBorder="true" applyAlignment="true" applyProtection="false">
      <alignment horizontal="center" vertical="top" textRotation="0" wrapText="true" indent="0" shrinkToFit="false"/>
      <protection locked="true" hidden="false"/>
    </xf>
    <xf numFmtId="164" fontId="0" fillId="3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center" vertical="top" textRotation="0" wrapText="true" indent="0" shrinkToFit="false"/>
      <protection locked="true" hidden="false"/>
    </xf>
    <xf numFmtId="164" fontId="0" fillId="27" borderId="6" xfId="0" applyFont="true" applyBorder="true" applyAlignment="true" applyProtection="false">
      <alignment horizontal="center" vertical="top" textRotation="0" wrapText="true" indent="0" shrinkToFit="false"/>
      <protection locked="true" hidden="false"/>
    </xf>
    <xf numFmtId="164" fontId="0" fillId="27" borderId="6" xfId="0" applyFont="true" applyBorder="tru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9" fontId="16" fillId="0" borderId="0" xfId="0" applyFont="true" applyBorder="false" applyAlignment="true" applyProtection="false">
      <alignment horizontal="center" vertical="top" textRotation="0" wrapText="false" indent="0" shrinkToFit="false"/>
      <protection locked="true" hidden="false"/>
    </xf>
    <xf numFmtId="169" fontId="24" fillId="31" borderId="6" xfId="0" applyFont="true" applyBorder="true" applyAlignment="true" applyProtection="false">
      <alignment horizontal="center" vertical="bottom" textRotation="0" wrapText="false" indent="0" shrinkToFit="false"/>
      <protection locked="true" hidden="false"/>
    </xf>
    <xf numFmtId="164" fontId="24" fillId="31" borderId="6" xfId="0" applyFont="true" applyBorder="true" applyAlignment="false" applyProtection="false">
      <alignment horizontal="general" vertical="bottom" textRotation="0" wrapText="false" indent="0" shrinkToFit="false"/>
      <protection locked="true" hidden="false"/>
    </xf>
    <xf numFmtId="164" fontId="24" fillId="31" borderId="6" xfId="0" applyFont="true" applyBorder="true" applyAlignment="true" applyProtection="false">
      <alignment horizontal="center" vertical="top" textRotation="0" wrapText="false" indent="0" shrinkToFit="false"/>
      <protection locked="true" hidden="false"/>
    </xf>
    <xf numFmtId="169" fontId="24" fillId="31" borderId="6" xfId="0" applyFont="true" applyBorder="true" applyAlignment="true" applyProtection="false">
      <alignment horizontal="center" vertical="top" textRotation="0" wrapText="false" indent="0" shrinkToFit="false"/>
      <protection locked="true" hidden="false"/>
    </xf>
    <xf numFmtId="169" fontId="9" fillId="12" borderId="6" xfId="0" applyFont="true" applyBorder="true" applyAlignment="true" applyProtection="false">
      <alignment horizontal="center" vertical="top" textRotation="0" wrapText="false" indent="0" shrinkToFit="false"/>
      <protection locked="true" hidden="false"/>
    </xf>
    <xf numFmtId="169" fontId="9" fillId="0" borderId="6" xfId="0" applyFont="true" applyBorder="true" applyAlignment="true" applyProtection="false">
      <alignment horizontal="center" vertical="top" textRotation="0" wrapText="true" indent="0" shrinkToFit="false"/>
      <protection locked="true" hidden="false"/>
    </xf>
    <xf numFmtId="169" fontId="9" fillId="32" borderId="6" xfId="0" applyFont="true" applyBorder="true" applyAlignment="true" applyProtection="false">
      <alignment horizontal="center" vertical="top" textRotation="0" wrapText="false" indent="0" shrinkToFit="false"/>
      <protection locked="true" hidden="false"/>
    </xf>
    <xf numFmtId="169" fontId="9" fillId="27" borderId="6" xfId="0" applyFont="true" applyBorder="true" applyAlignment="true" applyProtection="false">
      <alignment horizontal="center" vertical="top" textRotation="0" wrapText="false" indent="0" shrinkToFit="false"/>
      <protection locked="true" hidden="false"/>
    </xf>
    <xf numFmtId="169" fontId="9" fillId="13" borderId="6" xfId="0" applyFont="true" applyBorder="true" applyAlignment="true" applyProtection="false">
      <alignment horizontal="center" vertical="top" textRotation="0" wrapText="true" indent="0" shrinkToFit="false"/>
      <protection locked="true" hidden="false"/>
    </xf>
    <xf numFmtId="169" fontId="9" fillId="29" borderId="6" xfId="0" applyFont="true" applyBorder="true" applyAlignment="true" applyProtection="false">
      <alignment horizontal="center" vertical="top" textRotation="0" wrapText="true" indent="0" shrinkToFit="false"/>
      <protection locked="true" hidden="false"/>
    </xf>
    <xf numFmtId="164" fontId="33" fillId="0" borderId="6" xfId="0" applyFont="true" applyBorder="true" applyAlignment="true" applyProtection="false">
      <alignment horizontal="general" vertical="top" textRotation="0" wrapText="true" indent="0" shrinkToFit="false"/>
      <protection locked="true" hidden="false"/>
    </xf>
    <xf numFmtId="164" fontId="33" fillId="0" borderId="6" xfId="0" applyFont="true" applyBorder="true" applyAlignment="true" applyProtection="false">
      <alignment horizontal="center" vertical="top" textRotation="0" wrapText="true" indent="0" shrinkToFit="false"/>
      <protection locked="true" hidden="false"/>
    </xf>
    <xf numFmtId="164" fontId="33" fillId="0" borderId="9" xfId="0" applyFont="true" applyBorder="true" applyAlignment="true" applyProtection="false">
      <alignment horizontal="general" vertical="top" textRotation="0" wrapText="true" indent="0" shrinkToFit="false"/>
      <protection locked="true" hidden="false"/>
    </xf>
    <xf numFmtId="164" fontId="33" fillId="0" borderId="9" xfId="0" applyFont="true" applyBorder="true" applyAlignment="true" applyProtection="false">
      <alignment horizontal="center" vertical="top" textRotation="0" wrapText="true" indent="0" shrinkToFit="false"/>
      <protection locked="true" hidden="false"/>
    </xf>
    <xf numFmtId="164" fontId="33" fillId="29" borderId="6" xfId="0" applyFont="true" applyBorder="true" applyAlignment="true" applyProtection="false">
      <alignment horizontal="general" vertical="top" textRotation="0" wrapText="true" indent="0" shrinkToFit="false"/>
      <protection locked="true" hidden="false"/>
    </xf>
    <xf numFmtId="169" fontId="9" fillId="33" borderId="6" xfId="0" applyFont="true" applyBorder="true" applyAlignment="true" applyProtection="false">
      <alignment horizontal="center" vertical="top" textRotation="0" wrapText="false" indent="0" shrinkToFit="false"/>
      <protection locked="true" hidden="false"/>
    </xf>
    <xf numFmtId="169" fontId="9" fillId="34" borderId="6" xfId="0" applyFont="true" applyBorder="true" applyAlignment="true" applyProtection="false">
      <alignment horizontal="center" vertical="top" textRotation="0" wrapText="false" indent="0" shrinkToFit="false"/>
      <protection locked="true" hidden="false"/>
    </xf>
    <xf numFmtId="169" fontId="9" fillId="18" borderId="6" xfId="0" applyFont="true" applyBorder="true" applyAlignment="true" applyProtection="false">
      <alignment horizontal="center" vertical="top" textRotation="0" wrapText="true" indent="0" shrinkToFit="false"/>
      <protection locked="true" hidden="false"/>
    </xf>
    <xf numFmtId="169" fontId="9" fillId="10" borderId="6" xfId="0" applyFont="true" applyBorder="true" applyAlignment="true" applyProtection="false">
      <alignment horizontal="center" vertical="top" textRotation="0" wrapText="false" indent="0" shrinkToFit="false"/>
      <protection locked="true" hidden="false"/>
    </xf>
    <xf numFmtId="169" fontId="9" fillId="10" borderId="6" xfId="0" applyFont="true" applyBorder="true" applyAlignment="true" applyProtection="false">
      <alignment horizontal="center" vertical="top" textRotation="0" wrapText="true" indent="0" shrinkToFit="false"/>
      <protection locked="true" hidden="false"/>
    </xf>
    <xf numFmtId="169" fontId="9" fillId="8" borderId="6" xfId="0" applyFont="true" applyBorder="true" applyAlignment="true" applyProtection="false">
      <alignment horizontal="center" vertical="top" textRotation="0" wrapText="false" indent="0" shrinkToFit="false"/>
      <protection locked="true" hidden="false"/>
    </xf>
    <xf numFmtId="164" fontId="9" fillId="18" borderId="6" xfId="0" applyFont="true" applyBorder="true" applyAlignment="true" applyProtection="false">
      <alignment horizontal="general" vertical="top" textRotation="0" wrapText="true" indent="0" shrinkToFit="false"/>
      <protection locked="true" hidden="false"/>
    </xf>
    <xf numFmtId="169" fontId="9" fillId="8" borderId="6" xfId="0" applyFont="true" applyBorder="true" applyAlignment="true" applyProtection="false">
      <alignment horizontal="center" vertical="top" textRotation="0" wrapText="true" indent="0" shrinkToFit="false"/>
      <protection locked="true" hidden="false"/>
    </xf>
    <xf numFmtId="169" fontId="9" fillId="34" borderId="6" xfId="0" applyFont="true" applyBorder="true" applyAlignment="true" applyProtection="false">
      <alignment horizontal="center" vertical="top" textRotation="0" wrapText="true" indent="0" shrinkToFit="false"/>
      <protection locked="true" hidden="false"/>
    </xf>
    <xf numFmtId="169" fontId="9" fillId="18" borderId="6" xfId="0" applyFont="true" applyBorder="true" applyAlignment="true" applyProtection="false">
      <alignment horizontal="center" vertical="top" textRotation="0" wrapText="false" indent="0" shrinkToFit="false"/>
      <protection locked="true" hidden="false"/>
    </xf>
    <xf numFmtId="169" fontId="9" fillId="29" borderId="6" xfId="0" applyFont="true" applyBorder="true" applyAlignment="true" applyProtection="false">
      <alignment horizontal="center" vertical="top" textRotation="0" wrapText="false" indent="0" shrinkToFit="false"/>
      <protection locked="true" hidden="false"/>
    </xf>
    <xf numFmtId="169" fontId="9" fillId="11" borderId="6" xfId="0" applyFont="true" applyBorder="true" applyAlignment="true" applyProtection="false">
      <alignment horizontal="center" vertical="top" textRotation="0" wrapText="false" indent="0" shrinkToFit="false"/>
      <protection locked="true" hidden="false"/>
    </xf>
    <xf numFmtId="169" fontId="9" fillId="11" borderId="6" xfId="0" applyFont="true" applyBorder="true" applyAlignment="true" applyProtection="false">
      <alignment horizontal="center" vertical="top" textRotation="0" wrapText="true" indent="0" shrinkToFit="false"/>
      <protection locked="true" hidden="false"/>
    </xf>
    <xf numFmtId="164" fontId="9" fillId="11" borderId="6" xfId="0" applyFont="true" applyBorder="true" applyAlignment="true" applyProtection="false">
      <alignment horizontal="general" vertical="top" textRotation="0" wrapText="true" indent="0" shrinkToFit="false"/>
      <protection locked="true" hidden="false"/>
    </xf>
    <xf numFmtId="169" fontId="9" fillId="6" borderId="6" xfId="0" applyFont="true" applyBorder="true" applyAlignment="true" applyProtection="false">
      <alignment horizontal="center" vertical="top" textRotation="0" wrapText="false" indent="0" shrinkToFit="false"/>
      <protection locked="true" hidden="false"/>
    </xf>
    <xf numFmtId="164" fontId="9" fillId="6" borderId="6" xfId="0" applyFont="true" applyBorder="true" applyAlignment="true" applyProtection="false">
      <alignment horizontal="general" vertical="top" textRotation="0" wrapText="true" indent="0" shrinkToFit="false"/>
      <protection locked="true" hidden="false"/>
    </xf>
    <xf numFmtId="169" fontId="9" fillId="6" borderId="6" xfId="0" applyFont="true" applyBorder="true" applyAlignment="true" applyProtection="false">
      <alignment horizontal="center" vertical="top" textRotation="0" wrapText="true" indent="0" shrinkToFit="false"/>
      <protection locked="true" hidden="false"/>
    </xf>
    <xf numFmtId="169" fontId="9" fillId="13" borderId="6" xfId="0" applyFont="true" applyBorder="true" applyAlignment="true" applyProtection="false">
      <alignment horizontal="center" vertical="top" textRotation="0" wrapText="false" indent="0" shrinkToFit="false"/>
      <protection locked="true" hidden="false"/>
    </xf>
    <xf numFmtId="164" fontId="9" fillId="13" borderId="6" xfId="0" applyFont="true" applyBorder="true" applyAlignment="true" applyProtection="false">
      <alignment horizontal="general" vertical="top" textRotation="0" wrapText="true" indent="0" shrinkToFit="false"/>
      <protection locked="true" hidden="false"/>
    </xf>
    <xf numFmtId="169" fontId="9" fillId="9" borderId="6" xfId="0" applyFont="true" applyBorder="true" applyAlignment="true" applyProtection="false">
      <alignment horizontal="center" vertical="top" textRotation="0" wrapText="false" indent="0" shrinkToFit="false"/>
      <protection locked="true" hidden="false"/>
    </xf>
    <xf numFmtId="164" fontId="9" fillId="9"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9" fontId="9" fillId="9" borderId="6" xfId="0" applyFont="true" applyBorder="true" applyAlignment="true" applyProtection="false">
      <alignment horizontal="center" vertical="top" textRotation="0" wrapText="true" indent="0" shrinkToFit="false"/>
      <protection locked="true" hidden="false"/>
    </xf>
    <xf numFmtId="169" fontId="9" fillId="7" borderId="6" xfId="0" applyFont="true" applyBorder="true" applyAlignment="true" applyProtection="false">
      <alignment horizontal="center" vertical="top" textRotation="0" wrapText="false" indent="0" shrinkToFit="false"/>
      <protection locked="true" hidden="false"/>
    </xf>
    <xf numFmtId="164" fontId="9" fillId="7" borderId="6" xfId="0" applyFont="true" applyBorder="true" applyAlignment="true" applyProtection="false">
      <alignment horizontal="general" vertical="top" textRotation="0" wrapText="true" indent="0" shrinkToFit="false"/>
      <protection locked="true" hidden="false"/>
    </xf>
    <xf numFmtId="168" fontId="9" fillId="7" borderId="6" xfId="0" applyFont="true" applyBorder="true" applyAlignment="true" applyProtection="false">
      <alignment horizontal="center" vertical="top"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Hipervínculo 2" xfId="21"/>
    <cellStyle name="Hipervínculo 3" xfId="22"/>
    <cellStyle name="Normal 2" xfId="23"/>
    <cellStyle name="*unknown*" xfId="20" builtinId="8"/>
  </cellStyles>
  <dxfs count="24">
    <dxf>
      <fill>
        <patternFill patternType="solid">
          <fgColor rgb="FFC6D9F1"/>
        </patternFill>
      </fill>
    </dxf>
    <dxf>
      <fill>
        <patternFill patternType="solid">
          <fgColor rgb="FFD9D9D9"/>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
      <fill>
        <patternFill patternType="solid">
          <fgColor rgb="FF96E97F"/>
        </patternFill>
      </fill>
    </dxf>
    <dxf>
      <fill>
        <patternFill patternType="solid">
          <fgColor rgb="FF92D050"/>
        </patternFill>
      </fill>
    </dxf>
    <dxf>
      <fill>
        <patternFill patternType="solid">
          <fgColor rgb="FFFFFF00"/>
        </patternFill>
      </fill>
    </dxf>
    <dxf>
      <fill>
        <patternFill patternType="solid">
          <fgColor rgb="FFFFCCCC"/>
        </patternFill>
      </fill>
    </dxf>
    <dxf>
      <fill>
        <patternFill patternType="solid">
          <fgColor rgb="FFF2F2F2"/>
        </patternFill>
      </fill>
    </dxf>
    <dxf>
      <fill>
        <patternFill patternType="solid">
          <fgColor rgb="FF00B0F0"/>
        </patternFill>
      </fill>
    </dxf>
    <dxf>
      <fill>
        <patternFill patternType="solid">
          <fgColor rgb="FF93CDDD"/>
        </patternFill>
      </fill>
    </dxf>
    <dxf>
      <fill>
        <patternFill patternType="solid">
          <fgColor rgb="FFB3A2C7"/>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83C4C9"/>
        </patternFill>
      </fill>
    </dxf>
    <dxf>
      <fill>
        <patternFill patternType="solid">
          <fgColor rgb="FF8EB4E3"/>
        </patternFill>
      </fill>
    </dxf>
    <dxf>
      <fill>
        <patternFill patternType="solid">
          <fgColor rgb="FFB7DEE8"/>
        </patternFill>
      </fill>
    </dxf>
    <dxf>
      <fill>
        <patternFill patternType="solid">
          <fgColor rgb="FFCCC1DA"/>
        </patternFill>
      </fill>
    </dxf>
    <dxf>
      <fill>
        <patternFill patternType="solid">
          <fgColor rgb="FFD7E4BD"/>
        </patternFill>
      </fill>
    </dxf>
    <dxf>
      <fill>
        <patternFill patternType="solid">
          <fgColor rgb="FFEEECE1"/>
        </patternFill>
      </fill>
    </dxf>
    <dxf>
      <fill>
        <patternFill patternType="solid">
          <fgColor rgb="FFF7F771"/>
        </patternFill>
      </fill>
    </dxf>
    <dxf>
      <fill>
        <patternFill patternType="solid">
          <fgColor rgb="FFFAC090"/>
        </patternFill>
      </fill>
    </dxf>
  </dxfs>
  <colors>
    <indexedColors>
      <rgbColor rgb="FF000000"/>
      <rgbColor rgb="FFFFFFFF"/>
      <rgbColor rgb="FFFF0000"/>
      <rgbColor rgb="FF96E97F"/>
      <rgbColor rgb="FF0000FF"/>
      <rgbColor rgb="FFFFFF00"/>
      <rgbColor rgb="FFFF00FF"/>
      <rgbColor rgb="FFB7DEE8"/>
      <rgbColor rgb="FFC00000"/>
      <rgbColor rgb="FF008000"/>
      <rgbColor rgb="FF000080"/>
      <rgbColor rgb="FF8DB4E3"/>
      <rgbColor rgb="FF800080"/>
      <rgbColor rgb="FFF2F2F2"/>
      <rgbColor rgb="FFBFBFBF"/>
      <rgbColor rgb="FF948A54"/>
      <rgbColor rgb="FF8EB4E3"/>
      <rgbColor rgb="FFD9D9D9"/>
      <rgbColor rgb="FFFFFFCC"/>
      <rgbColor rgb="FFDBEEF4"/>
      <rgbColor rgb="FF660066"/>
      <rgbColor rgb="FFD99694"/>
      <rgbColor rgb="FF0066CC"/>
      <rgbColor rgb="FFC6D9F1"/>
      <rgbColor rgb="FF000080"/>
      <rgbColor rgb="FFFF00FF"/>
      <rgbColor rgb="FFC3D69B"/>
      <rgbColor rgb="FFD7E4BD"/>
      <rgbColor rgb="FF800080"/>
      <rgbColor rgb="FF800000"/>
      <rgbColor rgb="FFFDEADA"/>
      <rgbColor rgb="FF0000FF"/>
      <rgbColor rgb="FF00B0F0"/>
      <rgbColor rgb="FFDCE6F2"/>
      <rgbColor rgb="FFEBF1DE"/>
      <rgbColor rgb="FFF7F771"/>
      <rgbColor rgb="FF93CDDD"/>
      <rgbColor rgb="FFFFCCCC"/>
      <rgbColor rgb="FFB3A2C7"/>
      <rgbColor rgb="FFFAC090"/>
      <rgbColor rgb="FF558ED5"/>
      <rgbColor rgb="FF83C4C9"/>
      <rgbColor rgb="FF92D050"/>
      <rgbColor rgb="FFC4BD97"/>
      <rgbColor rgb="FFDDD9C3"/>
      <rgbColor rgb="FFCCC1DA"/>
      <rgbColor rgb="FF4F81BD"/>
      <rgbColor rgb="FF95B3D7"/>
      <rgbColor rgb="FF003366"/>
      <rgbColor rgb="FF8DB4E2"/>
      <rgbColor rgb="FF003300"/>
      <rgbColor rgb="FF333300"/>
      <rgbColor rgb="FF993300"/>
      <rgbColor rgb="FFEEECE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371880</xdr:colOff>
      <xdr:row>28</xdr:row>
      <xdr:rowOff>0</xdr:rowOff>
    </xdr:from>
    <xdr:to>
      <xdr:col>3</xdr:col>
      <xdr:colOff>555480</xdr:colOff>
      <xdr:row>28</xdr:row>
      <xdr:rowOff>151560</xdr:rowOff>
    </xdr:to>
    <xdr:sp>
      <xdr:nvSpPr>
        <xdr:cNvPr id="0" name="1 CuadroTexto"/>
        <xdr:cNvSpPr/>
      </xdr:nvSpPr>
      <xdr:spPr>
        <a:xfrm>
          <a:off x="4461840" y="9782280"/>
          <a:ext cx="183600" cy="151560"/>
        </a:xfrm>
        <a:prstGeom prst="rect">
          <a:avLst/>
        </a:prstGeom>
        <a:noFill/>
        <a:ln w="0">
          <a:noFill/>
        </a:ln>
      </xdr:spPr>
      <xdr:style>
        <a:lnRef idx="0"/>
        <a:fillRef idx="0"/>
        <a:effectRef idx="0"/>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0</xdr:colOff>
      <xdr:row>51</xdr:row>
      <xdr:rowOff>0</xdr:rowOff>
    </xdr:from>
    <xdr:to>
      <xdr:col>3</xdr:col>
      <xdr:colOff>183600</xdr:colOff>
      <xdr:row>52</xdr:row>
      <xdr:rowOff>110880</xdr:rowOff>
    </xdr:to>
    <xdr:sp>
      <xdr:nvSpPr>
        <xdr:cNvPr id="13" name="1 CuadroTexto"/>
        <xdr:cNvSpPr/>
      </xdr:nvSpPr>
      <xdr:spPr>
        <a:xfrm>
          <a:off x="4139640" y="18335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183600</xdr:colOff>
      <xdr:row>52</xdr:row>
      <xdr:rowOff>110880</xdr:rowOff>
    </xdr:to>
    <xdr:sp>
      <xdr:nvSpPr>
        <xdr:cNvPr id="14" name="2 CuadroTexto"/>
        <xdr:cNvSpPr/>
      </xdr:nvSpPr>
      <xdr:spPr>
        <a:xfrm>
          <a:off x="4139640" y="18335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183600</xdr:colOff>
      <xdr:row>52</xdr:row>
      <xdr:rowOff>110880</xdr:rowOff>
    </xdr:to>
    <xdr:sp>
      <xdr:nvSpPr>
        <xdr:cNvPr id="15" name="3 CuadroTexto"/>
        <xdr:cNvSpPr/>
      </xdr:nvSpPr>
      <xdr:spPr>
        <a:xfrm>
          <a:off x="4139640" y="18335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16" name="4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17" name="5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18" name="6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47</xdr:row>
      <xdr:rowOff>0</xdr:rowOff>
    </xdr:from>
    <xdr:to>
      <xdr:col>3</xdr:col>
      <xdr:colOff>183600</xdr:colOff>
      <xdr:row>47</xdr:row>
      <xdr:rowOff>263520</xdr:rowOff>
    </xdr:to>
    <xdr:sp>
      <xdr:nvSpPr>
        <xdr:cNvPr id="19" name="7 CuadroTexto"/>
        <xdr:cNvSpPr/>
      </xdr:nvSpPr>
      <xdr:spPr>
        <a:xfrm>
          <a:off x="4139640" y="163544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48</xdr:row>
      <xdr:rowOff>0</xdr:rowOff>
    </xdr:from>
    <xdr:to>
      <xdr:col>3</xdr:col>
      <xdr:colOff>183600</xdr:colOff>
      <xdr:row>48</xdr:row>
      <xdr:rowOff>263520</xdr:rowOff>
    </xdr:to>
    <xdr:sp>
      <xdr:nvSpPr>
        <xdr:cNvPr id="20" name="8 CuadroTexto"/>
        <xdr:cNvSpPr/>
      </xdr:nvSpPr>
      <xdr:spPr>
        <a:xfrm>
          <a:off x="4139640" y="1696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48</xdr:row>
      <xdr:rowOff>0</xdr:rowOff>
    </xdr:from>
    <xdr:to>
      <xdr:col>3</xdr:col>
      <xdr:colOff>183600</xdr:colOff>
      <xdr:row>48</xdr:row>
      <xdr:rowOff>263520</xdr:rowOff>
    </xdr:to>
    <xdr:sp>
      <xdr:nvSpPr>
        <xdr:cNvPr id="21" name="9 CuadroTexto"/>
        <xdr:cNvSpPr/>
      </xdr:nvSpPr>
      <xdr:spPr>
        <a:xfrm>
          <a:off x="4139640" y="1696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22" name="10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48</xdr:row>
      <xdr:rowOff>0</xdr:rowOff>
    </xdr:from>
    <xdr:to>
      <xdr:col>3</xdr:col>
      <xdr:colOff>183600</xdr:colOff>
      <xdr:row>48</xdr:row>
      <xdr:rowOff>263520</xdr:rowOff>
    </xdr:to>
    <xdr:sp>
      <xdr:nvSpPr>
        <xdr:cNvPr id="23" name="11 CuadroTexto"/>
        <xdr:cNvSpPr/>
      </xdr:nvSpPr>
      <xdr:spPr>
        <a:xfrm>
          <a:off x="4139640" y="1696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48</xdr:row>
      <xdr:rowOff>0</xdr:rowOff>
    </xdr:from>
    <xdr:to>
      <xdr:col>3</xdr:col>
      <xdr:colOff>183600</xdr:colOff>
      <xdr:row>48</xdr:row>
      <xdr:rowOff>263520</xdr:rowOff>
    </xdr:to>
    <xdr:sp>
      <xdr:nvSpPr>
        <xdr:cNvPr id="24" name="12 CuadroTexto"/>
        <xdr:cNvSpPr/>
      </xdr:nvSpPr>
      <xdr:spPr>
        <a:xfrm>
          <a:off x="4139640" y="1696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49</xdr:row>
      <xdr:rowOff>0</xdr:rowOff>
    </xdr:from>
    <xdr:to>
      <xdr:col>3</xdr:col>
      <xdr:colOff>183600</xdr:colOff>
      <xdr:row>49</xdr:row>
      <xdr:rowOff>263520</xdr:rowOff>
    </xdr:to>
    <xdr:sp>
      <xdr:nvSpPr>
        <xdr:cNvPr id="25" name="13 CuadroTexto"/>
        <xdr:cNvSpPr/>
      </xdr:nvSpPr>
      <xdr:spPr>
        <a:xfrm>
          <a:off x="4139640" y="174211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49</xdr:row>
      <xdr:rowOff>0</xdr:rowOff>
    </xdr:from>
    <xdr:to>
      <xdr:col>3</xdr:col>
      <xdr:colOff>183600</xdr:colOff>
      <xdr:row>49</xdr:row>
      <xdr:rowOff>263520</xdr:rowOff>
    </xdr:to>
    <xdr:sp>
      <xdr:nvSpPr>
        <xdr:cNvPr id="26" name="14 CuadroTexto"/>
        <xdr:cNvSpPr/>
      </xdr:nvSpPr>
      <xdr:spPr>
        <a:xfrm>
          <a:off x="4139640" y="174211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49</xdr:row>
      <xdr:rowOff>0</xdr:rowOff>
    </xdr:from>
    <xdr:to>
      <xdr:col>3</xdr:col>
      <xdr:colOff>183600</xdr:colOff>
      <xdr:row>49</xdr:row>
      <xdr:rowOff>263520</xdr:rowOff>
    </xdr:to>
    <xdr:sp>
      <xdr:nvSpPr>
        <xdr:cNvPr id="27" name="15 CuadroTexto"/>
        <xdr:cNvSpPr/>
      </xdr:nvSpPr>
      <xdr:spPr>
        <a:xfrm>
          <a:off x="4139640" y="174211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183600</xdr:colOff>
      <xdr:row>52</xdr:row>
      <xdr:rowOff>110880</xdr:rowOff>
    </xdr:to>
    <xdr:sp>
      <xdr:nvSpPr>
        <xdr:cNvPr id="28" name="16 CuadroTexto"/>
        <xdr:cNvSpPr/>
      </xdr:nvSpPr>
      <xdr:spPr>
        <a:xfrm>
          <a:off x="4139640" y="18335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183600</xdr:colOff>
      <xdr:row>52</xdr:row>
      <xdr:rowOff>110880</xdr:rowOff>
    </xdr:to>
    <xdr:sp>
      <xdr:nvSpPr>
        <xdr:cNvPr id="29" name="17 CuadroTexto"/>
        <xdr:cNvSpPr/>
      </xdr:nvSpPr>
      <xdr:spPr>
        <a:xfrm>
          <a:off x="4139640" y="18335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183600</xdr:colOff>
      <xdr:row>52</xdr:row>
      <xdr:rowOff>110880</xdr:rowOff>
    </xdr:to>
    <xdr:sp>
      <xdr:nvSpPr>
        <xdr:cNvPr id="30" name="18 CuadroTexto"/>
        <xdr:cNvSpPr/>
      </xdr:nvSpPr>
      <xdr:spPr>
        <a:xfrm>
          <a:off x="4139640" y="18335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183600</xdr:colOff>
      <xdr:row>59</xdr:row>
      <xdr:rowOff>111240</xdr:rowOff>
    </xdr:to>
    <xdr:sp>
      <xdr:nvSpPr>
        <xdr:cNvPr id="31" name="19 CuadroTexto"/>
        <xdr:cNvSpPr/>
      </xdr:nvSpPr>
      <xdr:spPr>
        <a:xfrm>
          <a:off x="4139640" y="2077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183600</xdr:colOff>
      <xdr:row>59</xdr:row>
      <xdr:rowOff>111240</xdr:rowOff>
    </xdr:to>
    <xdr:sp>
      <xdr:nvSpPr>
        <xdr:cNvPr id="32" name="20 CuadroTexto"/>
        <xdr:cNvSpPr/>
      </xdr:nvSpPr>
      <xdr:spPr>
        <a:xfrm>
          <a:off x="4139640" y="2077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183600</xdr:colOff>
      <xdr:row>59</xdr:row>
      <xdr:rowOff>111240</xdr:rowOff>
    </xdr:to>
    <xdr:sp>
      <xdr:nvSpPr>
        <xdr:cNvPr id="33" name="21 CuadroTexto"/>
        <xdr:cNvSpPr/>
      </xdr:nvSpPr>
      <xdr:spPr>
        <a:xfrm>
          <a:off x="4139640" y="2077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183600</xdr:colOff>
      <xdr:row>59</xdr:row>
      <xdr:rowOff>111240</xdr:rowOff>
    </xdr:to>
    <xdr:sp>
      <xdr:nvSpPr>
        <xdr:cNvPr id="34" name="22 CuadroTexto"/>
        <xdr:cNvSpPr/>
      </xdr:nvSpPr>
      <xdr:spPr>
        <a:xfrm>
          <a:off x="4139640" y="2077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183600</xdr:colOff>
      <xdr:row>59</xdr:row>
      <xdr:rowOff>111240</xdr:rowOff>
    </xdr:to>
    <xdr:sp>
      <xdr:nvSpPr>
        <xdr:cNvPr id="35" name="23 CuadroTexto"/>
        <xdr:cNvSpPr/>
      </xdr:nvSpPr>
      <xdr:spPr>
        <a:xfrm>
          <a:off x="4139640" y="2077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183600</xdr:colOff>
      <xdr:row>59</xdr:row>
      <xdr:rowOff>111240</xdr:rowOff>
    </xdr:to>
    <xdr:sp>
      <xdr:nvSpPr>
        <xdr:cNvPr id="36" name="24 CuadroTexto"/>
        <xdr:cNvSpPr/>
      </xdr:nvSpPr>
      <xdr:spPr>
        <a:xfrm>
          <a:off x="4139640" y="2077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37" name="25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38" name="26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39" name="27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40" name="28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41" name="29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42" name="30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3" name="31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4" name="32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5" name="33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6" name="34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7" name="35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8" name="36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9" name="37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50" name="38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51" name="39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52" name="40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53" name="41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54" name="42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55" name="43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56" name="44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183600</xdr:colOff>
      <xdr:row>68</xdr:row>
      <xdr:rowOff>263520</xdr:rowOff>
    </xdr:to>
    <xdr:sp>
      <xdr:nvSpPr>
        <xdr:cNvPr id="57" name="45 CuadroTexto"/>
        <xdr:cNvSpPr/>
      </xdr:nvSpPr>
      <xdr:spPr>
        <a:xfrm>
          <a:off x="4139640" y="2397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183600</xdr:colOff>
      <xdr:row>68</xdr:row>
      <xdr:rowOff>263520</xdr:rowOff>
    </xdr:to>
    <xdr:sp>
      <xdr:nvSpPr>
        <xdr:cNvPr id="58" name="46 CuadroTexto"/>
        <xdr:cNvSpPr/>
      </xdr:nvSpPr>
      <xdr:spPr>
        <a:xfrm>
          <a:off x="4139640" y="2397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183600</xdr:colOff>
      <xdr:row>68</xdr:row>
      <xdr:rowOff>263520</xdr:rowOff>
    </xdr:to>
    <xdr:sp>
      <xdr:nvSpPr>
        <xdr:cNvPr id="59" name="47 CuadroTexto"/>
        <xdr:cNvSpPr/>
      </xdr:nvSpPr>
      <xdr:spPr>
        <a:xfrm>
          <a:off x="4139640" y="2397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183600</xdr:colOff>
      <xdr:row>68</xdr:row>
      <xdr:rowOff>263520</xdr:rowOff>
    </xdr:to>
    <xdr:sp>
      <xdr:nvSpPr>
        <xdr:cNvPr id="60" name="48 CuadroTexto"/>
        <xdr:cNvSpPr/>
      </xdr:nvSpPr>
      <xdr:spPr>
        <a:xfrm>
          <a:off x="4139640" y="2397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183600</xdr:colOff>
      <xdr:row>68</xdr:row>
      <xdr:rowOff>263520</xdr:rowOff>
    </xdr:to>
    <xdr:sp>
      <xdr:nvSpPr>
        <xdr:cNvPr id="61" name="49 CuadroTexto"/>
        <xdr:cNvSpPr/>
      </xdr:nvSpPr>
      <xdr:spPr>
        <a:xfrm>
          <a:off x="4139640" y="2397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183600</xdr:colOff>
      <xdr:row>68</xdr:row>
      <xdr:rowOff>263520</xdr:rowOff>
    </xdr:to>
    <xdr:sp>
      <xdr:nvSpPr>
        <xdr:cNvPr id="62" name="50 CuadroTexto"/>
        <xdr:cNvSpPr/>
      </xdr:nvSpPr>
      <xdr:spPr>
        <a:xfrm>
          <a:off x="4139640" y="2397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183600</xdr:colOff>
      <xdr:row>68</xdr:row>
      <xdr:rowOff>263520</xdr:rowOff>
    </xdr:to>
    <xdr:sp>
      <xdr:nvSpPr>
        <xdr:cNvPr id="63" name="51 CuadroTexto"/>
        <xdr:cNvSpPr/>
      </xdr:nvSpPr>
      <xdr:spPr>
        <a:xfrm>
          <a:off x="4139640" y="2397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64" name="52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65" name="53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66" name="54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67" name="55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68" name="56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69" name="57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70" name="58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183600</xdr:colOff>
      <xdr:row>72</xdr:row>
      <xdr:rowOff>263520</xdr:rowOff>
    </xdr:to>
    <xdr:sp>
      <xdr:nvSpPr>
        <xdr:cNvPr id="71" name="59 CuadroTexto"/>
        <xdr:cNvSpPr/>
      </xdr:nvSpPr>
      <xdr:spPr>
        <a:xfrm>
          <a:off x="4139640" y="26260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183600</xdr:colOff>
      <xdr:row>72</xdr:row>
      <xdr:rowOff>263520</xdr:rowOff>
    </xdr:to>
    <xdr:sp>
      <xdr:nvSpPr>
        <xdr:cNvPr id="72" name="60 CuadroTexto"/>
        <xdr:cNvSpPr/>
      </xdr:nvSpPr>
      <xdr:spPr>
        <a:xfrm>
          <a:off x="4139640" y="26260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183600</xdr:colOff>
      <xdr:row>72</xdr:row>
      <xdr:rowOff>263520</xdr:rowOff>
    </xdr:to>
    <xdr:sp>
      <xdr:nvSpPr>
        <xdr:cNvPr id="73" name="61 CuadroTexto"/>
        <xdr:cNvSpPr/>
      </xdr:nvSpPr>
      <xdr:spPr>
        <a:xfrm>
          <a:off x="4139640" y="26260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183600</xdr:colOff>
      <xdr:row>72</xdr:row>
      <xdr:rowOff>263520</xdr:rowOff>
    </xdr:to>
    <xdr:sp>
      <xdr:nvSpPr>
        <xdr:cNvPr id="74" name="62 CuadroTexto"/>
        <xdr:cNvSpPr/>
      </xdr:nvSpPr>
      <xdr:spPr>
        <a:xfrm>
          <a:off x="4139640" y="26260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183600</xdr:colOff>
      <xdr:row>72</xdr:row>
      <xdr:rowOff>263520</xdr:rowOff>
    </xdr:to>
    <xdr:sp>
      <xdr:nvSpPr>
        <xdr:cNvPr id="75" name="63 CuadroTexto"/>
        <xdr:cNvSpPr/>
      </xdr:nvSpPr>
      <xdr:spPr>
        <a:xfrm>
          <a:off x="4139640" y="26260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183600</xdr:colOff>
      <xdr:row>72</xdr:row>
      <xdr:rowOff>263520</xdr:rowOff>
    </xdr:to>
    <xdr:sp>
      <xdr:nvSpPr>
        <xdr:cNvPr id="76" name="64 CuadroTexto"/>
        <xdr:cNvSpPr/>
      </xdr:nvSpPr>
      <xdr:spPr>
        <a:xfrm>
          <a:off x="4139640" y="26260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183600</xdr:colOff>
      <xdr:row>72</xdr:row>
      <xdr:rowOff>263520</xdr:rowOff>
    </xdr:to>
    <xdr:sp>
      <xdr:nvSpPr>
        <xdr:cNvPr id="77" name="65 CuadroTexto"/>
        <xdr:cNvSpPr/>
      </xdr:nvSpPr>
      <xdr:spPr>
        <a:xfrm>
          <a:off x="4139640" y="26260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78" name="66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79" name="67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80" name="68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81" name="69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82" name="70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83" name="71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183600</xdr:colOff>
      <xdr:row>73</xdr:row>
      <xdr:rowOff>263520</xdr:rowOff>
    </xdr:to>
    <xdr:sp>
      <xdr:nvSpPr>
        <xdr:cNvPr id="84" name="72 CuadroTexto"/>
        <xdr:cNvSpPr/>
      </xdr:nvSpPr>
      <xdr:spPr>
        <a:xfrm>
          <a:off x="4139640" y="26717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85" name="73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86" name="74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87" name="75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88" name="76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89" name="77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90" name="78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91" name="79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92" name="80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93" name="81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94" name="82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95" name="83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96" name="84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97" name="85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98" name="86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99" name="87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0" name="88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1" name="89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2" name="90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3" name="91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4" name="92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5" name="93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6" name="94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7" name="95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8" name="96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09" name="97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10" name="98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11" name="99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12" name="100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13" name="101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114" name="102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15" name="103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16" name="104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17" name="105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18" name="106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19" name="107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0" name="108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1" name="109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2" name="110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3" name="111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4" name="112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5" name="113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6" name="114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7" name="115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8" name="116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29" name="117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0" name="118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1" name="119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2" name="120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3" name="121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4" name="122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5" name="123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6" name="124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7" name="125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8" name="126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39" name="127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40" name="128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41" name="129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42" name="130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43" name="131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144" name="132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45" name="133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46" name="134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47" name="135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48" name="136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49" name="137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50" name="138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51" name="139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52" name="140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53" name="141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154" name="142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55" name="143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56" name="144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57" name="145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58" name="146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59" name="147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60" name="148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61" name="149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62" name="150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63" name="151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183600</xdr:colOff>
      <xdr:row>99</xdr:row>
      <xdr:rowOff>263520</xdr:rowOff>
    </xdr:to>
    <xdr:sp>
      <xdr:nvSpPr>
        <xdr:cNvPr id="164" name="152 CuadroTexto"/>
        <xdr:cNvSpPr/>
      </xdr:nvSpPr>
      <xdr:spPr>
        <a:xfrm>
          <a:off x="4139640" y="3723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65" name="153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66" name="154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67" name="155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68" name="156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69" name="157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70" name="158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71" name="159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72" name="160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73" name="161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174" name="162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75" name="163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76" name="164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77" name="165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78" name="166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79" name="167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80" name="168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81" name="169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82" name="170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83" name="171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184" name="172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85" name="173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86" name="174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87" name="175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88" name="176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89" name="177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0" name="178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1" name="179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2" name="180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3" name="181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4" name="182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5" name="183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6" name="184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7" name="185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8" name="186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199" name="187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200" name="188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201" name="189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202" name="190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203" name="191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204" name="192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05" name="193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06" name="194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07" name="195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08" name="196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09" name="197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10" name="198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11" name="199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12" name="200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13" name="201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14" name="202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15" name="203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16" name="204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17" name="205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18" name="206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19" name="207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0" name="208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1" name="209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2" name="210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3" name="211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4" name="212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5" name="213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6" name="214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7" name="215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8" name="216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29" name="217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0" name="218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1" name="219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2" name="220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3" name="221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4" name="222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5" name="223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6" name="224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7" name="225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8" name="226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39" name="227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183600</xdr:colOff>
      <xdr:row>106</xdr:row>
      <xdr:rowOff>263520</xdr:rowOff>
    </xdr:to>
    <xdr:sp>
      <xdr:nvSpPr>
        <xdr:cNvPr id="240" name="228 CuadroTexto"/>
        <xdr:cNvSpPr/>
      </xdr:nvSpPr>
      <xdr:spPr>
        <a:xfrm>
          <a:off x="4139640" y="39823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241" name="229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242" name="230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243" name="231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244" name="232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245" name="233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246" name="234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60</xdr:row>
      <xdr:rowOff>0</xdr:rowOff>
    </xdr:from>
    <xdr:to>
      <xdr:col>3</xdr:col>
      <xdr:colOff>183600</xdr:colOff>
      <xdr:row>60</xdr:row>
      <xdr:rowOff>263520</xdr:rowOff>
    </xdr:to>
    <xdr:sp>
      <xdr:nvSpPr>
        <xdr:cNvPr id="247" name="235 CuadroTexto"/>
        <xdr:cNvSpPr/>
      </xdr:nvSpPr>
      <xdr:spPr>
        <a:xfrm>
          <a:off x="4139640" y="210787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248" name="236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249" name="237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50" name="238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251" name="239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252" name="240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253" name="241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254" name="242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183600</xdr:colOff>
      <xdr:row>66</xdr:row>
      <xdr:rowOff>263520</xdr:rowOff>
    </xdr:to>
    <xdr:sp>
      <xdr:nvSpPr>
        <xdr:cNvPr id="255" name="243 CuadroTexto"/>
        <xdr:cNvSpPr/>
      </xdr:nvSpPr>
      <xdr:spPr>
        <a:xfrm>
          <a:off x="4139640" y="2275524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256" name="244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257" name="245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183600</xdr:colOff>
      <xdr:row>69</xdr:row>
      <xdr:rowOff>263520</xdr:rowOff>
    </xdr:to>
    <xdr:sp>
      <xdr:nvSpPr>
        <xdr:cNvPr id="258" name="246 CuadroTexto"/>
        <xdr:cNvSpPr/>
      </xdr:nvSpPr>
      <xdr:spPr>
        <a:xfrm>
          <a:off x="4139640" y="24431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183600</xdr:colOff>
      <xdr:row>79</xdr:row>
      <xdr:rowOff>263520</xdr:rowOff>
    </xdr:to>
    <xdr:sp>
      <xdr:nvSpPr>
        <xdr:cNvPr id="259" name="247 CuadroTexto"/>
        <xdr:cNvSpPr/>
      </xdr:nvSpPr>
      <xdr:spPr>
        <a:xfrm>
          <a:off x="4139640" y="28546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183600</xdr:colOff>
      <xdr:row>79</xdr:row>
      <xdr:rowOff>263520</xdr:rowOff>
    </xdr:to>
    <xdr:sp>
      <xdr:nvSpPr>
        <xdr:cNvPr id="260" name="248 CuadroTexto"/>
        <xdr:cNvSpPr/>
      </xdr:nvSpPr>
      <xdr:spPr>
        <a:xfrm>
          <a:off x="4139640" y="28546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183600</xdr:colOff>
      <xdr:row>79</xdr:row>
      <xdr:rowOff>263520</xdr:rowOff>
    </xdr:to>
    <xdr:sp>
      <xdr:nvSpPr>
        <xdr:cNvPr id="261" name="249 CuadroTexto"/>
        <xdr:cNvSpPr/>
      </xdr:nvSpPr>
      <xdr:spPr>
        <a:xfrm>
          <a:off x="4139640" y="28546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183600</xdr:colOff>
      <xdr:row>79</xdr:row>
      <xdr:rowOff>263520</xdr:rowOff>
    </xdr:to>
    <xdr:sp>
      <xdr:nvSpPr>
        <xdr:cNvPr id="262" name="250 CuadroTexto"/>
        <xdr:cNvSpPr/>
      </xdr:nvSpPr>
      <xdr:spPr>
        <a:xfrm>
          <a:off x="4139640" y="28546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183600</xdr:colOff>
      <xdr:row>79</xdr:row>
      <xdr:rowOff>263520</xdr:rowOff>
    </xdr:to>
    <xdr:sp>
      <xdr:nvSpPr>
        <xdr:cNvPr id="263" name="251 CuadroTexto"/>
        <xdr:cNvSpPr/>
      </xdr:nvSpPr>
      <xdr:spPr>
        <a:xfrm>
          <a:off x="4139640" y="28546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183600</xdr:colOff>
      <xdr:row>79</xdr:row>
      <xdr:rowOff>263520</xdr:rowOff>
    </xdr:to>
    <xdr:sp>
      <xdr:nvSpPr>
        <xdr:cNvPr id="264" name="252 CuadroTexto"/>
        <xdr:cNvSpPr/>
      </xdr:nvSpPr>
      <xdr:spPr>
        <a:xfrm>
          <a:off x="4139640" y="28546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65" name="253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66" name="254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67" name="255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68" name="256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69" name="257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183600</xdr:colOff>
      <xdr:row>84</xdr:row>
      <xdr:rowOff>263520</xdr:rowOff>
    </xdr:to>
    <xdr:sp>
      <xdr:nvSpPr>
        <xdr:cNvPr id="270" name="258 CuadroTexto"/>
        <xdr:cNvSpPr/>
      </xdr:nvSpPr>
      <xdr:spPr>
        <a:xfrm>
          <a:off x="4139640" y="30375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183600</xdr:colOff>
      <xdr:row>87</xdr:row>
      <xdr:rowOff>263520</xdr:rowOff>
    </xdr:to>
    <xdr:sp>
      <xdr:nvSpPr>
        <xdr:cNvPr id="271" name="259 CuadroTexto"/>
        <xdr:cNvSpPr/>
      </xdr:nvSpPr>
      <xdr:spPr>
        <a:xfrm>
          <a:off x="4139640" y="3159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183600</xdr:colOff>
      <xdr:row>87</xdr:row>
      <xdr:rowOff>263520</xdr:rowOff>
    </xdr:to>
    <xdr:sp>
      <xdr:nvSpPr>
        <xdr:cNvPr id="272" name="260 CuadroTexto"/>
        <xdr:cNvSpPr/>
      </xdr:nvSpPr>
      <xdr:spPr>
        <a:xfrm>
          <a:off x="4139640" y="3159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183600</xdr:colOff>
      <xdr:row>87</xdr:row>
      <xdr:rowOff>263520</xdr:rowOff>
    </xdr:to>
    <xdr:sp>
      <xdr:nvSpPr>
        <xdr:cNvPr id="273" name="261 CuadroTexto"/>
        <xdr:cNvSpPr/>
      </xdr:nvSpPr>
      <xdr:spPr>
        <a:xfrm>
          <a:off x="4139640" y="3159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183600</xdr:colOff>
      <xdr:row>87</xdr:row>
      <xdr:rowOff>263520</xdr:rowOff>
    </xdr:to>
    <xdr:sp>
      <xdr:nvSpPr>
        <xdr:cNvPr id="274" name="262 CuadroTexto"/>
        <xdr:cNvSpPr/>
      </xdr:nvSpPr>
      <xdr:spPr>
        <a:xfrm>
          <a:off x="4139640" y="3159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183600</xdr:colOff>
      <xdr:row>87</xdr:row>
      <xdr:rowOff>263520</xdr:rowOff>
    </xdr:to>
    <xdr:sp>
      <xdr:nvSpPr>
        <xdr:cNvPr id="275" name="263 CuadroTexto"/>
        <xdr:cNvSpPr/>
      </xdr:nvSpPr>
      <xdr:spPr>
        <a:xfrm>
          <a:off x="4139640" y="3159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183600</xdr:colOff>
      <xdr:row>87</xdr:row>
      <xdr:rowOff>263520</xdr:rowOff>
    </xdr:to>
    <xdr:sp>
      <xdr:nvSpPr>
        <xdr:cNvPr id="276" name="264 CuadroTexto"/>
        <xdr:cNvSpPr/>
      </xdr:nvSpPr>
      <xdr:spPr>
        <a:xfrm>
          <a:off x="4139640" y="3159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183600</xdr:colOff>
      <xdr:row>87</xdr:row>
      <xdr:rowOff>263520</xdr:rowOff>
    </xdr:to>
    <xdr:sp>
      <xdr:nvSpPr>
        <xdr:cNvPr id="277" name="265 CuadroTexto"/>
        <xdr:cNvSpPr/>
      </xdr:nvSpPr>
      <xdr:spPr>
        <a:xfrm>
          <a:off x="4139640" y="3159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183600</xdr:colOff>
      <xdr:row>89</xdr:row>
      <xdr:rowOff>263520</xdr:rowOff>
    </xdr:to>
    <xdr:sp>
      <xdr:nvSpPr>
        <xdr:cNvPr id="278" name="266 CuadroTexto"/>
        <xdr:cNvSpPr/>
      </xdr:nvSpPr>
      <xdr:spPr>
        <a:xfrm>
          <a:off x="4139640" y="3220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183600</xdr:colOff>
      <xdr:row>89</xdr:row>
      <xdr:rowOff>263520</xdr:rowOff>
    </xdr:to>
    <xdr:sp>
      <xdr:nvSpPr>
        <xdr:cNvPr id="279" name="267 CuadroTexto"/>
        <xdr:cNvSpPr/>
      </xdr:nvSpPr>
      <xdr:spPr>
        <a:xfrm>
          <a:off x="4139640" y="3220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183600</xdr:colOff>
      <xdr:row>89</xdr:row>
      <xdr:rowOff>263520</xdr:rowOff>
    </xdr:to>
    <xdr:sp>
      <xdr:nvSpPr>
        <xdr:cNvPr id="280" name="268 CuadroTexto"/>
        <xdr:cNvSpPr/>
      </xdr:nvSpPr>
      <xdr:spPr>
        <a:xfrm>
          <a:off x="4139640" y="3220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183600</xdr:colOff>
      <xdr:row>89</xdr:row>
      <xdr:rowOff>263520</xdr:rowOff>
    </xdr:to>
    <xdr:sp>
      <xdr:nvSpPr>
        <xdr:cNvPr id="281" name="269 CuadroTexto"/>
        <xdr:cNvSpPr/>
      </xdr:nvSpPr>
      <xdr:spPr>
        <a:xfrm>
          <a:off x="4139640" y="3220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183600</xdr:colOff>
      <xdr:row>89</xdr:row>
      <xdr:rowOff>263520</xdr:rowOff>
    </xdr:to>
    <xdr:sp>
      <xdr:nvSpPr>
        <xdr:cNvPr id="282" name="270 CuadroTexto"/>
        <xdr:cNvSpPr/>
      </xdr:nvSpPr>
      <xdr:spPr>
        <a:xfrm>
          <a:off x="4139640" y="3220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183600</xdr:colOff>
      <xdr:row>89</xdr:row>
      <xdr:rowOff>263520</xdr:rowOff>
    </xdr:to>
    <xdr:sp>
      <xdr:nvSpPr>
        <xdr:cNvPr id="283" name="271 CuadroTexto"/>
        <xdr:cNvSpPr/>
      </xdr:nvSpPr>
      <xdr:spPr>
        <a:xfrm>
          <a:off x="4139640" y="3220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183600</xdr:colOff>
      <xdr:row>89</xdr:row>
      <xdr:rowOff>263520</xdr:rowOff>
    </xdr:to>
    <xdr:sp>
      <xdr:nvSpPr>
        <xdr:cNvPr id="284" name="272 CuadroTexto"/>
        <xdr:cNvSpPr/>
      </xdr:nvSpPr>
      <xdr:spPr>
        <a:xfrm>
          <a:off x="4139640" y="3220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285" name="273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286" name="274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287" name="275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288" name="276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289" name="277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290" name="278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183600</xdr:colOff>
      <xdr:row>91</xdr:row>
      <xdr:rowOff>263520</xdr:rowOff>
    </xdr:to>
    <xdr:sp>
      <xdr:nvSpPr>
        <xdr:cNvPr id="291" name="279 CuadroTexto"/>
        <xdr:cNvSpPr/>
      </xdr:nvSpPr>
      <xdr:spPr>
        <a:xfrm>
          <a:off x="4139640" y="329659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292" name="280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293" name="281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294" name="282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295" name="283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296" name="284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297" name="285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183600</xdr:colOff>
      <xdr:row>93</xdr:row>
      <xdr:rowOff>263520</xdr:rowOff>
    </xdr:to>
    <xdr:sp>
      <xdr:nvSpPr>
        <xdr:cNvPr id="298" name="286 CuadroTexto"/>
        <xdr:cNvSpPr/>
      </xdr:nvSpPr>
      <xdr:spPr>
        <a:xfrm>
          <a:off x="4139640" y="34490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299" name="287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300" name="288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301" name="289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302" name="290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303" name="291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304" name="292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183600</xdr:colOff>
      <xdr:row>94</xdr:row>
      <xdr:rowOff>263520</xdr:rowOff>
    </xdr:to>
    <xdr:sp>
      <xdr:nvSpPr>
        <xdr:cNvPr id="305" name="293 CuadroTexto"/>
        <xdr:cNvSpPr/>
      </xdr:nvSpPr>
      <xdr:spPr>
        <a:xfrm>
          <a:off x="4139640" y="34947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306" name="294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307" name="295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308" name="296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309" name="297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310" name="298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311" name="299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183600</xdr:colOff>
      <xdr:row>95</xdr:row>
      <xdr:rowOff>263520</xdr:rowOff>
    </xdr:to>
    <xdr:sp>
      <xdr:nvSpPr>
        <xdr:cNvPr id="312" name="300 CuadroTexto"/>
        <xdr:cNvSpPr/>
      </xdr:nvSpPr>
      <xdr:spPr>
        <a:xfrm>
          <a:off x="4139640" y="35404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13" name="301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14" name="302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15" name="303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16" name="304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17" name="305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18" name="306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19" name="307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20" name="308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21" name="309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183600</xdr:colOff>
      <xdr:row>113</xdr:row>
      <xdr:rowOff>263520</xdr:rowOff>
    </xdr:to>
    <xdr:sp>
      <xdr:nvSpPr>
        <xdr:cNvPr id="322" name="310 CuadroTexto"/>
        <xdr:cNvSpPr/>
      </xdr:nvSpPr>
      <xdr:spPr>
        <a:xfrm>
          <a:off x="4139640" y="43024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23" name="311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24" name="312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25" name="313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26" name="314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27" name="315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28" name="316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29" name="317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0" name="318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1" name="319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2" name="320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3" name="321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4" name="322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5" name="323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6" name="324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7" name="325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8" name="326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39" name="327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40" name="328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41" name="329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183600</xdr:colOff>
      <xdr:row>115</xdr:row>
      <xdr:rowOff>263520</xdr:rowOff>
    </xdr:to>
    <xdr:sp>
      <xdr:nvSpPr>
        <xdr:cNvPr id="342" name="330 CuadroTexto"/>
        <xdr:cNvSpPr/>
      </xdr:nvSpPr>
      <xdr:spPr>
        <a:xfrm>
          <a:off x="4139640" y="43634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43" name="331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44" name="332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45" name="333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46" name="334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47" name="335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48" name="336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49" name="337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0" name="338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1" name="339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2" name="340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3" name="341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4" name="342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5" name="343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6" name="344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7" name="345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8" name="346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59" name="347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0" name="348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1" name="349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2" name="350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3" name="351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4" name="352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5" name="353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6" name="354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7" name="355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8" name="356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69" name="357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70" name="358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71" name="359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183600</xdr:colOff>
      <xdr:row>116</xdr:row>
      <xdr:rowOff>263520</xdr:rowOff>
    </xdr:to>
    <xdr:sp>
      <xdr:nvSpPr>
        <xdr:cNvPr id="372" name="360 CuadroTexto"/>
        <xdr:cNvSpPr/>
      </xdr:nvSpPr>
      <xdr:spPr>
        <a:xfrm>
          <a:off x="4139640" y="44091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73" name="361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74" name="362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75" name="363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76" name="364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77" name="365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78" name="366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79" name="367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80" name="368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81" name="369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183600</xdr:colOff>
      <xdr:row>118</xdr:row>
      <xdr:rowOff>111240</xdr:rowOff>
    </xdr:to>
    <xdr:sp>
      <xdr:nvSpPr>
        <xdr:cNvPr id="382" name="370 CuadroTexto"/>
        <xdr:cNvSpPr/>
      </xdr:nvSpPr>
      <xdr:spPr>
        <a:xfrm>
          <a:off x="4139640" y="4454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83" name="371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84" name="372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85" name="373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86" name="374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87" name="375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88" name="376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89" name="377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90" name="378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91" name="379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183600</xdr:colOff>
      <xdr:row>119</xdr:row>
      <xdr:rowOff>263520</xdr:rowOff>
    </xdr:to>
    <xdr:sp>
      <xdr:nvSpPr>
        <xdr:cNvPr id="392" name="380 CuadroTexto"/>
        <xdr:cNvSpPr/>
      </xdr:nvSpPr>
      <xdr:spPr>
        <a:xfrm>
          <a:off x="4139640" y="4500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393" name="381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394" name="382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395" name="383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396" name="384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397" name="385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398" name="386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399" name="387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00" name="388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01" name="389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02" name="390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03" name="391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04" name="392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05" name="393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06" name="394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07" name="395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08" name="396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09" name="397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10" name="398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11" name="399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183600</xdr:colOff>
      <xdr:row>145</xdr:row>
      <xdr:rowOff>263520</xdr:rowOff>
    </xdr:to>
    <xdr:sp>
      <xdr:nvSpPr>
        <xdr:cNvPr id="412" name="400 CuadroTexto"/>
        <xdr:cNvSpPr/>
      </xdr:nvSpPr>
      <xdr:spPr>
        <a:xfrm>
          <a:off x="4139640" y="549115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13" name="401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14" name="402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15" name="403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16" name="404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17" name="405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18" name="406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19" name="407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0" name="408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1" name="409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2" name="410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3" name="411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4" name="412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5" name="413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6" name="414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7" name="415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8" name="416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29" name="417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30" name="418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31" name="419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183600</xdr:colOff>
      <xdr:row>150</xdr:row>
      <xdr:rowOff>111240</xdr:rowOff>
    </xdr:to>
    <xdr:sp>
      <xdr:nvSpPr>
        <xdr:cNvPr id="432" name="420 CuadroTexto"/>
        <xdr:cNvSpPr/>
      </xdr:nvSpPr>
      <xdr:spPr>
        <a:xfrm>
          <a:off x="4139640" y="568929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33" name="421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34" name="422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35" name="423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36" name="424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37" name="425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38" name="426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39" name="427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40" name="428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41" name="429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183600</xdr:colOff>
      <xdr:row>108</xdr:row>
      <xdr:rowOff>263520</xdr:rowOff>
    </xdr:to>
    <xdr:sp>
      <xdr:nvSpPr>
        <xdr:cNvPr id="442" name="430 CuadroTexto"/>
        <xdr:cNvSpPr/>
      </xdr:nvSpPr>
      <xdr:spPr>
        <a:xfrm>
          <a:off x="4139640" y="4073832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43" name="431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44" name="432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45" name="433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46" name="434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47" name="435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48" name="436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49" name="437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0" name="438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1" name="439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2" name="440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3" name="441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4" name="442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5" name="443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6" name="444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7" name="445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8" name="446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59" name="447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60" name="448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61" name="449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62" name="450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63" name="451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64" name="452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65" name="453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66" name="454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67" name="455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183600</xdr:colOff>
      <xdr:row>129</xdr:row>
      <xdr:rowOff>263520</xdr:rowOff>
    </xdr:to>
    <xdr:sp>
      <xdr:nvSpPr>
        <xdr:cNvPr id="468" name="456 CuadroTexto"/>
        <xdr:cNvSpPr/>
      </xdr:nvSpPr>
      <xdr:spPr>
        <a:xfrm>
          <a:off x="4139640" y="48663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183600</xdr:colOff>
      <xdr:row>63</xdr:row>
      <xdr:rowOff>111240</xdr:rowOff>
    </xdr:to>
    <xdr:sp>
      <xdr:nvSpPr>
        <xdr:cNvPr id="469" name="457 CuadroTexto"/>
        <xdr:cNvSpPr/>
      </xdr:nvSpPr>
      <xdr:spPr>
        <a:xfrm>
          <a:off x="4139640" y="216885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70" name="458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71" name="459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72" name="460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183600</xdr:colOff>
      <xdr:row>64</xdr:row>
      <xdr:rowOff>263520</xdr:rowOff>
    </xdr:to>
    <xdr:sp>
      <xdr:nvSpPr>
        <xdr:cNvPr id="473" name="461 CuadroTexto"/>
        <xdr:cNvSpPr/>
      </xdr:nvSpPr>
      <xdr:spPr>
        <a:xfrm>
          <a:off x="4139640" y="22145760"/>
          <a:ext cx="183600" cy="263520"/>
        </a:xfrm>
        <a:prstGeom prst="rect">
          <a:avLst/>
        </a:prstGeom>
        <a:noFill/>
        <a:ln w="0">
          <a:noFill/>
        </a:ln>
      </xdr:spPr>
      <xdr:style>
        <a:lnRef idx="0"/>
        <a:fillRef idx="0"/>
        <a:effectRef idx="0"/>
        <a:fontRef idx="minor"/>
      </xdr:style>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0</xdr:colOff>
      <xdr:row>109</xdr:row>
      <xdr:rowOff>0</xdr:rowOff>
    </xdr:from>
    <xdr:to>
      <xdr:col>3</xdr:col>
      <xdr:colOff>183600</xdr:colOff>
      <xdr:row>109</xdr:row>
      <xdr:rowOff>263520</xdr:rowOff>
    </xdr:to>
    <xdr:sp>
      <xdr:nvSpPr>
        <xdr:cNvPr id="474" name="1 CuadroTexto"/>
        <xdr:cNvSpPr/>
      </xdr:nvSpPr>
      <xdr:spPr>
        <a:xfrm>
          <a:off x="4088880" y="442911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173</xdr:row>
      <xdr:rowOff>0</xdr:rowOff>
    </xdr:from>
    <xdr:to>
      <xdr:col>3</xdr:col>
      <xdr:colOff>183600</xdr:colOff>
      <xdr:row>173</xdr:row>
      <xdr:rowOff>263520</xdr:rowOff>
    </xdr:to>
    <xdr:sp>
      <xdr:nvSpPr>
        <xdr:cNvPr id="475" name="2 CuadroTexto"/>
        <xdr:cNvSpPr/>
      </xdr:nvSpPr>
      <xdr:spPr>
        <a:xfrm>
          <a:off x="4088880" y="7218036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76" name="3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77" name="4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78" name="5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79" name="6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80" name="7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81" name="8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82" name="9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83" name="10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84" name="11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85" name="12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114</xdr:row>
      <xdr:rowOff>0</xdr:rowOff>
    </xdr:from>
    <xdr:to>
      <xdr:col>3</xdr:col>
      <xdr:colOff>183600</xdr:colOff>
      <xdr:row>114</xdr:row>
      <xdr:rowOff>263520</xdr:rowOff>
    </xdr:to>
    <xdr:sp>
      <xdr:nvSpPr>
        <xdr:cNvPr id="486" name="13 CuadroTexto"/>
        <xdr:cNvSpPr/>
      </xdr:nvSpPr>
      <xdr:spPr>
        <a:xfrm>
          <a:off x="4088880" y="4672980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181</xdr:row>
      <xdr:rowOff>0</xdr:rowOff>
    </xdr:from>
    <xdr:to>
      <xdr:col>3</xdr:col>
      <xdr:colOff>183600</xdr:colOff>
      <xdr:row>181</xdr:row>
      <xdr:rowOff>263520</xdr:rowOff>
    </xdr:to>
    <xdr:sp>
      <xdr:nvSpPr>
        <xdr:cNvPr id="487" name="14 CuadroTexto"/>
        <xdr:cNvSpPr/>
      </xdr:nvSpPr>
      <xdr:spPr>
        <a:xfrm>
          <a:off x="4088880" y="7599060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88" name="15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89" name="16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90" name="17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91" name="18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92" name="19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93" name="20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94" name="21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95" name="22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96" name="23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183600</xdr:colOff>
      <xdr:row>101</xdr:row>
      <xdr:rowOff>263520</xdr:rowOff>
    </xdr:to>
    <xdr:sp>
      <xdr:nvSpPr>
        <xdr:cNvPr id="497" name="24 CuadroTexto"/>
        <xdr:cNvSpPr/>
      </xdr:nvSpPr>
      <xdr:spPr>
        <a:xfrm>
          <a:off x="4088880" y="40938480"/>
          <a:ext cx="183600" cy="263520"/>
        </a:xfrm>
        <a:prstGeom prst="rect">
          <a:avLst/>
        </a:prstGeom>
        <a:noFill/>
        <a:ln w="0">
          <a:noFill/>
        </a:ln>
      </xdr:spPr>
      <xdr:style>
        <a:lnRef idx="0"/>
        <a:fillRef idx="0"/>
        <a:effectRef idx="0"/>
        <a:fontRef idx="minor"/>
      </xdr:style>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416880</xdr:colOff>
      <xdr:row>75</xdr:row>
      <xdr:rowOff>190440</xdr:rowOff>
    </xdr:from>
    <xdr:to>
      <xdr:col>4</xdr:col>
      <xdr:colOff>600480</xdr:colOff>
      <xdr:row>76</xdr:row>
      <xdr:rowOff>149400</xdr:rowOff>
    </xdr:to>
    <xdr:sp>
      <xdr:nvSpPr>
        <xdr:cNvPr id="498" name="2 CuadroTexto"/>
        <xdr:cNvSpPr/>
      </xdr:nvSpPr>
      <xdr:spPr>
        <a:xfrm>
          <a:off x="4113360" y="31213440"/>
          <a:ext cx="183600" cy="263520"/>
        </a:xfrm>
        <a:prstGeom prst="rect">
          <a:avLst/>
        </a:prstGeom>
        <a:noFill/>
        <a:ln w="0">
          <a:noFill/>
        </a:ln>
      </xdr:spPr>
      <xdr:style>
        <a:lnRef idx="0"/>
        <a:fillRef idx="0"/>
        <a:effectRef idx="0"/>
        <a:fontRef idx="minor"/>
      </xdr:style>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371880</xdr:colOff>
      <xdr:row>1</xdr:row>
      <xdr:rowOff>0</xdr:rowOff>
    </xdr:from>
    <xdr:to>
      <xdr:col>3</xdr:col>
      <xdr:colOff>555480</xdr:colOff>
      <xdr:row>2</xdr:row>
      <xdr:rowOff>72720</xdr:rowOff>
    </xdr:to>
    <xdr:sp>
      <xdr:nvSpPr>
        <xdr:cNvPr id="1" name="1 CuadroTexto"/>
        <xdr:cNvSpPr/>
      </xdr:nvSpPr>
      <xdr:spPr>
        <a:xfrm>
          <a:off x="3966480" y="609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371880</xdr:colOff>
      <xdr:row>1</xdr:row>
      <xdr:rowOff>0</xdr:rowOff>
    </xdr:from>
    <xdr:to>
      <xdr:col>3</xdr:col>
      <xdr:colOff>555480</xdr:colOff>
      <xdr:row>2</xdr:row>
      <xdr:rowOff>72720</xdr:rowOff>
    </xdr:to>
    <xdr:sp>
      <xdr:nvSpPr>
        <xdr:cNvPr id="2" name="2 CuadroTexto"/>
        <xdr:cNvSpPr/>
      </xdr:nvSpPr>
      <xdr:spPr>
        <a:xfrm>
          <a:off x="3966480" y="609480"/>
          <a:ext cx="183600" cy="263520"/>
        </a:xfrm>
        <a:prstGeom prst="rect">
          <a:avLst/>
        </a:prstGeom>
        <a:noFill/>
        <a:ln w="0">
          <a:noFill/>
        </a:ln>
      </xdr:spPr>
      <xdr:style>
        <a:lnRef idx="0"/>
        <a:fillRef idx="0"/>
        <a:effectRef idx="0"/>
        <a:fontRef idx="minor"/>
      </xdr:style>
    </xdr:sp>
    <xdr:clientData/>
  </xdr:twoCellAnchor>
  <xdr:twoCellAnchor editAs="oneCell">
    <xdr:from>
      <xdr:col>3</xdr:col>
      <xdr:colOff>371880</xdr:colOff>
      <xdr:row>164</xdr:row>
      <xdr:rowOff>0</xdr:rowOff>
    </xdr:from>
    <xdr:to>
      <xdr:col>3</xdr:col>
      <xdr:colOff>555480</xdr:colOff>
      <xdr:row>164</xdr:row>
      <xdr:rowOff>263520</xdr:rowOff>
    </xdr:to>
    <xdr:sp>
      <xdr:nvSpPr>
        <xdr:cNvPr id="3" name="3 CuadroTexto"/>
        <xdr:cNvSpPr/>
      </xdr:nvSpPr>
      <xdr:spPr>
        <a:xfrm>
          <a:off x="3966480" y="70843680"/>
          <a:ext cx="183600" cy="263520"/>
        </a:xfrm>
        <a:prstGeom prst="rect">
          <a:avLst/>
        </a:prstGeom>
        <a:noFill/>
        <a:ln w="0">
          <a:noFill/>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371880</xdr:colOff>
      <xdr:row>2</xdr:row>
      <xdr:rowOff>0</xdr:rowOff>
    </xdr:from>
    <xdr:to>
      <xdr:col>4</xdr:col>
      <xdr:colOff>555480</xdr:colOff>
      <xdr:row>3</xdr:row>
      <xdr:rowOff>73080</xdr:rowOff>
    </xdr:to>
    <xdr:sp>
      <xdr:nvSpPr>
        <xdr:cNvPr id="4" name="1 CuadroTexto"/>
        <xdr:cNvSpPr/>
      </xdr:nvSpPr>
      <xdr:spPr>
        <a:xfrm>
          <a:off x="4766040" y="800280"/>
          <a:ext cx="183600" cy="263520"/>
        </a:xfrm>
        <a:prstGeom prst="rect">
          <a:avLst/>
        </a:prstGeom>
        <a:noFill/>
        <a:ln w="0">
          <a:noFill/>
        </a:ln>
      </xdr:spPr>
      <xdr:style>
        <a:lnRef idx="0"/>
        <a:fillRef idx="0"/>
        <a:effectRef idx="0"/>
        <a:fontRef idx="minor"/>
      </xdr:style>
    </xdr:sp>
    <xdr:clientData/>
  </xdr:twoCellAnchor>
  <xdr:twoCellAnchor editAs="oneCell">
    <xdr:from>
      <xdr:col>4</xdr:col>
      <xdr:colOff>371880</xdr:colOff>
      <xdr:row>2</xdr:row>
      <xdr:rowOff>0</xdr:rowOff>
    </xdr:from>
    <xdr:to>
      <xdr:col>4</xdr:col>
      <xdr:colOff>555480</xdr:colOff>
      <xdr:row>3</xdr:row>
      <xdr:rowOff>73080</xdr:rowOff>
    </xdr:to>
    <xdr:sp>
      <xdr:nvSpPr>
        <xdr:cNvPr id="5" name="2 CuadroTexto"/>
        <xdr:cNvSpPr/>
      </xdr:nvSpPr>
      <xdr:spPr>
        <a:xfrm>
          <a:off x="4766040" y="800280"/>
          <a:ext cx="183600" cy="263520"/>
        </a:xfrm>
        <a:prstGeom prst="rect">
          <a:avLst/>
        </a:prstGeom>
        <a:noFill/>
        <a:ln w="0">
          <a:noFill/>
        </a:ln>
      </xdr:spPr>
      <xdr:style>
        <a:lnRef idx="0"/>
        <a:fillRef idx="0"/>
        <a:effectRef idx="0"/>
        <a:fontRef idx="minor"/>
      </xdr:style>
    </xdr:sp>
    <xdr:clientData/>
  </xdr:twoCellAnchor>
  <xdr:twoCellAnchor editAs="oneCell">
    <xdr:from>
      <xdr:col>4</xdr:col>
      <xdr:colOff>371880</xdr:colOff>
      <xdr:row>165</xdr:row>
      <xdr:rowOff>0</xdr:rowOff>
    </xdr:from>
    <xdr:to>
      <xdr:col>4</xdr:col>
      <xdr:colOff>555480</xdr:colOff>
      <xdr:row>165</xdr:row>
      <xdr:rowOff>263520</xdr:rowOff>
    </xdr:to>
    <xdr:sp>
      <xdr:nvSpPr>
        <xdr:cNvPr id="6" name="3 CuadroTexto"/>
        <xdr:cNvSpPr/>
      </xdr:nvSpPr>
      <xdr:spPr>
        <a:xfrm>
          <a:off x="4766040" y="71485200"/>
          <a:ext cx="183600" cy="263520"/>
        </a:xfrm>
        <a:prstGeom prst="rect">
          <a:avLst/>
        </a:prstGeom>
        <a:noFill/>
        <a:ln w="0">
          <a:noFill/>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371880</xdr:colOff>
      <xdr:row>2</xdr:row>
      <xdr:rowOff>0</xdr:rowOff>
    </xdr:from>
    <xdr:to>
      <xdr:col>4</xdr:col>
      <xdr:colOff>555480</xdr:colOff>
      <xdr:row>3</xdr:row>
      <xdr:rowOff>73080</xdr:rowOff>
    </xdr:to>
    <xdr:sp>
      <xdr:nvSpPr>
        <xdr:cNvPr id="7" name="1 CuadroTexto"/>
        <xdr:cNvSpPr/>
      </xdr:nvSpPr>
      <xdr:spPr>
        <a:xfrm>
          <a:off x="4195080" y="495360"/>
          <a:ext cx="183600" cy="263520"/>
        </a:xfrm>
        <a:prstGeom prst="rect">
          <a:avLst/>
        </a:prstGeom>
        <a:noFill/>
        <a:ln w="0">
          <a:noFill/>
        </a:ln>
      </xdr:spPr>
      <xdr:style>
        <a:lnRef idx="0"/>
        <a:fillRef idx="0"/>
        <a:effectRef idx="0"/>
        <a:fontRef idx="minor"/>
      </xdr:style>
    </xdr:sp>
    <xdr:clientData/>
  </xdr:twoCellAnchor>
  <xdr:twoCellAnchor editAs="oneCell">
    <xdr:from>
      <xdr:col>4</xdr:col>
      <xdr:colOff>371880</xdr:colOff>
      <xdr:row>2</xdr:row>
      <xdr:rowOff>0</xdr:rowOff>
    </xdr:from>
    <xdr:to>
      <xdr:col>4</xdr:col>
      <xdr:colOff>555480</xdr:colOff>
      <xdr:row>3</xdr:row>
      <xdr:rowOff>73080</xdr:rowOff>
    </xdr:to>
    <xdr:sp>
      <xdr:nvSpPr>
        <xdr:cNvPr id="8" name="2 CuadroTexto"/>
        <xdr:cNvSpPr/>
      </xdr:nvSpPr>
      <xdr:spPr>
        <a:xfrm>
          <a:off x="4195080" y="495360"/>
          <a:ext cx="183600" cy="263520"/>
        </a:xfrm>
        <a:prstGeom prst="rect">
          <a:avLst/>
        </a:prstGeom>
        <a:noFill/>
        <a:ln w="0">
          <a:noFill/>
        </a:ln>
      </xdr:spPr>
      <xdr:style>
        <a:lnRef idx="0"/>
        <a:fillRef idx="0"/>
        <a:effectRef idx="0"/>
        <a:fontRef idx="minor"/>
      </xdr:style>
    </xdr:sp>
    <xdr:clientData/>
  </xdr:twoCellAnchor>
  <xdr:twoCellAnchor editAs="oneCell">
    <xdr:from>
      <xdr:col>4</xdr:col>
      <xdr:colOff>371880</xdr:colOff>
      <xdr:row>153</xdr:row>
      <xdr:rowOff>0</xdr:rowOff>
    </xdr:from>
    <xdr:to>
      <xdr:col>4</xdr:col>
      <xdr:colOff>555480</xdr:colOff>
      <xdr:row>153</xdr:row>
      <xdr:rowOff>263520</xdr:rowOff>
    </xdr:to>
    <xdr:sp>
      <xdr:nvSpPr>
        <xdr:cNvPr id="9" name="3 CuadroTexto"/>
        <xdr:cNvSpPr/>
      </xdr:nvSpPr>
      <xdr:spPr>
        <a:xfrm>
          <a:off x="4195080" y="78343200"/>
          <a:ext cx="183600" cy="263520"/>
        </a:xfrm>
        <a:prstGeom prst="rect">
          <a:avLst/>
        </a:prstGeom>
        <a:noFill/>
        <a:ln w="0">
          <a:noFill/>
        </a:ln>
      </xdr:spPr>
      <xdr:style>
        <a:lnRef idx="0"/>
        <a:fillRef idx="0"/>
        <a:effectRef idx="0"/>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371880</xdr:colOff>
      <xdr:row>2</xdr:row>
      <xdr:rowOff>0</xdr:rowOff>
    </xdr:from>
    <xdr:to>
      <xdr:col>4</xdr:col>
      <xdr:colOff>555480</xdr:colOff>
      <xdr:row>3</xdr:row>
      <xdr:rowOff>73080</xdr:rowOff>
    </xdr:to>
    <xdr:sp>
      <xdr:nvSpPr>
        <xdr:cNvPr id="10" name="4 CuadroTexto"/>
        <xdr:cNvSpPr/>
      </xdr:nvSpPr>
      <xdr:spPr>
        <a:xfrm>
          <a:off x="4080960" y="495360"/>
          <a:ext cx="183600" cy="263520"/>
        </a:xfrm>
        <a:prstGeom prst="rect">
          <a:avLst/>
        </a:prstGeom>
        <a:noFill/>
        <a:ln w="0">
          <a:noFill/>
        </a:ln>
      </xdr:spPr>
      <xdr:style>
        <a:lnRef idx="0"/>
        <a:fillRef idx="0"/>
        <a:effectRef idx="0"/>
        <a:fontRef idx="minor"/>
      </xdr:style>
    </xdr:sp>
    <xdr:clientData/>
  </xdr:twoCellAnchor>
  <xdr:twoCellAnchor editAs="oneCell">
    <xdr:from>
      <xdr:col>4</xdr:col>
      <xdr:colOff>371880</xdr:colOff>
      <xdr:row>2</xdr:row>
      <xdr:rowOff>0</xdr:rowOff>
    </xdr:from>
    <xdr:to>
      <xdr:col>4</xdr:col>
      <xdr:colOff>555480</xdr:colOff>
      <xdr:row>3</xdr:row>
      <xdr:rowOff>73080</xdr:rowOff>
    </xdr:to>
    <xdr:sp>
      <xdr:nvSpPr>
        <xdr:cNvPr id="11" name="5 CuadroTexto"/>
        <xdr:cNvSpPr/>
      </xdr:nvSpPr>
      <xdr:spPr>
        <a:xfrm>
          <a:off x="4080960" y="495360"/>
          <a:ext cx="183600" cy="263520"/>
        </a:xfrm>
        <a:prstGeom prst="rect">
          <a:avLst/>
        </a:prstGeom>
        <a:noFill/>
        <a:ln w="0">
          <a:noFill/>
        </a:ln>
      </xdr:spPr>
      <xdr:style>
        <a:lnRef idx="0"/>
        <a:fillRef idx="0"/>
        <a:effectRef idx="0"/>
        <a:fontRef idx="minor"/>
      </xdr:style>
    </xdr:sp>
    <xdr:clientData/>
  </xdr:twoCellAnchor>
  <xdr:twoCellAnchor editAs="oneCell">
    <xdr:from>
      <xdr:col>4</xdr:col>
      <xdr:colOff>371880</xdr:colOff>
      <xdr:row>145</xdr:row>
      <xdr:rowOff>0</xdr:rowOff>
    </xdr:from>
    <xdr:to>
      <xdr:col>4</xdr:col>
      <xdr:colOff>555480</xdr:colOff>
      <xdr:row>145</xdr:row>
      <xdr:rowOff>263520</xdr:rowOff>
    </xdr:to>
    <xdr:sp>
      <xdr:nvSpPr>
        <xdr:cNvPr id="12" name="6 CuadroTexto"/>
        <xdr:cNvSpPr/>
      </xdr:nvSpPr>
      <xdr:spPr>
        <a:xfrm>
          <a:off x="4080960" y="68789520"/>
          <a:ext cx="183600" cy="263520"/>
        </a:xfrm>
        <a:prstGeom prst="rect">
          <a:avLst/>
        </a:prstGeom>
        <a:noFill/>
        <a:ln w="0">
          <a:noFill/>
        </a:ln>
      </xdr:spPr>
      <xdr:style>
        <a:lnRef idx="0"/>
        <a:fillRef idx="0"/>
        <a:effectRef idx="0"/>
        <a:fontRef idx="minor"/>
      </xdr:style>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4.xml.rels><?xml version="1.0" encoding="UTF-8"?>
<Relationships xmlns="http://schemas.openxmlformats.org/package/2006/relationships"><Relationship Id="rId1" Type="http://schemas.openxmlformats.org/officeDocument/2006/relationships/drawing" Target="../drawings/drawing10.xml"/>
</Relationships>
</file>

<file path=xl/worksheets/_rels/sheet15.xml.rels><?xml version="1.0" encoding="UTF-8"?>
<Relationships xmlns="http://schemas.openxmlformats.org/package/2006/relationships"><Relationship Id="rId1" Type="http://schemas.openxmlformats.org/officeDocument/2006/relationships/drawing" Target="../drawings/drawing11.xml"/>
</Relationships>
</file>

<file path=xl/worksheets/_rels/sheet16.xml.rels><?xml version="1.0" encoding="UTF-8"?>
<Relationships xmlns="http://schemas.openxmlformats.org/package/2006/relationships"><Relationship Id="rId1" Type="http://schemas.openxmlformats.org/officeDocument/2006/relationships/drawing" Target="../drawings/drawing12.xml"/>
</Relationships>
</file>

<file path=xl/worksheets/_rels/sheet18.xml.rels><?xml version="1.0" encoding="UTF-8"?>
<Relationships xmlns="http://schemas.openxmlformats.org/package/2006/relationships"><Relationship Id="rId1" Type="http://schemas.openxmlformats.org/officeDocument/2006/relationships/hyperlink" Target="http://www.iso.org/iso/home/standards/currency_codes.htm" TargetMode="External"/><Relationship Id="rId2" Type="http://schemas.openxmlformats.org/officeDocument/2006/relationships/hyperlink" Target="http://www.chemie.fu-berlin.de/diverse/doc/ISO_3166.html" TargetMode="External"/><Relationship Id="rId3" Type="http://schemas.openxmlformats.org/officeDocument/2006/relationships/hyperlink" Target="https://www.datosabiertos.gob.pe/dataset/c&#243;digo-de-ubicaci&#243;n-geogr&#225;fica-en-el-per&#250;-instituto-nacional-de-estad&#237;stica-e-inform&#225;tica" TargetMode="External"/><Relationship Id="rId4" Type="http://schemas.openxmlformats.org/officeDocument/2006/relationships/hyperlink" Target="https://www.unspsc.org/codeset-downloads/productid/28/createdbyuser/3?txtsearch=" TargetMode="External"/>
</Relationships>
</file>

<file path=xl/worksheets/_rels/sheet19.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2.xml.rels><?xml version="1.0" encoding="UTF-8"?>
<Relationships xmlns="http://schemas.openxmlformats.org/package/2006/relationships"><Relationship Id="rId1" Type="http://schemas.openxmlformats.org/officeDocument/2006/relationships/drawing" Target="../drawings/drawing14.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E7" activeCellId="0" sqref="E7"/>
    </sheetView>
  </sheetViews>
  <sheetFormatPr defaultColWidth="11.4296875" defaultRowHeight="23.25" zeroHeight="true" outlineLevelRow="0" outlineLevelCol="0"/>
  <cols>
    <col collapsed="false" customWidth="true" hidden="false" outlineLevel="0" max="1" min="1" style="0" width="2.57"/>
    <col collapsed="false" customWidth="true" hidden="false" outlineLevel="0" max="2" min="2" style="0" width="50.14"/>
    <col collapsed="false" customWidth="true" hidden="false" outlineLevel="0" max="3" min="3" style="0" width="8.14"/>
    <col collapsed="false" customWidth="true" hidden="false" outlineLevel="0" max="4" min="4" style="0" width="8.57"/>
    <col collapsed="false" customWidth="true" hidden="false" outlineLevel="0" max="5" min="5" style="0" width="46.14"/>
    <col collapsed="false" customWidth="true" hidden="false" outlineLevel="0" max="6" min="6" style="0" width="17.14"/>
    <col collapsed="false" customWidth="true" hidden="false" outlineLevel="0" max="7" min="7" style="0" width="2.57"/>
    <col collapsed="false" customWidth="false" hidden="true" outlineLevel="0" max="1024" min="8" style="0" width="11.43"/>
  </cols>
  <sheetData>
    <row r="1" customFormat="false" ht="23.25" hidden="false" customHeight="true" outlineLevel="0" collapsed="false">
      <c r="A1" s="1"/>
      <c r="B1" s="1"/>
      <c r="C1" s="1"/>
      <c r="D1" s="1"/>
      <c r="E1" s="1"/>
      <c r="F1" s="1"/>
      <c r="G1" s="1"/>
    </row>
    <row r="2" customFormat="false" ht="23.25" hidden="false" customHeight="true" outlineLevel="0" collapsed="false">
      <c r="A2" s="1"/>
      <c r="B2" s="2" t="s">
        <v>0</v>
      </c>
      <c r="C2" s="3" t="s">
        <v>1</v>
      </c>
      <c r="D2" s="3" t="s">
        <v>2</v>
      </c>
      <c r="E2" s="2" t="s">
        <v>3</v>
      </c>
      <c r="F2" s="4" t="s">
        <v>4</v>
      </c>
      <c r="G2" s="1"/>
    </row>
    <row r="3" customFormat="false" ht="23.25" hidden="false" customHeight="true" outlineLevel="0" collapsed="false">
      <c r="A3" s="1"/>
      <c r="B3" s="5" t="s">
        <v>5</v>
      </c>
      <c r="C3" s="6" t="s">
        <v>6</v>
      </c>
      <c r="D3" s="7" t="s">
        <v>7</v>
      </c>
      <c r="E3" s="5" t="str">
        <f aca="false">VLOOKUP(D3,CódigosRetorno!A:B,2,FALSE())</f>
        <v>El sistema no puede responder su solicitud. Intente nuevamente o comuníquese con su Administrador</v>
      </c>
      <c r="F3" s="8" t="s">
        <v>8</v>
      </c>
      <c r="G3" s="1"/>
    </row>
    <row r="4" customFormat="false" ht="23.25" hidden="false" customHeight="true" outlineLevel="0" collapsed="false">
      <c r="A4" s="1"/>
      <c r="B4" s="5" t="s">
        <v>9</v>
      </c>
      <c r="C4" s="6" t="s">
        <v>6</v>
      </c>
      <c r="D4" s="7" t="s">
        <v>10</v>
      </c>
      <c r="E4" s="5" t="s">
        <v>11</v>
      </c>
      <c r="F4" s="8" t="s">
        <v>8</v>
      </c>
      <c r="G4" s="1"/>
    </row>
    <row r="5" customFormat="false" ht="23.25" hidden="false" customHeight="true" outlineLevel="0" collapsed="false">
      <c r="A5" s="1"/>
      <c r="B5" s="5" t="s">
        <v>12</v>
      </c>
      <c r="C5" s="6" t="s">
        <v>6</v>
      </c>
      <c r="D5" s="7" t="s">
        <v>13</v>
      </c>
      <c r="E5" s="5" t="s">
        <v>14</v>
      </c>
      <c r="F5" s="8" t="s">
        <v>15</v>
      </c>
      <c r="G5" s="1"/>
    </row>
    <row r="6" customFormat="false" ht="239.25" hidden="false" customHeight="true" outlineLevel="0" collapsed="false">
      <c r="A6" s="1"/>
      <c r="B6" s="5" t="s">
        <v>16</v>
      </c>
      <c r="C6" s="6" t="s">
        <v>6</v>
      </c>
      <c r="D6" s="7" t="s">
        <v>17</v>
      </c>
      <c r="E6" s="5" t="s">
        <v>18</v>
      </c>
      <c r="F6" s="8" t="s">
        <v>8</v>
      </c>
      <c r="G6" s="1"/>
    </row>
    <row r="7" customFormat="false" ht="72.75" hidden="false" customHeight="true" outlineLevel="0" collapsed="false">
      <c r="A7" s="1"/>
      <c r="B7" s="5" t="s">
        <v>19</v>
      </c>
      <c r="C7" s="6" t="s">
        <v>6</v>
      </c>
      <c r="D7" s="7" t="s">
        <v>17</v>
      </c>
      <c r="E7" s="5" t="s">
        <v>18</v>
      </c>
      <c r="F7" s="8" t="s">
        <v>8</v>
      </c>
      <c r="G7" s="1"/>
    </row>
    <row r="8" customFormat="false" ht="105.75" hidden="false" customHeight="true" outlineLevel="0" collapsed="false">
      <c r="A8" s="1"/>
      <c r="B8" s="9" t="s">
        <v>20</v>
      </c>
      <c r="C8" s="6" t="s">
        <v>6</v>
      </c>
      <c r="D8" s="7" t="s">
        <v>21</v>
      </c>
      <c r="E8" s="5" t="s">
        <v>22</v>
      </c>
      <c r="F8" s="8" t="s">
        <v>15</v>
      </c>
      <c r="G8" s="1"/>
    </row>
    <row r="9" customFormat="false" ht="23.25" hidden="false" customHeight="true" outlineLevel="0" collapsed="false">
      <c r="A9" s="1"/>
      <c r="B9" s="9" t="s">
        <v>23</v>
      </c>
      <c r="C9" s="6" t="s">
        <v>6</v>
      </c>
      <c r="D9" s="7" t="s">
        <v>24</v>
      </c>
      <c r="E9" s="5" t="s">
        <v>25</v>
      </c>
      <c r="F9" s="8" t="s">
        <v>8</v>
      </c>
      <c r="G9" s="1"/>
    </row>
    <row r="10" customFormat="false" ht="23.25" hidden="false" customHeight="true" outlineLevel="0" collapsed="false">
      <c r="A10" s="1"/>
      <c r="B10" s="9" t="s">
        <v>26</v>
      </c>
      <c r="C10" s="6" t="s">
        <v>6</v>
      </c>
      <c r="D10" s="7" t="s">
        <v>27</v>
      </c>
      <c r="E10" s="5" t="s">
        <v>26</v>
      </c>
      <c r="F10" s="8" t="s">
        <v>8</v>
      </c>
      <c r="G10" s="1"/>
    </row>
    <row r="11" customFormat="false" ht="23.25" hidden="false" customHeight="true" outlineLevel="0" collapsed="false">
      <c r="A11" s="1"/>
      <c r="B11" s="9" t="s">
        <v>28</v>
      </c>
      <c r="C11" s="6" t="s">
        <v>6</v>
      </c>
      <c r="D11" s="7" t="s">
        <v>29</v>
      </c>
      <c r="E11" s="5" t="s">
        <v>30</v>
      </c>
      <c r="F11" s="8" t="s">
        <v>8</v>
      </c>
      <c r="G11" s="1"/>
    </row>
    <row r="12" customFormat="false" ht="23.25" hidden="false" customHeight="true" outlineLevel="0" collapsed="false">
      <c r="A12" s="1"/>
      <c r="B12" s="5" t="s">
        <v>31</v>
      </c>
      <c r="C12" s="6" t="s">
        <v>6</v>
      </c>
      <c r="D12" s="7" t="s">
        <v>32</v>
      </c>
      <c r="E12" s="5" t="s">
        <v>33</v>
      </c>
      <c r="F12" s="8" t="s">
        <v>8</v>
      </c>
      <c r="G12" s="1"/>
    </row>
    <row r="13" customFormat="false" ht="60.75" hidden="false" customHeight="true" outlineLevel="0" collapsed="false">
      <c r="A13" s="1"/>
      <c r="B13" s="5" t="s">
        <v>34</v>
      </c>
      <c r="C13" s="6" t="s">
        <v>6</v>
      </c>
      <c r="D13" s="7" t="s">
        <v>35</v>
      </c>
      <c r="E13" s="5" t="s">
        <v>36</v>
      </c>
      <c r="F13" s="8" t="s">
        <v>8</v>
      </c>
      <c r="G13" s="1"/>
    </row>
    <row r="14" customFormat="false" ht="23.25" hidden="false" customHeight="true" outlineLevel="0" collapsed="false">
      <c r="A14" s="1"/>
      <c r="B14" s="5" t="s">
        <v>37</v>
      </c>
      <c r="C14" s="6" t="s">
        <v>6</v>
      </c>
      <c r="D14" s="7" t="s">
        <v>38</v>
      </c>
      <c r="E14" s="5" t="s">
        <v>39</v>
      </c>
      <c r="F14" s="8" t="s">
        <v>8</v>
      </c>
      <c r="G14" s="1"/>
    </row>
    <row r="15" customFormat="false" ht="23.25" hidden="false" customHeight="true" outlineLevel="0" collapsed="false">
      <c r="A15" s="1"/>
      <c r="B15" s="5" t="s">
        <v>40</v>
      </c>
      <c r="C15" s="6" t="s">
        <v>6</v>
      </c>
      <c r="D15" s="7" t="s">
        <v>41</v>
      </c>
      <c r="E15" s="5" t="s">
        <v>40</v>
      </c>
      <c r="F15" s="8" t="s">
        <v>8</v>
      </c>
      <c r="G15" s="1"/>
    </row>
    <row r="16" customFormat="false" ht="23.25" hidden="false" customHeight="true" outlineLevel="0" collapsed="false">
      <c r="A16" s="1"/>
      <c r="B16" s="5" t="s">
        <v>42</v>
      </c>
      <c r="C16" s="6" t="s">
        <v>6</v>
      </c>
      <c r="D16" s="7" t="s">
        <v>43</v>
      </c>
      <c r="E16" s="5" t="s">
        <v>44</v>
      </c>
      <c r="F16" s="8" t="s">
        <v>8</v>
      </c>
      <c r="G16" s="1"/>
    </row>
    <row r="17" customFormat="false" ht="41.25" hidden="false" customHeight="true" outlineLevel="0" collapsed="false">
      <c r="A17" s="1"/>
      <c r="B17" s="5" t="s">
        <v>45</v>
      </c>
      <c r="C17" s="6" t="s">
        <v>6</v>
      </c>
      <c r="D17" s="7" t="s">
        <v>46</v>
      </c>
      <c r="E17" s="5" t="s">
        <v>47</v>
      </c>
      <c r="F17" s="8" t="s">
        <v>48</v>
      </c>
      <c r="G17" s="1"/>
    </row>
    <row r="18" customFormat="false" ht="36" hidden="false" customHeight="false" outlineLevel="0" collapsed="false">
      <c r="A18" s="1"/>
      <c r="B18" s="5" t="s">
        <v>49</v>
      </c>
      <c r="C18" s="6" t="s">
        <v>6</v>
      </c>
      <c r="D18" s="7" t="s">
        <v>50</v>
      </c>
      <c r="E18" s="5" t="s">
        <v>51</v>
      </c>
      <c r="F18" s="8" t="s">
        <v>48</v>
      </c>
      <c r="G18" s="1"/>
    </row>
    <row r="19" customFormat="false" ht="39" hidden="false" customHeight="true" outlineLevel="0" collapsed="false">
      <c r="A19" s="10"/>
      <c r="B19" s="5" t="s">
        <v>52</v>
      </c>
      <c r="C19" s="6" t="s">
        <v>6</v>
      </c>
      <c r="D19" s="7" t="s">
        <v>53</v>
      </c>
      <c r="E19" s="5" t="s">
        <v>54</v>
      </c>
      <c r="F19" s="8" t="s">
        <v>8</v>
      </c>
      <c r="G19" s="1"/>
    </row>
    <row r="20" customFormat="false" ht="23.25" hidden="false" customHeight="true" outlineLevel="0" collapsed="false">
      <c r="A20" s="10"/>
      <c r="B20" s="5" t="s">
        <v>55</v>
      </c>
      <c r="C20" s="6" t="s">
        <v>6</v>
      </c>
      <c r="D20" s="7" t="s">
        <v>56</v>
      </c>
      <c r="E20" s="5" t="s">
        <v>57</v>
      </c>
      <c r="F20" s="8" t="s">
        <v>8</v>
      </c>
      <c r="G20" s="1"/>
    </row>
    <row r="21" customFormat="false" ht="23.25" hidden="false" customHeight="true" outlineLevel="0" collapsed="false">
      <c r="A21" s="1"/>
      <c r="B21" s="1"/>
      <c r="C21" s="1"/>
      <c r="D21" s="1"/>
      <c r="E21" s="1"/>
      <c r="F21" s="1"/>
      <c r="G21"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818"/>
  <sheetViews>
    <sheetView showFormulas="false" showGridLines="true" showRowColHeaders="true" showZeros="true" rightToLeft="false" tabSelected="false" showOutlineSymbols="true" defaultGridColor="true" view="normal" topLeftCell="H448" colorId="64" zoomScale="100" zoomScaleNormal="100" zoomScalePageLayoutView="100" workbookViewId="0">
      <selection pane="topLeft" activeCell="L449" activeCellId="0" sqref="L449"/>
    </sheetView>
  </sheetViews>
  <sheetFormatPr defaultColWidth="10.8515625" defaultRowHeight="15" zeroHeight="true" outlineLevelRow="0" outlineLevelCol="0"/>
  <cols>
    <col collapsed="false" customWidth="true" hidden="false" outlineLevel="0" max="1" min="1" style="0" width="2.57"/>
    <col collapsed="false" customWidth="true" hidden="false" outlineLevel="0" max="3" min="3" style="0" width="28.57"/>
    <col collapsed="false" customWidth="true" hidden="false" outlineLevel="0" max="4" min="4" style="0" width="7.43"/>
    <col collapsed="false" customWidth="true" hidden="false" outlineLevel="0" max="5" min="5" style="0" width="11.43"/>
    <col collapsed="false" customWidth="true" hidden="false" outlineLevel="0" max="6" min="6" style="0" width="10"/>
    <col collapsed="false" customWidth="true" hidden="false" outlineLevel="0" max="7" min="7" style="0" width="14.43"/>
    <col collapsed="false" customWidth="true" hidden="false" outlineLevel="0" max="8" min="8" style="0" width="35.85"/>
    <col collapsed="false" customWidth="true" hidden="true" outlineLevel="0" max="9" min="9" style="0" width="7.43"/>
    <col collapsed="false" customWidth="true" hidden="false" outlineLevel="0" max="10" min="10" style="0" width="41.43"/>
    <col collapsed="false" customWidth="true" hidden="false" outlineLevel="0" max="12" min="11" style="0" width="10"/>
    <col collapsed="false" customWidth="true" hidden="false" outlineLevel="0" max="13" min="13" style="0" width="41.43"/>
    <col collapsed="false" customWidth="true" hidden="false" outlineLevel="0" max="14" min="14" style="0" width="12.57"/>
    <col collapsed="false" customWidth="false" hidden="true" outlineLevel="0" max="1024" min="16" style="0" width="10.85"/>
  </cols>
  <sheetData>
    <row r="1" customFormat="false" ht="15" hidden="false" customHeight="false" outlineLevel="0" collapsed="false">
      <c r="A1" s="15"/>
      <c r="B1" s="270"/>
      <c r="C1" s="15"/>
      <c r="D1" s="271"/>
      <c r="E1" s="271"/>
      <c r="F1" s="271"/>
      <c r="G1" s="271"/>
      <c r="H1" s="272"/>
      <c r="I1" s="273"/>
      <c r="J1" s="17"/>
      <c r="K1" s="24"/>
      <c r="L1" s="18"/>
      <c r="M1" s="17"/>
      <c r="N1" s="274"/>
    </row>
    <row r="2" customFormat="false" ht="48" hidden="false" customHeight="false" outlineLevel="0" collapsed="false">
      <c r="A2" s="124"/>
      <c r="B2" s="20" t="s">
        <v>133</v>
      </c>
      <c r="C2" s="20" t="s">
        <v>58</v>
      </c>
      <c r="D2" s="20" t="s">
        <v>59</v>
      </c>
      <c r="E2" s="20" t="s">
        <v>1251</v>
      </c>
      <c r="F2" s="20" t="s">
        <v>135</v>
      </c>
      <c r="G2" s="20" t="s">
        <v>1252</v>
      </c>
      <c r="H2" s="20" t="s">
        <v>61</v>
      </c>
      <c r="I2" s="20" t="s">
        <v>1253</v>
      </c>
      <c r="J2" s="20" t="s">
        <v>0</v>
      </c>
      <c r="K2" s="20" t="s">
        <v>1</v>
      </c>
      <c r="L2" s="20" t="s">
        <v>2</v>
      </c>
      <c r="M2" s="20" t="s">
        <v>139</v>
      </c>
      <c r="N2" s="20" t="s">
        <v>4</v>
      </c>
    </row>
    <row r="3" customFormat="false" ht="15" hidden="false" customHeight="false" outlineLevel="0" collapsed="false">
      <c r="A3" s="17"/>
      <c r="B3" s="35" t="s">
        <v>8</v>
      </c>
      <c r="C3" s="49" t="s">
        <v>8</v>
      </c>
      <c r="D3" s="35"/>
      <c r="E3" s="35" t="s">
        <v>8</v>
      </c>
      <c r="F3" s="35" t="s">
        <v>8</v>
      </c>
      <c r="G3" s="35" t="s">
        <v>8</v>
      </c>
      <c r="H3" s="36" t="s">
        <v>8</v>
      </c>
      <c r="I3" s="35"/>
      <c r="J3" s="37" t="s">
        <v>140</v>
      </c>
      <c r="K3" s="38" t="s">
        <v>8</v>
      </c>
      <c r="L3" s="38" t="s">
        <v>8</v>
      </c>
      <c r="M3" s="37" t="str">
        <f aca="false">VLOOKUP(L3,CódigosRetorno!A:B,2,FALSE())</f>
        <v>-</v>
      </c>
      <c r="N3" s="35" t="s">
        <v>8</v>
      </c>
    </row>
    <row r="4" customFormat="false" ht="15" hidden="false" customHeight="false" outlineLevel="0" collapsed="false">
      <c r="A4" s="15"/>
      <c r="B4" s="63" t="s">
        <v>2730</v>
      </c>
      <c r="C4" s="42"/>
      <c r="D4" s="96"/>
      <c r="E4" s="96" t="s">
        <v>8</v>
      </c>
      <c r="F4" s="96" t="s">
        <v>8</v>
      </c>
      <c r="G4" s="96" t="s">
        <v>8</v>
      </c>
      <c r="H4" s="70" t="s">
        <v>8</v>
      </c>
      <c r="I4" s="96"/>
      <c r="J4" s="42" t="s">
        <v>8</v>
      </c>
      <c r="K4" s="98" t="s">
        <v>8</v>
      </c>
      <c r="L4" s="110" t="s">
        <v>8</v>
      </c>
      <c r="M4" s="42" t="str">
        <f aca="false">VLOOKUP(L4,CódigosRetorno!A:B,2,FALSE())</f>
        <v>-</v>
      </c>
      <c r="N4" s="69" t="s">
        <v>8</v>
      </c>
    </row>
    <row r="5" customFormat="false" ht="24" hidden="false" customHeight="true" outlineLevel="0" collapsed="false">
      <c r="A5" s="15"/>
      <c r="B5" s="48" t="n">
        <v>1</v>
      </c>
      <c r="C5" s="50" t="s">
        <v>142</v>
      </c>
      <c r="D5" s="47" t="s">
        <v>63</v>
      </c>
      <c r="E5" s="47" t="s">
        <v>143</v>
      </c>
      <c r="F5" s="48" t="s">
        <v>144</v>
      </c>
      <c r="G5" s="47" t="s">
        <v>1255</v>
      </c>
      <c r="H5" s="37" t="s">
        <v>1256</v>
      </c>
      <c r="I5" s="48" t="n">
        <v>1</v>
      </c>
      <c r="J5" s="37" t="s">
        <v>605</v>
      </c>
      <c r="K5" s="51" t="s">
        <v>6</v>
      </c>
      <c r="L5" s="116" t="s">
        <v>892</v>
      </c>
      <c r="M5" s="37" t="str">
        <f aca="false">VLOOKUP(L5,CódigosRetorno!$A$2:$B$1795,2,FALSE())</f>
        <v>El XML no contiene el tag o no existe informacion de UBLVersionID</v>
      </c>
      <c r="N5" s="48" t="s">
        <v>8</v>
      </c>
    </row>
    <row r="6" customFormat="false" ht="15" hidden="false" customHeight="false" outlineLevel="0" collapsed="false">
      <c r="A6" s="15"/>
      <c r="B6" s="48"/>
      <c r="C6" s="50"/>
      <c r="D6" s="47"/>
      <c r="E6" s="47"/>
      <c r="F6" s="48"/>
      <c r="G6" s="47"/>
      <c r="H6" s="37"/>
      <c r="I6" s="48"/>
      <c r="J6" s="37" t="s">
        <v>1257</v>
      </c>
      <c r="K6" s="51" t="s">
        <v>6</v>
      </c>
      <c r="L6" s="116" t="s">
        <v>894</v>
      </c>
      <c r="M6" s="37" t="str">
        <f aca="false">VLOOKUP(L6,CódigosRetorno!$A$2:$B$1795,2,FALSE())</f>
        <v>UBLVersionID - La versión del UBL no es correcta</v>
      </c>
      <c r="N6" s="48" t="s">
        <v>8</v>
      </c>
    </row>
    <row r="7" customFormat="false" ht="15" hidden="false" customHeight="true" outlineLevel="0" collapsed="false">
      <c r="A7" s="15"/>
      <c r="B7" s="117" t="n">
        <f aca="false">B5+1</f>
        <v>2</v>
      </c>
      <c r="C7" s="37" t="s">
        <v>151</v>
      </c>
      <c r="D7" s="47" t="s">
        <v>63</v>
      </c>
      <c r="E7" s="47" t="s">
        <v>143</v>
      </c>
      <c r="F7" s="48" t="s">
        <v>144</v>
      </c>
      <c r="G7" s="116" t="s">
        <v>890</v>
      </c>
      <c r="H7" s="37" t="s">
        <v>1258</v>
      </c>
      <c r="I7" s="48" t="n">
        <v>1</v>
      </c>
      <c r="J7" s="37" t="s">
        <v>605</v>
      </c>
      <c r="K7" s="51" t="s">
        <v>6</v>
      </c>
      <c r="L7" s="116" t="s">
        <v>1259</v>
      </c>
      <c r="M7" s="37" t="str">
        <f aca="false">VLOOKUP(L7,CódigosRetorno!$A$2:$B$1795,2,FALSE())</f>
        <v>El XML no existe informacion de CustomizationID</v>
      </c>
      <c r="N7" s="48" t="s">
        <v>8</v>
      </c>
    </row>
    <row r="8" customFormat="false" ht="24" hidden="false" customHeight="false" outlineLevel="0" collapsed="false">
      <c r="A8" s="15"/>
      <c r="B8" s="117"/>
      <c r="C8" s="37"/>
      <c r="D8" s="47"/>
      <c r="E8" s="47"/>
      <c r="F8" s="48"/>
      <c r="G8" s="116"/>
      <c r="H8" s="37"/>
      <c r="I8" s="48"/>
      <c r="J8" s="37" t="s">
        <v>893</v>
      </c>
      <c r="K8" s="51" t="s">
        <v>6</v>
      </c>
      <c r="L8" s="116" t="s">
        <v>899</v>
      </c>
      <c r="M8" s="37" t="str">
        <f aca="false">VLOOKUP(L8,CódigosRetorno!$A$2:$B$1795,2,FALSE())</f>
        <v>CustomizationID - La versión del documento no es la correcta</v>
      </c>
      <c r="N8" s="48" t="s">
        <v>8</v>
      </c>
    </row>
    <row r="9" customFormat="false" ht="24" hidden="false" customHeight="false" outlineLevel="0" collapsed="false">
      <c r="A9" s="15"/>
      <c r="B9" s="117"/>
      <c r="C9" s="37"/>
      <c r="D9" s="47"/>
      <c r="E9" s="47" t="s">
        <v>184</v>
      </c>
      <c r="F9" s="48"/>
      <c r="G9" s="116" t="s">
        <v>1260</v>
      </c>
      <c r="H9" s="37" t="s">
        <v>1261</v>
      </c>
      <c r="I9" s="48" t="s">
        <v>1262</v>
      </c>
      <c r="J9" s="37" t="s">
        <v>1263</v>
      </c>
      <c r="K9" s="47" t="s">
        <v>208</v>
      </c>
      <c r="L9" s="51" t="s">
        <v>1264</v>
      </c>
      <c r="M9" s="37" t="str">
        <f aca="false">VLOOKUP(L9,CódigosRetorno!$A$2:$B$1795,2,FALSE())</f>
        <v>El dato ingresado como atributo @schemeAgencyName es incorrecto.</v>
      </c>
      <c r="N9" s="48" t="s">
        <v>8</v>
      </c>
    </row>
    <row r="10" customFormat="false" ht="36" hidden="false" customHeight="true" outlineLevel="0" collapsed="false">
      <c r="A10" s="15"/>
      <c r="B10" s="48" t="n">
        <f aca="false">B7+1</f>
        <v>3</v>
      </c>
      <c r="C10" s="50" t="s">
        <v>1265</v>
      </c>
      <c r="D10" s="47" t="s">
        <v>63</v>
      </c>
      <c r="E10" s="47" t="s">
        <v>143</v>
      </c>
      <c r="F10" s="48" t="s">
        <v>162</v>
      </c>
      <c r="G10" s="47" t="s">
        <v>163</v>
      </c>
      <c r="H10" s="37" t="s">
        <v>1266</v>
      </c>
      <c r="I10" s="48" t="n">
        <v>1</v>
      </c>
      <c r="J10" s="50" t="s">
        <v>613</v>
      </c>
      <c r="K10" s="51" t="s">
        <v>6</v>
      </c>
      <c r="L10" s="51" t="s">
        <v>614</v>
      </c>
      <c r="M10" s="37" t="str">
        <f aca="false">VLOOKUP(L10,CódigosRetorno!$A$2:$B$1795,2,FALSE())</f>
        <v>Numero de Serie del nombre del archivo no coincide con el consignado en el contenido del archivo XML</v>
      </c>
      <c r="N10" s="48" t="s">
        <v>8</v>
      </c>
    </row>
    <row r="11" customFormat="false" ht="36" hidden="false" customHeight="false" outlineLevel="0" collapsed="false">
      <c r="A11" s="15"/>
      <c r="B11" s="48"/>
      <c r="C11" s="50"/>
      <c r="D11" s="47"/>
      <c r="E11" s="47"/>
      <c r="F11" s="48"/>
      <c r="G11" s="47"/>
      <c r="H11" s="37"/>
      <c r="I11" s="48"/>
      <c r="J11" s="50" t="s">
        <v>615</v>
      </c>
      <c r="K11" s="51" t="s">
        <v>6</v>
      </c>
      <c r="L11" s="51" t="s">
        <v>616</v>
      </c>
      <c r="M11" s="37" t="str">
        <f aca="false">VLOOKUP(L11,CódigosRetorno!$A$2:$B$1795,2,FALSE())</f>
        <v>Número de documento en el nombre del archivo no coincide con el consignado en el contenido del XML</v>
      </c>
      <c r="N11" s="48" t="s">
        <v>8</v>
      </c>
    </row>
    <row r="12" customFormat="false" ht="36" hidden="false" customHeight="false" outlineLevel="0" collapsed="false">
      <c r="A12" s="15"/>
      <c r="B12" s="48"/>
      <c r="C12" s="50"/>
      <c r="D12" s="47"/>
      <c r="E12" s="47"/>
      <c r="F12" s="48"/>
      <c r="G12" s="47"/>
      <c r="H12" s="37"/>
      <c r="I12" s="48"/>
      <c r="J12" s="50" t="s">
        <v>2731</v>
      </c>
      <c r="K12" s="51" t="s">
        <v>6</v>
      </c>
      <c r="L12" s="51" t="s">
        <v>168</v>
      </c>
      <c r="M12" s="37" t="str">
        <f aca="false">VLOOKUP(L12,CódigosRetorno!$A$2:$B$1795,2,FALSE())</f>
        <v>ID - El dato SERIE-CORRELATIVO no cumple con el formato de acuerdo al tipo de comprobante</v>
      </c>
      <c r="N12" s="48" t="s">
        <v>8</v>
      </c>
    </row>
    <row r="13" customFormat="false" ht="36" hidden="false" customHeight="false" outlineLevel="0" collapsed="false">
      <c r="A13" s="15"/>
      <c r="B13" s="48"/>
      <c r="C13" s="50"/>
      <c r="D13" s="47"/>
      <c r="E13" s="47"/>
      <c r="F13" s="48"/>
      <c r="G13" s="47"/>
      <c r="H13" s="37"/>
      <c r="I13" s="48"/>
      <c r="J13" s="50" t="s">
        <v>1268</v>
      </c>
      <c r="K13" s="51" t="s">
        <v>6</v>
      </c>
      <c r="L13" s="51" t="s">
        <v>170</v>
      </c>
      <c r="M13" s="52" t="str">
        <f aca="false">VLOOKUP(L13,CódigosRetorno!$A$2:$B$1795,2,FALSE())</f>
        <v>El comprobante fue registrado previamente con otros datos</v>
      </c>
      <c r="N13" s="48" t="s">
        <v>971</v>
      </c>
    </row>
    <row r="14" customFormat="false" ht="84" hidden="false" customHeight="false" outlineLevel="0" collapsed="false">
      <c r="A14" s="15"/>
      <c r="B14" s="48"/>
      <c r="C14" s="50"/>
      <c r="D14" s="47"/>
      <c r="E14" s="47"/>
      <c r="F14" s="48"/>
      <c r="G14" s="47"/>
      <c r="H14" s="37"/>
      <c r="I14" s="48"/>
      <c r="J14" s="50" t="s">
        <v>1269</v>
      </c>
      <c r="K14" s="51" t="s">
        <v>6</v>
      </c>
      <c r="L14" s="51" t="s">
        <v>1270</v>
      </c>
      <c r="M14" s="52" t="str">
        <f aca="false">VLOOKUP(L14,CódigosRetorno!$A$2:$B$1795,2,FALSE())</f>
        <v>El comprobante ya esta informado y se encuentra con estado anulado o rechazado</v>
      </c>
      <c r="N14" s="48" t="s">
        <v>971</v>
      </c>
    </row>
    <row r="15" customFormat="false" ht="54.75" hidden="false" customHeight="true" outlineLevel="0" collapsed="false">
      <c r="A15" s="15"/>
      <c r="B15" s="48"/>
      <c r="C15" s="50"/>
      <c r="D15" s="47"/>
      <c r="E15" s="47"/>
      <c r="F15" s="48"/>
      <c r="G15" s="47"/>
      <c r="H15" s="37"/>
      <c r="I15" s="48"/>
      <c r="J15" s="275" t="s">
        <v>2732</v>
      </c>
      <c r="K15" s="144" t="s">
        <v>6</v>
      </c>
      <c r="L15" s="144" t="s">
        <v>2733</v>
      </c>
      <c r="M15" s="52" t="str">
        <f aca="false">VLOOKUP(L15,CódigosRetorno!$A$2:$B$1795,2,FALSE())</f>
        <v>Comprobante de contingencia ya fue informado por su resumen, si desea modificarse debe realizarse por su primer canal de presentación</v>
      </c>
      <c r="N15" s="48" t="s">
        <v>971</v>
      </c>
    </row>
    <row r="16" customFormat="false" ht="48" hidden="false" customHeight="false" outlineLevel="0" collapsed="false">
      <c r="A16" s="15"/>
      <c r="B16" s="48"/>
      <c r="C16" s="50"/>
      <c r="D16" s="47"/>
      <c r="E16" s="47"/>
      <c r="F16" s="48"/>
      <c r="G16" s="47"/>
      <c r="H16" s="37"/>
      <c r="I16" s="48"/>
      <c r="J16" s="50" t="s">
        <v>172</v>
      </c>
      <c r="K16" s="51" t="s">
        <v>208</v>
      </c>
      <c r="L16" s="51" t="s">
        <v>961</v>
      </c>
      <c r="M16" s="37" t="str">
        <f aca="false">VLOOKUP(L16,CódigosRetorno!$A$2:$B$1795,2,FALSE())</f>
        <v>Comprobante físico no se encuentra autorizado como comprobante de contingencia</v>
      </c>
      <c r="N16" s="48" t="s">
        <v>174</v>
      </c>
    </row>
    <row r="17" customFormat="false" ht="48" hidden="false" customHeight="false" outlineLevel="0" collapsed="false">
      <c r="A17" s="15"/>
      <c r="B17" s="48"/>
      <c r="C17" s="50"/>
      <c r="D17" s="47"/>
      <c r="E17" s="47"/>
      <c r="F17" s="48"/>
      <c r="G17" s="47"/>
      <c r="H17" s="37"/>
      <c r="I17" s="48"/>
      <c r="J17" s="50" t="s">
        <v>172</v>
      </c>
      <c r="K17" s="51" t="s">
        <v>6</v>
      </c>
      <c r="L17" s="51" t="s">
        <v>173</v>
      </c>
      <c r="M17" s="37" t="str">
        <f aca="false">VLOOKUP(L17,CódigosRetorno!$A$2:$B$1795,2,FALSE())</f>
        <v>Comprobante físico no se encuentra autorizado</v>
      </c>
      <c r="N17" s="48" t="s">
        <v>175</v>
      </c>
    </row>
    <row r="18" customFormat="false" ht="48" hidden="false" customHeight="true" outlineLevel="0" collapsed="false">
      <c r="A18" s="15"/>
      <c r="B18" s="48" t="n">
        <f aca="false">B10+1</f>
        <v>4</v>
      </c>
      <c r="C18" s="37" t="s">
        <v>176</v>
      </c>
      <c r="D18" s="47" t="s">
        <v>63</v>
      </c>
      <c r="E18" s="47" t="s">
        <v>143</v>
      </c>
      <c r="F18" s="48" t="s">
        <v>177</v>
      </c>
      <c r="G18" s="47" t="s">
        <v>178</v>
      </c>
      <c r="H18" s="37" t="s">
        <v>1271</v>
      </c>
      <c r="I18" s="48" t="n">
        <v>1</v>
      </c>
      <c r="J18" s="50" t="s">
        <v>180</v>
      </c>
      <c r="K18" s="51" t="s">
        <v>6</v>
      </c>
      <c r="L18" s="51" t="s">
        <v>2734</v>
      </c>
      <c r="M18" s="52" t="str">
        <f aca="false">VLOOKUP(L18,CódigosRetorno!$A$2:$B$1795,2,FALSE())</f>
        <v>Solo puede enviar el comprobante en un resumen diario</v>
      </c>
      <c r="N18" s="48" t="s">
        <v>1272</v>
      </c>
    </row>
    <row r="19" customFormat="false" ht="24" hidden="false" customHeight="false" outlineLevel="0" collapsed="false">
      <c r="A19" s="15"/>
      <c r="B19" s="48"/>
      <c r="C19" s="37"/>
      <c r="D19" s="47"/>
      <c r="E19" s="47"/>
      <c r="F19" s="48"/>
      <c r="G19" s="47"/>
      <c r="H19" s="37"/>
      <c r="I19" s="48"/>
      <c r="J19" s="50" t="s">
        <v>1273</v>
      </c>
      <c r="K19" s="51" t="s">
        <v>6</v>
      </c>
      <c r="L19" s="51" t="s">
        <v>1274</v>
      </c>
      <c r="M19" s="37" t="str">
        <f aca="false">VLOOKUP(L19,CódigosRetorno!$A$2:$B$1795,2,FALSE())</f>
        <v>La fecha de emision se encuentra fuera del limite permitido</v>
      </c>
      <c r="N19" s="48" t="s">
        <v>8</v>
      </c>
    </row>
    <row r="20" customFormat="false" ht="15" hidden="false" customHeight="false" outlineLevel="0" collapsed="false">
      <c r="A20" s="15"/>
      <c r="B20" s="48" t="n">
        <f aca="false">B18+1</f>
        <v>5</v>
      </c>
      <c r="C20" s="50" t="s">
        <v>183</v>
      </c>
      <c r="D20" s="47" t="s">
        <v>63</v>
      </c>
      <c r="E20" s="47" t="s">
        <v>184</v>
      </c>
      <c r="F20" s="104" t="s">
        <v>829</v>
      </c>
      <c r="G20" s="105" t="s">
        <v>623</v>
      </c>
      <c r="H20" s="276" t="s">
        <v>1275</v>
      </c>
      <c r="I20" s="277" t="n">
        <v>1</v>
      </c>
      <c r="J20" s="37" t="s">
        <v>186</v>
      </c>
      <c r="K20" s="47" t="s">
        <v>8</v>
      </c>
      <c r="L20" s="51" t="s">
        <v>8</v>
      </c>
      <c r="M20" s="37" t="str">
        <f aca="false">VLOOKUP(L20,CódigosRetorno!$A$2:$B$1795,2,FALSE())</f>
        <v>-</v>
      </c>
      <c r="N20" s="48" t="s">
        <v>8</v>
      </c>
    </row>
    <row r="21" customFormat="false" ht="24" hidden="false" customHeight="true" outlineLevel="0" collapsed="false">
      <c r="A21" s="15"/>
      <c r="B21" s="117" t="n">
        <f aca="false">+B20+1</f>
        <v>6</v>
      </c>
      <c r="C21" s="50" t="s">
        <v>1276</v>
      </c>
      <c r="D21" s="47" t="s">
        <v>63</v>
      </c>
      <c r="E21" s="47" t="s">
        <v>143</v>
      </c>
      <c r="F21" s="48" t="s">
        <v>330</v>
      </c>
      <c r="G21" s="47" t="s">
        <v>331</v>
      </c>
      <c r="H21" s="37" t="s">
        <v>1277</v>
      </c>
      <c r="I21" s="48" t="n">
        <v>1</v>
      </c>
      <c r="J21" s="278" t="s">
        <v>605</v>
      </c>
      <c r="K21" s="51" t="s">
        <v>6</v>
      </c>
      <c r="L21" s="116" t="s">
        <v>1278</v>
      </c>
      <c r="M21" s="37" t="str">
        <f aca="false">VLOOKUP(L21,CódigosRetorno!$A$2:$B$1795,2,FALSE())</f>
        <v>El XML no contiene el tag o no existe informacion de InvoiceTypeCode</v>
      </c>
      <c r="N21" s="48" t="s">
        <v>8</v>
      </c>
    </row>
    <row r="22" customFormat="false" ht="36" hidden="false" customHeight="false" outlineLevel="0" collapsed="false">
      <c r="A22" s="15"/>
      <c r="B22" s="117"/>
      <c r="C22" s="50"/>
      <c r="D22" s="47"/>
      <c r="E22" s="47"/>
      <c r="F22" s="48"/>
      <c r="G22" s="47"/>
      <c r="H22" s="37"/>
      <c r="I22" s="48"/>
      <c r="J22" s="50" t="s">
        <v>1279</v>
      </c>
      <c r="K22" s="51" t="s">
        <v>6</v>
      </c>
      <c r="L22" s="116" t="s">
        <v>1280</v>
      </c>
      <c r="M22" s="37" t="str">
        <f aca="false">VLOOKUP(L22,CódigosRetorno!$A$2:$B$1795,2,FALSE())</f>
        <v>InvoiceTypeCode - El valor del tipo de documento es invalido o no coincide con el nombre del archivo</v>
      </c>
      <c r="N22" s="48" t="s">
        <v>8</v>
      </c>
    </row>
    <row r="23" customFormat="false" ht="24" hidden="false" customHeight="false" outlineLevel="0" collapsed="false">
      <c r="A23" s="15"/>
      <c r="B23" s="117"/>
      <c r="C23" s="50"/>
      <c r="D23" s="47"/>
      <c r="E23" s="47" t="s">
        <v>184</v>
      </c>
      <c r="F23" s="117"/>
      <c r="G23" s="48" t="s">
        <v>1260</v>
      </c>
      <c r="H23" s="37" t="s">
        <v>1282</v>
      </c>
      <c r="I23" s="48" t="s">
        <v>1262</v>
      </c>
      <c r="J23" s="37" t="s">
        <v>1263</v>
      </c>
      <c r="K23" s="47" t="s">
        <v>208</v>
      </c>
      <c r="L23" s="51" t="s">
        <v>1283</v>
      </c>
      <c r="M23" s="37" t="str">
        <f aca="false">VLOOKUP(L23,CódigosRetorno!$A$2:$B$1795,2,FALSE())</f>
        <v>El dato ingresado como atributo @listAgencyName es incorrecto.</v>
      </c>
      <c r="N23" s="48" t="s">
        <v>8</v>
      </c>
    </row>
    <row r="24" customFormat="false" ht="24" hidden="false" customHeight="false" outlineLevel="0" collapsed="false">
      <c r="A24" s="15"/>
      <c r="B24" s="117"/>
      <c r="C24" s="50"/>
      <c r="D24" s="47"/>
      <c r="E24" s="47"/>
      <c r="F24" s="117"/>
      <c r="G24" s="48" t="s">
        <v>1284</v>
      </c>
      <c r="H24" s="37" t="s">
        <v>1285</v>
      </c>
      <c r="I24" s="48" t="s">
        <v>1262</v>
      </c>
      <c r="J24" s="37" t="s">
        <v>1286</v>
      </c>
      <c r="K24" s="47" t="s">
        <v>208</v>
      </c>
      <c r="L24" s="51" t="s">
        <v>1287</v>
      </c>
      <c r="M24" s="37" t="str">
        <f aca="false">VLOOKUP(L24,CódigosRetorno!$A$2:$B$1795,2,FALSE())</f>
        <v>El dato ingresado como atributo @listName es incorrecto.</v>
      </c>
      <c r="N24" s="48" t="s">
        <v>8</v>
      </c>
    </row>
    <row r="25" customFormat="false" ht="48" hidden="false" customHeight="false" outlineLevel="0" collapsed="false">
      <c r="A25" s="15"/>
      <c r="B25" s="117"/>
      <c r="C25" s="50"/>
      <c r="D25" s="47"/>
      <c r="E25" s="47"/>
      <c r="F25" s="117"/>
      <c r="G25" s="48" t="s">
        <v>1288</v>
      </c>
      <c r="H25" s="37" t="s">
        <v>1289</v>
      </c>
      <c r="I25" s="48" t="s">
        <v>1262</v>
      </c>
      <c r="J25" s="37" t="s">
        <v>1290</v>
      </c>
      <c r="K25" s="51" t="s">
        <v>208</v>
      </c>
      <c r="L25" s="116" t="s">
        <v>1291</v>
      </c>
      <c r="M25" s="37" t="str">
        <f aca="false">VLOOKUP(L25,CódigosRetorno!$A$2:$B$1795,2,FALSE())</f>
        <v>El dato ingresado como atributo @listURI es incorrecto.</v>
      </c>
      <c r="N25" s="48" t="s">
        <v>8</v>
      </c>
    </row>
    <row r="26" customFormat="false" ht="24" hidden="false" customHeight="true" outlineLevel="0" collapsed="false">
      <c r="A26" s="15"/>
      <c r="B26" s="117" t="n">
        <f aca="false">B21+1</f>
        <v>7</v>
      </c>
      <c r="C26" s="50" t="s">
        <v>2735</v>
      </c>
      <c r="D26" s="47" t="s">
        <v>63</v>
      </c>
      <c r="E26" s="47" t="s">
        <v>143</v>
      </c>
      <c r="F26" s="117" t="s">
        <v>144</v>
      </c>
      <c r="G26" s="47" t="s">
        <v>308</v>
      </c>
      <c r="H26" s="37" t="s">
        <v>1293</v>
      </c>
      <c r="I26" s="117" t="n">
        <v>1</v>
      </c>
      <c r="J26" s="37" t="s">
        <v>605</v>
      </c>
      <c r="K26" s="51" t="s">
        <v>6</v>
      </c>
      <c r="L26" s="116" t="s">
        <v>1294</v>
      </c>
      <c r="M26" s="37" t="str">
        <f aca="false">VLOOKUP(L26,CódigosRetorno!$A$2:$B$1795,2,FALSE())</f>
        <v>El XML no contiene el tag o no existe informacion de DocumentCurrencyCode</v>
      </c>
      <c r="N26" s="48" t="s">
        <v>8</v>
      </c>
    </row>
    <row r="27" customFormat="false" ht="24" hidden="false" customHeight="false" outlineLevel="0" collapsed="false">
      <c r="A27" s="15"/>
      <c r="B27" s="117"/>
      <c r="C27" s="50"/>
      <c r="D27" s="47"/>
      <c r="E27" s="47"/>
      <c r="F27" s="117"/>
      <c r="G27" s="47"/>
      <c r="H27" s="37"/>
      <c r="I27" s="117"/>
      <c r="J27" s="50" t="s">
        <v>1295</v>
      </c>
      <c r="K27" s="51" t="s">
        <v>6</v>
      </c>
      <c r="L27" s="116" t="s">
        <v>1296</v>
      </c>
      <c r="M27" s="37" t="str">
        <f aca="false">VLOOKUP(L27,CódigosRetorno!$A$2:$B$1795,2,FALSE())</f>
        <v>El valor ingresado como moneda del comprobante no es valido (catalogo nro 02).</v>
      </c>
      <c r="N27" s="48" t="s">
        <v>1297</v>
      </c>
    </row>
    <row r="28" customFormat="false" ht="48" hidden="false" customHeight="false" outlineLevel="0" collapsed="false">
      <c r="A28" s="15"/>
      <c r="B28" s="117"/>
      <c r="C28" s="50"/>
      <c r="D28" s="47"/>
      <c r="E28" s="47"/>
      <c r="F28" s="117"/>
      <c r="G28" s="47"/>
      <c r="H28" s="37"/>
      <c r="I28" s="117"/>
      <c r="J28" s="50" t="s">
        <v>1298</v>
      </c>
      <c r="K28" s="51" t="s">
        <v>6</v>
      </c>
      <c r="L28" s="116" t="s">
        <v>1074</v>
      </c>
      <c r="M28" s="37" t="str">
        <f aca="false">VLOOKUP(L28,CódigosRetorno!$A$2:$B$1795,2,FALSE())</f>
        <v>La moneda debe ser la misma en todo el documento. Salvo las percepciones que sólo son en moneda nacional</v>
      </c>
      <c r="N28" s="48" t="s">
        <v>1297</v>
      </c>
    </row>
    <row r="29" customFormat="false" ht="24" hidden="false" customHeight="false" outlineLevel="0" collapsed="false">
      <c r="A29" s="15"/>
      <c r="B29" s="117"/>
      <c r="C29" s="50"/>
      <c r="D29" s="47"/>
      <c r="E29" s="47" t="s">
        <v>184</v>
      </c>
      <c r="F29" s="117"/>
      <c r="G29" s="48" t="s">
        <v>1299</v>
      </c>
      <c r="H29" s="37" t="s">
        <v>1300</v>
      </c>
      <c r="I29" s="48" t="s">
        <v>1262</v>
      </c>
      <c r="J29" s="37" t="s">
        <v>1301</v>
      </c>
      <c r="K29" s="47" t="s">
        <v>208</v>
      </c>
      <c r="L29" s="51" t="s">
        <v>1302</v>
      </c>
      <c r="M29" s="37" t="str">
        <f aca="false">VLOOKUP(L29,CódigosRetorno!$A$2:$B$1795,2,FALSE())</f>
        <v>El dato ingresado como atributo @listID es incorrecto.</v>
      </c>
      <c r="N29" s="48" t="s">
        <v>8</v>
      </c>
    </row>
    <row r="30" customFormat="false" ht="24" hidden="false" customHeight="false" outlineLevel="0" collapsed="false">
      <c r="A30" s="15"/>
      <c r="B30" s="117"/>
      <c r="C30" s="50"/>
      <c r="D30" s="47"/>
      <c r="E30" s="47"/>
      <c r="F30" s="117"/>
      <c r="G30" s="48" t="s">
        <v>1303</v>
      </c>
      <c r="H30" s="37" t="s">
        <v>1285</v>
      </c>
      <c r="I30" s="48" t="s">
        <v>1262</v>
      </c>
      <c r="J30" s="37" t="s">
        <v>1304</v>
      </c>
      <c r="K30" s="47" t="s">
        <v>208</v>
      </c>
      <c r="L30" s="51" t="s">
        <v>1287</v>
      </c>
      <c r="M30" s="37" t="str">
        <f aca="false">VLOOKUP(L30,CódigosRetorno!$A$2:$B$1795,2,FALSE())</f>
        <v>El dato ingresado como atributo @listName es incorrecto.</v>
      </c>
      <c r="N30" s="48" t="s">
        <v>8</v>
      </c>
    </row>
    <row r="31" customFormat="false" ht="48" hidden="false" customHeight="false" outlineLevel="0" collapsed="false">
      <c r="A31" s="15"/>
      <c r="B31" s="117"/>
      <c r="C31" s="50"/>
      <c r="D31" s="47"/>
      <c r="E31" s="47"/>
      <c r="F31" s="117"/>
      <c r="G31" s="48" t="s">
        <v>1305</v>
      </c>
      <c r="H31" s="37" t="s">
        <v>1282</v>
      </c>
      <c r="I31" s="48" t="s">
        <v>1262</v>
      </c>
      <c r="J31" s="37" t="s">
        <v>1306</v>
      </c>
      <c r="K31" s="51" t="s">
        <v>208</v>
      </c>
      <c r="L31" s="116" t="s">
        <v>1283</v>
      </c>
      <c r="M31" s="37" t="str">
        <f aca="false">VLOOKUP(L31,CódigosRetorno!$A$2:$B$1795,2,FALSE())</f>
        <v>El dato ingresado como atributo @listAgencyName es incorrecto.</v>
      </c>
      <c r="N31" s="48" t="s">
        <v>8</v>
      </c>
    </row>
    <row r="32" customFormat="false" ht="15" hidden="false" customHeight="false" outlineLevel="0" collapsed="false">
      <c r="A32" s="15"/>
      <c r="B32" s="63" t="s">
        <v>2736</v>
      </c>
      <c r="C32" s="42"/>
      <c r="D32" s="96"/>
      <c r="E32" s="96"/>
      <c r="F32" s="96"/>
      <c r="G32" s="96"/>
      <c r="H32" s="70"/>
      <c r="I32" s="96"/>
      <c r="J32" s="42"/>
      <c r="K32" s="98" t="s">
        <v>8</v>
      </c>
      <c r="L32" s="110" t="s">
        <v>8</v>
      </c>
      <c r="M32" s="42" t="str">
        <f aca="false">VLOOKUP(L32,CódigosRetorno!$A$2:$B$1795,2,FALSE())</f>
        <v>-</v>
      </c>
      <c r="N32" s="69"/>
    </row>
    <row r="33" customFormat="false" ht="15" hidden="false" customHeight="false" outlineLevel="0" collapsed="false">
      <c r="A33" s="15"/>
      <c r="B33" s="48" t="n">
        <f aca="false">B26+1</f>
        <v>8</v>
      </c>
      <c r="C33" s="37" t="s">
        <v>157</v>
      </c>
      <c r="D33" s="47" t="s">
        <v>63</v>
      </c>
      <c r="E33" s="47" t="s">
        <v>143</v>
      </c>
      <c r="F33" s="48" t="s">
        <v>158</v>
      </c>
      <c r="G33" s="47" t="s">
        <v>8</v>
      </c>
      <c r="H33" s="37" t="s">
        <v>8</v>
      </c>
      <c r="I33" s="48" t="n">
        <v>1</v>
      </c>
      <c r="J33" s="37" t="s">
        <v>1310</v>
      </c>
      <c r="K33" s="47" t="s">
        <v>8</v>
      </c>
      <c r="L33" s="51" t="s">
        <v>8</v>
      </c>
      <c r="M33" s="37" t="str">
        <f aca="false">VLOOKUP(L33,CódigosRetorno!$A$2:$B$1795,2,FALSE())</f>
        <v>-</v>
      </c>
      <c r="N33" s="48" t="s">
        <v>8</v>
      </c>
    </row>
    <row r="34" customFormat="false" ht="15" hidden="false" customHeight="false" outlineLevel="0" collapsed="false">
      <c r="A34" s="15"/>
      <c r="B34" s="63" t="s">
        <v>187</v>
      </c>
      <c r="C34" s="97"/>
      <c r="D34" s="96"/>
      <c r="E34" s="96"/>
      <c r="F34" s="96"/>
      <c r="G34" s="96"/>
      <c r="H34" s="70"/>
      <c r="I34" s="96"/>
      <c r="J34" s="42"/>
      <c r="K34" s="98" t="s">
        <v>8</v>
      </c>
      <c r="L34" s="110" t="s">
        <v>8</v>
      </c>
      <c r="M34" s="42" t="str">
        <f aca="false">VLOOKUP(L34,CódigosRetorno!$A$2:$B$1795,2,FALSE())</f>
        <v>-</v>
      </c>
      <c r="N34" s="69"/>
    </row>
    <row r="35" customFormat="false" ht="36" hidden="false" customHeight="true" outlineLevel="0" collapsed="false">
      <c r="A35" s="15"/>
      <c r="B35" s="117" t="n">
        <f aca="false">B33+1</f>
        <v>9</v>
      </c>
      <c r="C35" s="50" t="s">
        <v>925</v>
      </c>
      <c r="D35" s="47" t="s">
        <v>63</v>
      </c>
      <c r="E35" s="47" t="s">
        <v>143</v>
      </c>
      <c r="F35" s="117" t="s">
        <v>189</v>
      </c>
      <c r="G35" s="47" t="s">
        <v>1312</v>
      </c>
      <c r="H35" s="37" t="s">
        <v>1313</v>
      </c>
      <c r="I35" s="117" t="n">
        <v>1</v>
      </c>
      <c r="J35" s="37" t="s">
        <v>1314</v>
      </c>
      <c r="K35" s="51" t="s">
        <v>6</v>
      </c>
      <c r="L35" s="116" t="s">
        <v>1315</v>
      </c>
      <c r="M35" s="37" t="str">
        <f aca="false">VLOOKUP(L35,CódigosRetorno!$A$2:$B$1795,2,FALSE())</f>
        <v>El XML contiene mas de un tag como elemento de numero de documento del emisor</v>
      </c>
      <c r="N35" s="48" t="s">
        <v>8</v>
      </c>
    </row>
    <row r="36" customFormat="false" ht="36" hidden="false" customHeight="false" outlineLevel="0" collapsed="false">
      <c r="A36" s="15"/>
      <c r="B36" s="117"/>
      <c r="C36" s="50"/>
      <c r="D36" s="47"/>
      <c r="E36" s="47"/>
      <c r="F36" s="117"/>
      <c r="G36" s="47"/>
      <c r="H36" s="37"/>
      <c r="I36" s="117"/>
      <c r="J36" s="37" t="s">
        <v>191</v>
      </c>
      <c r="K36" s="51" t="s">
        <v>6</v>
      </c>
      <c r="L36" s="116" t="s">
        <v>192</v>
      </c>
      <c r="M36" s="37" t="str">
        <f aca="false">VLOOKUP(L36,CódigosRetorno!$A$2:$B$1795,2,FALSE())</f>
        <v>Número de RUC del nombre del archivo no coincide con el consignado en el contenido del archivo XML</v>
      </c>
      <c r="N36" s="48" t="s">
        <v>8</v>
      </c>
    </row>
    <row r="37" customFormat="false" ht="24" hidden="false" customHeight="false" outlineLevel="0" collapsed="false">
      <c r="A37" s="15"/>
      <c r="B37" s="117"/>
      <c r="C37" s="50"/>
      <c r="D37" s="47"/>
      <c r="E37" s="47"/>
      <c r="F37" s="117"/>
      <c r="G37" s="47"/>
      <c r="H37" s="37"/>
      <c r="I37" s="117"/>
      <c r="J37" s="37" t="s">
        <v>1316</v>
      </c>
      <c r="K37" s="51" t="s">
        <v>6</v>
      </c>
      <c r="L37" s="116" t="s">
        <v>1317</v>
      </c>
      <c r="M37" s="37" t="str">
        <f aca="false">VLOOKUP(L37,CódigosRetorno!$A$2:$B$1795,2,FALSE())</f>
        <v>El contribuyente no esta activo</v>
      </c>
      <c r="N37" s="48" t="s">
        <v>258</v>
      </c>
    </row>
    <row r="38" customFormat="false" ht="24" hidden="false" customHeight="false" outlineLevel="0" collapsed="false">
      <c r="A38" s="15"/>
      <c r="B38" s="117"/>
      <c r="C38" s="50"/>
      <c r="D38" s="47"/>
      <c r="E38" s="47"/>
      <c r="F38" s="117"/>
      <c r="G38" s="47"/>
      <c r="H38" s="37"/>
      <c r="I38" s="117"/>
      <c r="J38" s="52" t="s">
        <v>1318</v>
      </c>
      <c r="K38" s="51" t="s">
        <v>6</v>
      </c>
      <c r="L38" s="116" t="s">
        <v>1319</v>
      </c>
      <c r="M38" s="37" t="str">
        <f aca="false">VLOOKUP(L38,CódigosRetorno!$A$2:$B$1795,2,FALSE())</f>
        <v>El contribuyente no esta habido</v>
      </c>
      <c r="N38" s="48" t="s">
        <v>258</v>
      </c>
    </row>
    <row r="39" customFormat="false" ht="48" hidden="false" customHeight="false" outlineLevel="0" collapsed="false">
      <c r="A39" s="15"/>
      <c r="B39" s="117"/>
      <c r="C39" s="50"/>
      <c r="D39" s="47"/>
      <c r="E39" s="47"/>
      <c r="F39" s="117"/>
      <c r="G39" s="47"/>
      <c r="H39" s="37"/>
      <c r="I39" s="117"/>
      <c r="J39" s="50" t="s">
        <v>2737</v>
      </c>
      <c r="K39" s="48" t="s">
        <v>6</v>
      </c>
      <c r="L39" s="51" t="s">
        <v>1321</v>
      </c>
      <c r="M39" s="37" t="str">
        <f aca="false">VLOOKUP(L39,CódigosRetorno!$A$2:$B$1795,2,FALSE())</f>
        <v>El emisor a la fecha no se encuentra registrado ó habilitado en el Registro de exportadores de servicios SUNAT</v>
      </c>
      <c r="N39" s="48" t="s">
        <v>258</v>
      </c>
    </row>
    <row r="40" customFormat="false" ht="36" hidden="false" customHeight="false" outlineLevel="0" collapsed="false">
      <c r="A40" s="15"/>
      <c r="B40" s="117"/>
      <c r="C40" s="50"/>
      <c r="D40" s="47"/>
      <c r="E40" s="47"/>
      <c r="F40" s="117"/>
      <c r="G40" s="47"/>
      <c r="H40" s="37"/>
      <c r="I40" s="117"/>
      <c r="J40" s="50" t="s">
        <v>928</v>
      </c>
      <c r="K40" s="48" t="s">
        <v>6</v>
      </c>
      <c r="L40" s="51" t="s">
        <v>53</v>
      </c>
      <c r="M40" s="52" t="str">
        <f aca="false">VLOOKUP(L40,CódigosRetorno!$A$2:$B$1795,2,FALSE())</f>
        <v>El emisor no se encuentra autorizado a emitir en el SEE-Desde los sistemas del contribuyente</v>
      </c>
      <c r="N40" s="48" t="s">
        <v>258</v>
      </c>
    </row>
    <row r="41" customFormat="false" ht="24" hidden="false" customHeight="true" outlineLevel="0" collapsed="false">
      <c r="A41" s="15"/>
      <c r="B41" s="117"/>
      <c r="C41" s="50"/>
      <c r="D41" s="47"/>
      <c r="E41" s="47"/>
      <c r="F41" s="48" t="s">
        <v>1326</v>
      </c>
      <c r="G41" s="47" t="s">
        <v>1327</v>
      </c>
      <c r="H41" s="37" t="s">
        <v>1328</v>
      </c>
      <c r="I41" s="48" t="n">
        <v>1</v>
      </c>
      <c r="J41" s="37" t="s">
        <v>1329</v>
      </c>
      <c r="K41" s="51" t="s">
        <v>6</v>
      </c>
      <c r="L41" s="116" t="s">
        <v>1330</v>
      </c>
      <c r="M41" s="37" t="str">
        <f aca="false">VLOOKUP(L41,CódigosRetorno!$A$2:$B$1795,2,FALSE())</f>
        <v>El XML no contiene el tag o no existe informacion en tipo de documento del emisor.</v>
      </c>
      <c r="N41" s="48" t="s">
        <v>8</v>
      </c>
    </row>
    <row r="42" customFormat="false" ht="15" hidden="false" customHeight="false" outlineLevel="0" collapsed="false">
      <c r="A42" s="15"/>
      <c r="B42" s="117"/>
      <c r="C42" s="50"/>
      <c r="D42" s="47"/>
      <c r="E42" s="47"/>
      <c r="F42" s="48"/>
      <c r="G42" s="47"/>
      <c r="H42" s="37"/>
      <c r="I42" s="48"/>
      <c r="J42" s="37" t="s">
        <v>685</v>
      </c>
      <c r="K42" s="51" t="s">
        <v>6</v>
      </c>
      <c r="L42" s="116" t="s">
        <v>1331</v>
      </c>
      <c r="M42" s="37" t="str">
        <f aca="false">VLOOKUP(L42,CódigosRetorno!$A$2:$B$1795,2,FALSE())</f>
        <v>El dato ingresado no cumple con el estandar</v>
      </c>
      <c r="N42" s="48" t="s">
        <v>8</v>
      </c>
    </row>
    <row r="43" customFormat="false" ht="24" hidden="false" customHeight="false" outlineLevel="0" collapsed="false">
      <c r="A43" s="15"/>
      <c r="B43" s="117"/>
      <c r="C43" s="50"/>
      <c r="D43" s="47"/>
      <c r="E43" s="47" t="s">
        <v>184</v>
      </c>
      <c r="F43" s="117"/>
      <c r="G43" s="48" t="s">
        <v>1332</v>
      </c>
      <c r="H43" s="100" t="s">
        <v>1333</v>
      </c>
      <c r="I43" s="48" t="s">
        <v>1262</v>
      </c>
      <c r="J43" s="37" t="s">
        <v>1334</v>
      </c>
      <c r="K43" s="47" t="s">
        <v>208</v>
      </c>
      <c r="L43" s="51" t="s">
        <v>1335</v>
      </c>
      <c r="M43" s="37" t="str">
        <f aca="false">VLOOKUP(L43,CódigosRetorno!$A$2:$B$1795,2,FALSE())</f>
        <v>El dato ingresado como atributo @schemeName es incorrecto.</v>
      </c>
      <c r="N43" s="48" t="s">
        <v>8</v>
      </c>
    </row>
    <row r="44" customFormat="false" ht="24" hidden="false" customHeight="false" outlineLevel="0" collapsed="false">
      <c r="A44" s="15"/>
      <c r="B44" s="117"/>
      <c r="C44" s="50"/>
      <c r="D44" s="47"/>
      <c r="E44" s="47"/>
      <c r="F44" s="117"/>
      <c r="G44" s="48" t="s">
        <v>1260</v>
      </c>
      <c r="H44" s="100" t="s">
        <v>1261</v>
      </c>
      <c r="I44" s="48" t="s">
        <v>1262</v>
      </c>
      <c r="J44" s="37" t="s">
        <v>1263</v>
      </c>
      <c r="K44" s="47" t="s">
        <v>208</v>
      </c>
      <c r="L44" s="51" t="s">
        <v>1264</v>
      </c>
      <c r="M44" s="37" t="str">
        <f aca="false">VLOOKUP(L44,CódigosRetorno!$A$2:$B$1795,2,FALSE())</f>
        <v>El dato ingresado como atributo @schemeAgencyName es incorrecto.</v>
      </c>
      <c r="N44" s="48" t="s">
        <v>8</v>
      </c>
    </row>
    <row r="45" customFormat="false" ht="48" hidden="false" customHeight="false" outlineLevel="0" collapsed="false">
      <c r="A45" s="15"/>
      <c r="B45" s="117"/>
      <c r="C45" s="50"/>
      <c r="D45" s="47"/>
      <c r="E45" s="47"/>
      <c r="F45" s="117"/>
      <c r="G45" s="48" t="s">
        <v>1336</v>
      </c>
      <c r="H45" s="100" t="s">
        <v>1337</v>
      </c>
      <c r="I45" s="48" t="s">
        <v>1262</v>
      </c>
      <c r="J45" s="37" t="s">
        <v>1338</v>
      </c>
      <c r="K45" s="51" t="s">
        <v>208</v>
      </c>
      <c r="L45" s="116" t="s">
        <v>1339</v>
      </c>
      <c r="M45" s="37" t="str">
        <f aca="false">VLOOKUP(L45,CódigosRetorno!$A$2:$B$1795,2,FALSE())</f>
        <v>El dato ingresado como atributo @schemeURI es incorrecto.</v>
      </c>
      <c r="N45" s="48" t="s">
        <v>8</v>
      </c>
    </row>
    <row r="46" customFormat="false" ht="60" hidden="false" customHeight="false" outlineLevel="0" collapsed="false">
      <c r="A46" s="15"/>
      <c r="B46" s="48" t="n">
        <f aca="false">B35+1</f>
        <v>10</v>
      </c>
      <c r="C46" s="37" t="s">
        <v>1340</v>
      </c>
      <c r="D46" s="47" t="s">
        <v>63</v>
      </c>
      <c r="E46" s="47" t="s">
        <v>184</v>
      </c>
      <c r="F46" s="48" t="s">
        <v>205</v>
      </c>
      <c r="G46" s="47"/>
      <c r="H46" s="37" t="s">
        <v>1341</v>
      </c>
      <c r="I46" s="48" t="n">
        <v>1</v>
      </c>
      <c r="J46" s="52" t="s">
        <v>2738</v>
      </c>
      <c r="K46" s="51" t="s">
        <v>208</v>
      </c>
      <c r="L46" s="116" t="s">
        <v>1343</v>
      </c>
      <c r="M46" s="52" t="str">
        <f aca="false">VLOOKUP(L46,CódigosRetorno!$A$2:$B$1795,2,FALSE())</f>
        <v>El nombre comercial del emisor no cumple con el formato establecido</v>
      </c>
      <c r="N46" s="48" t="s">
        <v>8</v>
      </c>
    </row>
    <row r="47" customFormat="false" ht="24" hidden="false" customHeight="true" outlineLevel="0" collapsed="false">
      <c r="A47" s="15"/>
      <c r="B47" s="48" t="n">
        <f aca="false">B46+1</f>
        <v>11</v>
      </c>
      <c r="C47" s="37" t="s">
        <v>210</v>
      </c>
      <c r="D47" s="47" t="s">
        <v>63</v>
      </c>
      <c r="E47" s="47" t="s">
        <v>143</v>
      </c>
      <c r="F47" s="48" t="s">
        <v>205</v>
      </c>
      <c r="G47" s="47"/>
      <c r="H47" s="37" t="s">
        <v>1344</v>
      </c>
      <c r="I47" s="48" t="n">
        <v>1</v>
      </c>
      <c r="J47" s="37" t="s">
        <v>605</v>
      </c>
      <c r="K47" s="51" t="s">
        <v>6</v>
      </c>
      <c r="L47" s="116" t="s">
        <v>212</v>
      </c>
      <c r="M47" s="37" t="str">
        <f aca="false">VLOOKUP(L47,CódigosRetorno!$A$2:$B$1795,2,FALSE())</f>
        <v>El XML no contiene el tag o no existe informacion de RegistrationName del emisor del documento</v>
      </c>
      <c r="N47" s="48" t="s">
        <v>8</v>
      </c>
    </row>
    <row r="48" customFormat="false" ht="60" hidden="false" customHeight="false" outlineLevel="0" collapsed="false">
      <c r="A48" s="15"/>
      <c r="B48" s="48"/>
      <c r="C48" s="37"/>
      <c r="D48" s="47"/>
      <c r="E48" s="47"/>
      <c r="F48" s="48"/>
      <c r="G48" s="47"/>
      <c r="H48" s="37"/>
      <c r="I48" s="48"/>
      <c r="J48" s="52" t="s">
        <v>1345</v>
      </c>
      <c r="K48" s="51" t="s">
        <v>208</v>
      </c>
      <c r="L48" s="116" t="s">
        <v>689</v>
      </c>
      <c r="M48" s="52" t="str">
        <f aca="false">VLOOKUP(L48,CódigosRetorno!$A$2:$B$1795,2,FALSE())</f>
        <v>RegistrationName - El nombre o razon social del emisor no cumple con el estandar</v>
      </c>
      <c r="N48" s="48" t="s">
        <v>8</v>
      </c>
    </row>
    <row r="49" customFormat="false" ht="60" hidden="false" customHeight="false" outlineLevel="0" collapsed="false">
      <c r="A49" s="15"/>
      <c r="B49" s="233" t="n">
        <f aca="false">B47+1</f>
        <v>12</v>
      </c>
      <c r="C49" s="228" t="s">
        <v>1346</v>
      </c>
      <c r="D49" s="233" t="s">
        <v>63</v>
      </c>
      <c r="E49" s="233" t="s">
        <v>184</v>
      </c>
      <c r="F49" s="48" t="s">
        <v>1347</v>
      </c>
      <c r="G49" s="47"/>
      <c r="H49" s="37" t="s">
        <v>1348</v>
      </c>
      <c r="I49" s="48" t="n">
        <v>1</v>
      </c>
      <c r="J49" s="52" t="s">
        <v>2298</v>
      </c>
      <c r="K49" s="47" t="s">
        <v>208</v>
      </c>
      <c r="L49" s="51" t="s">
        <v>1350</v>
      </c>
      <c r="M49" s="52" t="str">
        <f aca="false">VLOOKUP(L49,CódigosRetorno!$A$2:$B$1795,2,FALSE())</f>
        <v>La dirección completa y detallada del domicilio fiscal del emisor no cumple con el formato establecido</v>
      </c>
      <c r="N49" s="48" t="s">
        <v>8</v>
      </c>
    </row>
    <row r="50" customFormat="false" ht="60" hidden="false" customHeight="false" outlineLevel="0" collapsed="false">
      <c r="A50" s="15"/>
      <c r="B50" s="233"/>
      <c r="C50" s="228"/>
      <c r="D50" s="233"/>
      <c r="E50" s="233"/>
      <c r="F50" s="48" t="s">
        <v>1351</v>
      </c>
      <c r="G50" s="47"/>
      <c r="H50" s="37" t="s">
        <v>1352</v>
      </c>
      <c r="I50" s="48" t="s">
        <v>1262</v>
      </c>
      <c r="J50" s="52" t="s">
        <v>2739</v>
      </c>
      <c r="K50" s="47" t="s">
        <v>208</v>
      </c>
      <c r="L50" s="51" t="s">
        <v>1354</v>
      </c>
      <c r="M50" s="52" t="str">
        <f aca="false">VLOOKUP(L50,CódigosRetorno!$A$2:$B$1795,2,FALSE())</f>
        <v>La urbanización del domicilio fiscal del emisor no cumple con el formato establecido</v>
      </c>
      <c r="N50" s="48" t="s">
        <v>8</v>
      </c>
    </row>
    <row r="51" customFormat="false" ht="60" hidden="false" customHeight="false" outlineLevel="0" collapsed="false">
      <c r="A51" s="15"/>
      <c r="B51" s="233"/>
      <c r="C51" s="228"/>
      <c r="D51" s="233"/>
      <c r="E51" s="233"/>
      <c r="F51" s="48" t="s">
        <v>228</v>
      </c>
      <c r="G51" s="47"/>
      <c r="H51" s="37" t="s">
        <v>1355</v>
      </c>
      <c r="I51" s="48" t="s">
        <v>1262</v>
      </c>
      <c r="J51" s="52" t="s">
        <v>2740</v>
      </c>
      <c r="K51" s="47" t="s">
        <v>208</v>
      </c>
      <c r="L51" s="51" t="s">
        <v>1357</v>
      </c>
      <c r="M51" s="52" t="str">
        <f aca="false">VLOOKUP(L51,CódigosRetorno!$A$2:$B$1795,2,FALSE())</f>
        <v>La provincia del domicilio fiscal del emisor no cumple con el formato establecido</v>
      </c>
      <c r="N51" s="48" t="s">
        <v>8</v>
      </c>
    </row>
    <row r="52" customFormat="false" ht="36" hidden="false" customHeight="false" outlineLevel="0" collapsed="false">
      <c r="A52" s="15"/>
      <c r="B52" s="233"/>
      <c r="C52" s="228"/>
      <c r="D52" s="233"/>
      <c r="E52" s="233"/>
      <c r="F52" s="48" t="s">
        <v>216</v>
      </c>
      <c r="G52" s="47" t="s">
        <v>217</v>
      </c>
      <c r="H52" s="37" t="s">
        <v>1358</v>
      </c>
      <c r="I52" s="48" t="n">
        <v>1</v>
      </c>
      <c r="J52" s="52" t="s">
        <v>219</v>
      </c>
      <c r="K52" s="47" t="s">
        <v>208</v>
      </c>
      <c r="L52" s="51" t="s">
        <v>1359</v>
      </c>
      <c r="M52" s="52" t="str">
        <f aca="false">VLOOKUP(L52,CódigosRetorno!$A$2:$B$1795,2,FALSE())</f>
        <v>El codigo de ubigeo del domicilio fiscal del emisor no es válido</v>
      </c>
      <c r="N52" s="48" t="s">
        <v>1360</v>
      </c>
    </row>
    <row r="53" customFormat="false" ht="24" hidden="false" customHeight="false" outlineLevel="0" collapsed="false">
      <c r="A53" s="15"/>
      <c r="B53" s="233"/>
      <c r="C53" s="228"/>
      <c r="D53" s="233"/>
      <c r="E53" s="233"/>
      <c r="F53" s="48"/>
      <c r="G53" s="48" t="s">
        <v>1361</v>
      </c>
      <c r="H53" s="37" t="s">
        <v>1261</v>
      </c>
      <c r="I53" s="48" t="s">
        <v>1262</v>
      </c>
      <c r="J53" s="37" t="s">
        <v>1362</v>
      </c>
      <c r="K53" s="47" t="s">
        <v>208</v>
      </c>
      <c r="L53" s="51" t="s">
        <v>1264</v>
      </c>
      <c r="M53" s="37" t="str">
        <f aca="false">VLOOKUP(L53,CódigosRetorno!$A$2:$B$1795,2,FALSE())</f>
        <v>El dato ingresado como atributo @schemeAgencyName es incorrecto.</v>
      </c>
      <c r="N53" s="48" t="s">
        <v>8</v>
      </c>
    </row>
    <row r="54" customFormat="false" ht="24" hidden="false" customHeight="false" outlineLevel="0" collapsed="false">
      <c r="A54" s="15"/>
      <c r="B54" s="233"/>
      <c r="C54" s="228"/>
      <c r="D54" s="233"/>
      <c r="E54" s="233"/>
      <c r="F54" s="48"/>
      <c r="G54" s="48" t="s">
        <v>1363</v>
      </c>
      <c r="H54" s="37" t="s">
        <v>1333</v>
      </c>
      <c r="I54" s="48" t="s">
        <v>1262</v>
      </c>
      <c r="J54" s="37" t="s">
        <v>1364</v>
      </c>
      <c r="K54" s="47" t="s">
        <v>208</v>
      </c>
      <c r="L54" s="51" t="s">
        <v>1335</v>
      </c>
      <c r="M54" s="37" t="str">
        <f aca="false">VLOOKUP(L54,CódigosRetorno!$A$2:$B$1795,2,FALSE())</f>
        <v>El dato ingresado como atributo @schemeName es incorrecto.</v>
      </c>
      <c r="N54" s="48" t="s">
        <v>8</v>
      </c>
    </row>
    <row r="55" customFormat="false" ht="60" hidden="false" customHeight="false" outlineLevel="0" collapsed="false">
      <c r="A55" s="15"/>
      <c r="B55" s="233"/>
      <c r="C55" s="228"/>
      <c r="D55" s="233"/>
      <c r="E55" s="233"/>
      <c r="F55" s="48" t="s">
        <v>228</v>
      </c>
      <c r="G55" s="47"/>
      <c r="H55" s="37" t="s">
        <v>1365</v>
      </c>
      <c r="I55" s="48" t="s">
        <v>1262</v>
      </c>
      <c r="J55" s="52" t="s">
        <v>2740</v>
      </c>
      <c r="K55" s="47" t="s">
        <v>208</v>
      </c>
      <c r="L55" s="51" t="s">
        <v>1367</v>
      </c>
      <c r="M55" s="52" t="str">
        <f aca="false">VLOOKUP(L55,CódigosRetorno!$A$2:$B$1795,2,FALSE())</f>
        <v>El departamento del domicilio fiscal del emisor no cumple con el formato establecido</v>
      </c>
      <c r="N55" s="48" t="s">
        <v>8</v>
      </c>
    </row>
    <row r="56" customFormat="false" ht="60" hidden="false" customHeight="false" outlineLevel="0" collapsed="false">
      <c r="A56" s="15"/>
      <c r="B56" s="233"/>
      <c r="C56" s="228"/>
      <c r="D56" s="233"/>
      <c r="E56" s="233"/>
      <c r="F56" s="48" t="s">
        <v>228</v>
      </c>
      <c r="G56" s="47"/>
      <c r="H56" s="37" t="s">
        <v>1368</v>
      </c>
      <c r="I56" s="48" t="s">
        <v>1262</v>
      </c>
      <c r="J56" s="52" t="s">
        <v>2740</v>
      </c>
      <c r="K56" s="47" t="s">
        <v>208</v>
      </c>
      <c r="L56" s="51" t="s">
        <v>1369</v>
      </c>
      <c r="M56" s="52" t="str">
        <f aca="false">VLOOKUP(L56,CódigosRetorno!$A$2:$B$1795,2,FALSE())</f>
        <v>El distrito del domicilio fiscal del emisor no cumple con el formato establecido</v>
      </c>
      <c r="N56" s="48" t="s">
        <v>8</v>
      </c>
    </row>
    <row r="57" customFormat="false" ht="48" hidden="false" customHeight="false" outlineLevel="0" collapsed="false">
      <c r="A57" s="15"/>
      <c r="B57" s="233"/>
      <c r="C57" s="228"/>
      <c r="D57" s="233"/>
      <c r="E57" s="233"/>
      <c r="F57" s="48" t="s">
        <v>330</v>
      </c>
      <c r="G57" s="47" t="s">
        <v>243</v>
      </c>
      <c r="H57" s="37" t="s">
        <v>1370</v>
      </c>
      <c r="I57" s="48" t="n">
        <v>1</v>
      </c>
      <c r="J57" s="37" t="s">
        <v>1371</v>
      </c>
      <c r="K57" s="47" t="s">
        <v>208</v>
      </c>
      <c r="L57" s="51" t="s">
        <v>1372</v>
      </c>
      <c r="M57" s="37" t="str">
        <f aca="false">VLOOKUP(L57,CódigosRetorno!$A$2:$B$1795,2,FALSE())</f>
        <v>El codigo de pais debe ser PE</v>
      </c>
      <c r="N57" s="48" t="s">
        <v>8</v>
      </c>
    </row>
    <row r="58" customFormat="false" ht="24" hidden="false" customHeight="false" outlineLevel="0" collapsed="false">
      <c r="A58" s="15"/>
      <c r="B58" s="233"/>
      <c r="C58" s="228"/>
      <c r="D58" s="233"/>
      <c r="E58" s="233"/>
      <c r="F58" s="117"/>
      <c r="G58" s="48" t="s">
        <v>1374</v>
      </c>
      <c r="H58" s="37" t="s">
        <v>1300</v>
      </c>
      <c r="I58" s="48" t="s">
        <v>1262</v>
      </c>
      <c r="J58" s="37" t="s">
        <v>1375</v>
      </c>
      <c r="K58" s="47" t="s">
        <v>208</v>
      </c>
      <c r="L58" s="51" t="s">
        <v>1302</v>
      </c>
      <c r="M58" s="37" t="str">
        <f aca="false">VLOOKUP(L58,CódigosRetorno!$A$2:$B$1795,2,FALSE())</f>
        <v>El dato ingresado como atributo @listID es incorrecto.</v>
      </c>
      <c r="N58" s="48" t="s">
        <v>8</v>
      </c>
    </row>
    <row r="59" customFormat="false" ht="48" hidden="false" customHeight="false" outlineLevel="0" collapsed="false">
      <c r="A59" s="15"/>
      <c r="B59" s="233"/>
      <c r="C59" s="228"/>
      <c r="D59" s="233"/>
      <c r="E59" s="233"/>
      <c r="F59" s="117"/>
      <c r="G59" s="48" t="s">
        <v>1305</v>
      </c>
      <c r="H59" s="37" t="s">
        <v>1282</v>
      </c>
      <c r="I59" s="48" t="s">
        <v>1262</v>
      </c>
      <c r="J59" s="37" t="s">
        <v>1306</v>
      </c>
      <c r="K59" s="47" t="s">
        <v>208</v>
      </c>
      <c r="L59" s="51" t="s">
        <v>1283</v>
      </c>
      <c r="M59" s="37" t="str">
        <f aca="false">VLOOKUP(L59,CódigosRetorno!$A$2:$B$1795,2,FALSE())</f>
        <v>El dato ingresado como atributo @listAgencyName es incorrecto.</v>
      </c>
      <c r="N59" s="48" t="s">
        <v>8</v>
      </c>
    </row>
    <row r="60" customFormat="false" ht="24" hidden="false" customHeight="false" outlineLevel="0" collapsed="false">
      <c r="A60" s="15"/>
      <c r="B60" s="233"/>
      <c r="C60" s="228"/>
      <c r="D60" s="233"/>
      <c r="E60" s="233"/>
      <c r="F60" s="117"/>
      <c r="G60" s="48" t="s">
        <v>1377</v>
      </c>
      <c r="H60" s="37" t="s">
        <v>1285</v>
      </c>
      <c r="I60" s="48" t="s">
        <v>1262</v>
      </c>
      <c r="J60" s="37" t="s">
        <v>1378</v>
      </c>
      <c r="K60" s="51" t="s">
        <v>208</v>
      </c>
      <c r="L60" s="116" t="s">
        <v>1287</v>
      </c>
      <c r="M60" s="37" t="str">
        <f aca="false">VLOOKUP(L60,CódigosRetorno!$A$2:$B$1795,2,FALSE())</f>
        <v>El dato ingresado como atributo @listName es incorrecto.</v>
      </c>
      <c r="N60" s="48" t="s">
        <v>8</v>
      </c>
    </row>
    <row r="61" customFormat="false" ht="60" hidden="false" customHeight="true" outlineLevel="0" collapsed="false">
      <c r="A61" s="15"/>
      <c r="B61" s="233" t="n">
        <f aca="false">B49+1</f>
        <v>13</v>
      </c>
      <c r="C61" s="50" t="s">
        <v>2741</v>
      </c>
      <c r="D61" s="233" t="s">
        <v>63</v>
      </c>
      <c r="E61" s="233" t="s">
        <v>184</v>
      </c>
      <c r="F61" s="48" t="s">
        <v>1347</v>
      </c>
      <c r="G61" s="47"/>
      <c r="H61" s="37" t="s">
        <v>1380</v>
      </c>
      <c r="I61" s="48" t="n">
        <v>1</v>
      </c>
      <c r="J61" s="52" t="s">
        <v>2298</v>
      </c>
      <c r="K61" s="47" t="s">
        <v>208</v>
      </c>
      <c r="L61" s="51" t="s">
        <v>1382</v>
      </c>
      <c r="M61" s="52" t="str">
        <f aca="false">VLOOKUP(L61,CódigosRetorno!$A$2:$B$1795,2,FALSE())</f>
        <v>El dato ingresado como direccion completa y detallada no cumple con el formato establecido.</v>
      </c>
      <c r="N61" s="48" t="s">
        <v>8</v>
      </c>
    </row>
    <row r="62" customFormat="false" ht="60" hidden="false" customHeight="false" outlineLevel="0" collapsed="false">
      <c r="A62" s="15"/>
      <c r="B62" s="233"/>
      <c r="C62" s="50"/>
      <c r="D62" s="233"/>
      <c r="E62" s="233"/>
      <c r="F62" s="48" t="s">
        <v>1351</v>
      </c>
      <c r="G62" s="47"/>
      <c r="H62" s="37" t="s">
        <v>1383</v>
      </c>
      <c r="I62" s="48" t="s">
        <v>1262</v>
      </c>
      <c r="J62" s="52" t="s">
        <v>2739</v>
      </c>
      <c r="K62" s="47" t="s">
        <v>208</v>
      </c>
      <c r="L62" s="51" t="s">
        <v>1385</v>
      </c>
      <c r="M62" s="52" t="str">
        <f aca="false">VLOOKUP(L62,CódigosRetorno!$A$2:$B$1795,2,FALSE())</f>
        <v>El dato ingresado como urbanización no cumple con el formato establecido</v>
      </c>
      <c r="N62" s="48" t="s">
        <v>8</v>
      </c>
    </row>
    <row r="63" customFormat="false" ht="60" hidden="false" customHeight="false" outlineLevel="0" collapsed="false">
      <c r="A63" s="15"/>
      <c r="B63" s="233"/>
      <c r="C63" s="50"/>
      <c r="D63" s="233"/>
      <c r="E63" s="233"/>
      <c r="F63" s="48" t="s">
        <v>228</v>
      </c>
      <c r="G63" s="47"/>
      <c r="H63" s="37" t="s">
        <v>1386</v>
      </c>
      <c r="I63" s="48" t="s">
        <v>1262</v>
      </c>
      <c r="J63" s="52" t="s">
        <v>2740</v>
      </c>
      <c r="K63" s="47" t="s">
        <v>208</v>
      </c>
      <c r="L63" s="51" t="s">
        <v>1387</v>
      </c>
      <c r="M63" s="52" t="str">
        <f aca="false">VLOOKUP(L63,CódigosRetorno!$A$2:$B$1795,2,FALSE())</f>
        <v>El dato ingresado como provincia no cumple con el formato establecido</v>
      </c>
      <c r="N63" s="48" t="s">
        <v>8</v>
      </c>
    </row>
    <row r="64" customFormat="false" ht="24" hidden="false" customHeight="false" outlineLevel="0" collapsed="false">
      <c r="A64" s="15"/>
      <c r="B64" s="233"/>
      <c r="C64" s="50"/>
      <c r="D64" s="233"/>
      <c r="E64" s="233"/>
      <c r="F64" s="48" t="s">
        <v>216</v>
      </c>
      <c r="G64" s="47" t="s">
        <v>217</v>
      </c>
      <c r="H64" s="37" t="s">
        <v>1388</v>
      </c>
      <c r="I64" s="48" t="s">
        <v>1262</v>
      </c>
      <c r="J64" s="52" t="s">
        <v>219</v>
      </c>
      <c r="K64" s="47" t="s">
        <v>208</v>
      </c>
      <c r="L64" s="51" t="s">
        <v>1389</v>
      </c>
      <c r="M64" s="52" t="str">
        <f aca="false">VLOOKUP(L64,CódigosRetorno!$A$2:$B$1795,2,FALSE())</f>
        <v>El código de Ubigeo no existe en el listado.</v>
      </c>
      <c r="N64" s="48" t="s">
        <v>1360</v>
      </c>
    </row>
    <row r="65" customFormat="false" ht="24" hidden="false" customHeight="false" outlineLevel="0" collapsed="false">
      <c r="A65" s="15"/>
      <c r="B65" s="233"/>
      <c r="C65" s="50"/>
      <c r="D65" s="233"/>
      <c r="E65" s="233"/>
      <c r="F65" s="48"/>
      <c r="G65" s="48" t="s">
        <v>1361</v>
      </c>
      <c r="H65" s="37" t="s">
        <v>1261</v>
      </c>
      <c r="I65" s="48" t="s">
        <v>1262</v>
      </c>
      <c r="J65" s="37" t="s">
        <v>1362</v>
      </c>
      <c r="K65" s="47" t="s">
        <v>208</v>
      </c>
      <c r="L65" s="51" t="s">
        <v>1264</v>
      </c>
      <c r="M65" s="37" t="str">
        <f aca="false">VLOOKUP(L65,CódigosRetorno!$A$2:$B$1795,2,FALSE())</f>
        <v>El dato ingresado como atributo @schemeAgencyName es incorrecto.</v>
      </c>
      <c r="N65" s="48" t="s">
        <v>8</v>
      </c>
    </row>
    <row r="66" customFormat="false" ht="24" hidden="false" customHeight="false" outlineLevel="0" collapsed="false">
      <c r="A66" s="15"/>
      <c r="B66" s="233"/>
      <c r="C66" s="50"/>
      <c r="D66" s="233"/>
      <c r="E66" s="233"/>
      <c r="F66" s="48"/>
      <c r="G66" s="48" t="s">
        <v>1363</v>
      </c>
      <c r="H66" s="37" t="s">
        <v>1333</v>
      </c>
      <c r="I66" s="48" t="s">
        <v>1262</v>
      </c>
      <c r="J66" s="37" t="s">
        <v>1364</v>
      </c>
      <c r="K66" s="47" t="s">
        <v>208</v>
      </c>
      <c r="L66" s="51" t="s">
        <v>1335</v>
      </c>
      <c r="M66" s="37" t="str">
        <f aca="false">VLOOKUP(L66,CódigosRetorno!$A$2:$B$1795,2,FALSE())</f>
        <v>El dato ingresado como atributo @schemeName es incorrecto.</v>
      </c>
      <c r="N66" s="48" t="s">
        <v>8</v>
      </c>
    </row>
    <row r="67" customFormat="false" ht="60" hidden="false" customHeight="false" outlineLevel="0" collapsed="false">
      <c r="A67" s="15"/>
      <c r="B67" s="233"/>
      <c r="C67" s="50"/>
      <c r="D67" s="233"/>
      <c r="E67" s="233"/>
      <c r="F67" s="48" t="s">
        <v>228</v>
      </c>
      <c r="G67" s="47"/>
      <c r="H67" s="37" t="s">
        <v>1390</v>
      </c>
      <c r="I67" s="48" t="s">
        <v>1262</v>
      </c>
      <c r="J67" s="52" t="s">
        <v>2740</v>
      </c>
      <c r="K67" s="47" t="s">
        <v>208</v>
      </c>
      <c r="L67" s="51" t="s">
        <v>1391</v>
      </c>
      <c r="M67" s="52" t="str">
        <f aca="false">VLOOKUP(L67,CódigosRetorno!$A$2:$B$1795,2,FALSE())</f>
        <v>El dato ingresado como departamento no cumple con el formato establecido</v>
      </c>
      <c r="N67" s="48" t="s">
        <v>8</v>
      </c>
    </row>
    <row r="68" customFormat="false" ht="60" hidden="false" customHeight="false" outlineLevel="0" collapsed="false">
      <c r="A68" s="15"/>
      <c r="B68" s="233"/>
      <c r="C68" s="50"/>
      <c r="D68" s="233"/>
      <c r="E68" s="233"/>
      <c r="F68" s="48" t="s">
        <v>228</v>
      </c>
      <c r="G68" s="47"/>
      <c r="H68" s="37" t="s">
        <v>1392</v>
      </c>
      <c r="I68" s="48" t="n">
        <v>1</v>
      </c>
      <c r="J68" s="52" t="s">
        <v>2740</v>
      </c>
      <c r="K68" s="47" t="s">
        <v>208</v>
      </c>
      <c r="L68" s="51" t="s">
        <v>1393</v>
      </c>
      <c r="M68" s="52" t="str">
        <f aca="false">VLOOKUP(L68,CódigosRetorno!$A$2:$B$1795,2,FALSE())</f>
        <v>El dato ingresado como distrito no cumple con el formato establecido</v>
      </c>
      <c r="N68" s="48" t="s">
        <v>8</v>
      </c>
    </row>
    <row r="69" customFormat="false" ht="36" hidden="false" customHeight="false" outlineLevel="0" collapsed="false">
      <c r="A69" s="15"/>
      <c r="B69" s="233"/>
      <c r="C69" s="50"/>
      <c r="D69" s="233"/>
      <c r="E69" s="233"/>
      <c r="F69" s="48" t="s">
        <v>330</v>
      </c>
      <c r="G69" s="47" t="s">
        <v>243</v>
      </c>
      <c r="H69" s="37" t="s">
        <v>1394</v>
      </c>
      <c r="I69" s="48" t="s">
        <v>1262</v>
      </c>
      <c r="J69" s="52" t="s">
        <v>1395</v>
      </c>
      <c r="K69" s="47" t="s">
        <v>208</v>
      </c>
      <c r="L69" s="51" t="s">
        <v>1372</v>
      </c>
      <c r="M69" s="37" t="str">
        <f aca="false">VLOOKUP(L69,CódigosRetorno!$A$2:$B$1795,2,FALSE())</f>
        <v>El codigo de pais debe ser PE</v>
      </c>
      <c r="N69" s="48" t="s">
        <v>8</v>
      </c>
    </row>
    <row r="70" customFormat="false" ht="24" hidden="false" customHeight="false" outlineLevel="0" collapsed="false">
      <c r="A70" s="15"/>
      <c r="B70" s="233"/>
      <c r="C70" s="50"/>
      <c r="D70" s="233"/>
      <c r="E70" s="233"/>
      <c r="F70" s="117"/>
      <c r="G70" s="48" t="s">
        <v>1374</v>
      </c>
      <c r="H70" s="37" t="s">
        <v>1300</v>
      </c>
      <c r="I70" s="48" t="s">
        <v>1262</v>
      </c>
      <c r="J70" s="37" t="s">
        <v>1375</v>
      </c>
      <c r="K70" s="47" t="s">
        <v>208</v>
      </c>
      <c r="L70" s="51" t="s">
        <v>1302</v>
      </c>
      <c r="M70" s="37" t="str">
        <f aca="false">VLOOKUP(L70,CódigosRetorno!$A$2:$B$1795,2,FALSE())</f>
        <v>El dato ingresado como atributo @listID es incorrecto.</v>
      </c>
      <c r="N70" s="48" t="s">
        <v>8</v>
      </c>
    </row>
    <row r="71" customFormat="false" ht="48" hidden="false" customHeight="false" outlineLevel="0" collapsed="false">
      <c r="A71" s="15"/>
      <c r="B71" s="233"/>
      <c r="C71" s="50"/>
      <c r="D71" s="233"/>
      <c r="E71" s="233"/>
      <c r="F71" s="117"/>
      <c r="G71" s="48" t="s">
        <v>1305</v>
      </c>
      <c r="H71" s="37" t="s">
        <v>1282</v>
      </c>
      <c r="I71" s="48" t="s">
        <v>1262</v>
      </c>
      <c r="J71" s="37" t="s">
        <v>1306</v>
      </c>
      <c r="K71" s="47" t="s">
        <v>208</v>
      </c>
      <c r="L71" s="51" t="s">
        <v>1283</v>
      </c>
      <c r="M71" s="37" t="str">
        <f aca="false">VLOOKUP(L71,CódigosRetorno!$A$2:$B$1795,2,FALSE())</f>
        <v>El dato ingresado como atributo @listAgencyName es incorrecto.</v>
      </c>
      <c r="N71" s="48" t="s">
        <v>8</v>
      </c>
    </row>
    <row r="72" customFormat="false" ht="24" hidden="false" customHeight="false" outlineLevel="0" collapsed="false">
      <c r="A72" s="15"/>
      <c r="B72" s="233"/>
      <c r="C72" s="50"/>
      <c r="D72" s="233"/>
      <c r="E72" s="233"/>
      <c r="F72" s="117"/>
      <c r="G72" s="48" t="s">
        <v>1377</v>
      </c>
      <c r="H72" s="37" t="s">
        <v>1285</v>
      </c>
      <c r="I72" s="48" t="s">
        <v>1262</v>
      </c>
      <c r="J72" s="37" t="s">
        <v>1378</v>
      </c>
      <c r="K72" s="51" t="s">
        <v>208</v>
      </c>
      <c r="L72" s="116" t="s">
        <v>1287</v>
      </c>
      <c r="M72" s="37" t="str">
        <f aca="false">VLOOKUP(L72,CódigosRetorno!$A$2:$B$1795,2,FALSE())</f>
        <v>El dato ingresado como atributo @listName es incorrecto.</v>
      </c>
      <c r="N72" s="48" t="s">
        <v>8</v>
      </c>
    </row>
    <row r="73" customFormat="false" ht="24" hidden="false" customHeight="true" outlineLevel="0" collapsed="false">
      <c r="A73" s="15"/>
      <c r="B73" s="47" t="n">
        <f aca="false">B61+1</f>
        <v>14</v>
      </c>
      <c r="C73" s="50" t="s">
        <v>2742</v>
      </c>
      <c r="D73" s="47" t="s">
        <v>63</v>
      </c>
      <c r="E73" s="47" t="s">
        <v>184</v>
      </c>
      <c r="F73" s="48" t="s">
        <v>330</v>
      </c>
      <c r="G73" s="47" t="s">
        <v>243</v>
      </c>
      <c r="H73" s="37" t="s">
        <v>1394</v>
      </c>
      <c r="I73" s="48" t="s">
        <v>1262</v>
      </c>
      <c r="J73" s="37" t="s">
        <v>2743</v>
      </c>
      <c r="K73" s="47" t="s">
        <v>6</v>
      </c>
      <c r="L73" s="51" t="s">
        <v>1398</v>
      </c>
      <c r="M73" s="37" t="str">
        <f aca="false">VLOOKUP(L73,CódigosRetorno!$A$2:$B$1795,2,FALSE())</f>
        <v>El XML no contiene el tag o no existe información del pais de uso, exploración o aprovechamiento</v>
      </c>
      <c r="N73" s="48" t="s">
        <v>8</v>
      </c>
    </row>
    <row r="74" customFormat="false" ht="36" hidden="false" customHeight="false" outlineLevel="0" collapsed="false">
      <c r="A74" s="15"/>
      <c r="B74" s="47"/>
      <c r="C74" s="50"/>
      <c r="D74" s="47"/>
      <c r="E74" s="47"/>
      <c r="F74" s="48"/>
      <c r="G74" s="47"/>
      <c r="H74" s="37"/>
      <c r="I74" s="48"/>
      <c r="J74" s="52" t="s">
        <v>2744</v>
      </c>
      <c r="K74" s="47" t="s">
        <v>6</v>
      </c>
      <c r="L74" s="51" t="s">
        <v>1400</v>
      </c>
      <c r="M74" s="52" t="str">
        <f aca="false">VLOOKUP(L74,CódigosRetorno!$A$2:$B$1795,2,FALSE())</f>
        <v>El dato ingresado como pais de uso, exploracion o aprovechamiento es incorrecto.</v>
      </c>
      <c r="N74" s="48" t="s">
        <v>1373</v>
      </c>
    </row>
    <row r="75" customFormat="false" ht="24" hidden="false" customHeight="false" outlineLevel="0" collapsed="false">
      <c r="A75" s="15"/>
      <c r="B75" s="47"/>
      <c r="C75" s="50"/>
      <c r="D75" s="47"/>
      <c r="E75" s="47"/>
      <c r="F75" s="117"/>
      <c r="G75" s="48" t="s">
        <v>1374</v>
      </c>
      <c r="H75" s="37" t="s">
        <v>1300</v>
      </c>
      <c r="I75" s="48" t="s">
        <v>1262</v>
      </c>
      <c r="J75" s="37" t="s">
        <v>1375</v>
      </c>
      <c r="K75" s="47" t="s">
        <v>208</v>
      </c>
      <c r="L75" s="51" t="s">
        <v>1302</v>
      </c>
      <c r="M75" s="37" t="str">
        <f aca="false">VLOOKUP(L75,CódigosRetorno!$A$2:$B$1795,2,FALSE())</f>
        <v>El dato ingresado como atributo @listID es incorrecto.</v>
      </c>
      <c r="N75" s="48" t="s">
        <v>8</v>
      </c>
    </row>
    <row r="76" customFormat="false" ht="48" hidden="false" customHeight="false" outlineLevel="0" collapsed="false">
      <c r="A76" s="15"/>
      <c r="B76" s="47"/>
      <c r="C76" s="50"/>
      <c r="D76" s="47"/>
      <c r="E76" s="47"/>
      <c r="F76" s="117"/>
      <c r="G76" s="48" t="s">
        <v>1305</v>
      </c>
      <c r="H76" s="37" t="s">
        <v>1282</v>
      </c>
      <c r="I76" s="48" t="s">
        <v>1262</v>
      </c>
      <c r="J76" s="37" t="s">
        <v>1306</v>
      </c>
      <c r="K76" s="47" t="s">
        <v>208</v>
      </c>
      <c r="L76" s="51" t="s">
        <v>1283</v>
      </c>
      <c r="M76" s="37" t="str">
        <f aca="false">VLOOKUP(L76,CódigosRetorno!$A$2:$B$1795,2,FALSE())</f>
        <v>El dato ingresado como atributo @listAgencyName es incorrecto.</v>
      </c>
      <c r="N76" s="48" t="s">
        <v>8</v>
      </c>
    </row>
    <row r="77" customFormat="false" ht="24" hidden="false" customHeight="false" outlineLevel="0" collapsed="false">
      <c r="A77" s="15"/>
      <c r="B77" s="47"/>
      <c r="C77" s="50"/>
      <c r="D77" s="47"/>
      <c r="E77" s="47"/>
      <c r="F77" s="117"/>
      <c r="G77" s="48" t="s">
        <v>1377</v>
      </c>
      <c r="H77" s="37" t="s">
        <v>1285</v>
      </c>
      <c r="I77" s="48" t="s">
        <v>1262</v>
      </c>
      <c r="J77" s="37" t="s">
        <v>1378</v>
      </c>
      <c r="K77" s="51" t="s">
        <v>208</v>
      </c>
      <c r="L77" s="116" t="s">
        <v>1287</v>
      </c>
      <c r="M77" s="37" t="str">
        <f aca="false">VLOOKUP(L77,CódigosRetorno!$A$2:$B$1795,2,FALSE())</f>
        <v>El dato ingresado como atributo @listName es incorrecto.</v>
      </c>
      <c r="N77" s="48" t="s">
        <v>8</v>
      </c>
    </row>
    <row r="78" customFormat="false" ht="24" hidden="false" customHeight="true" outlineLevel="0" collapsed="false">
      <c r="A78" s="15"/>
      <c r="B78" s="117" t="n">
        <f aca="false">B73+1</f>
        <v>15</v>
      </c>
      <c r="C78" s="50" t="s">
        <v>2745</v>
      </c>
      <c r="D78" s="47" t="s">
        <v>63</v>
      </c>
      <c r="E78" s="101" t="s">
        <v>143</v>
      </c>
      <c r="F78" s="81" t="s">
        <v>769</v>
      </c>
      <c r="G78" s="101" t="s">
        <v>1402</v>
      </c>
      <c r="H78" s="103" t="s">
        <v>1403</v>
      </c>
      <c r="I78" s="81" t="n">
        <v>1</v>
      </c>
      <c r="J78" s="52" t="s">
        <v>2746</v>
      </c>
      <c r="K78" s="47" t="s">
        <v>208</v>
      </c>
      <c r="L78" s="51" t="s">
        <v>1407</v>
      </c>
      <c r="M78" s="52" t="str">
        <f aca="false">VLOOKUP(L78,CódigosRetorno!$A$2:$B$1795,2,FALSE())</f>
        <v>El XML no contiene el tag o no existe información del código de local anexo del emisor</v>
      </c>
      <c r="N78" s="48"/>
    </row>
    <row r="79" customFormat="false" ht="36" hidden="false" customHeight="false" outlineLevel="0" collapsed="false">
      <c r="A79" s="15"/>
      <c r="B79" s="117"/>
      <c r="C79" s="50"/>
      <c r="D79" s="47"/>
      <c r="E79" s="101"/>
      <c r="F79" s="81"/>
      <c r="G79" s="101"/>
      <c r="H79" s="103"/>
      <c r="I79" s="81"/>
      <c r="J79" s="52" t="s">
        <v>2747</v>
      </c>
      <c r="K79" s="47" t="s">
        <v>208</v>
      </c>
      <c r="L79" s="51" t="s">
        <v>1412</v>
      </c>
      <c r="M79" s="52" t="str">
        <f aca="false">VLOOKUP(L79,CódigosRetorno!$A$2:$B$1795,2,FALSE())</f>
        <v>El código de local anexo consignado no se encuentra declarado en el RUC</v>
      </c>
      <c r="N79" s="48" t="s">
        <v>2748</v>
      </c>
    </row>
    <row r="80" customFormat="false" ht="24" hidden="false" customHeight="false" outlineLevel="0" collapsed="false">
      <c r="A80" s="15"/>
      <c r="B80" s="117"/>
      <c r="C80" s="50"/>
      <c r="D80" s="47"/>
      <c r="E80" s="101"/>
      <c r="F80" s="81"/>
      <c r="G80" s="101"/>
      <c r="H80" s="103"/>
      <c r="I80" s="81"/>
      <c r="J80" s="52" t="s">
        <v>1413</v>
      </c>
      <c r="K80" s="47" t="s">
        <v>208</v>
      </c>
      <c r="L80" s="51" t="s">
        <v>1414</v>
      </c>
      <c r="M80" s="52" t="str">
        <f aca="false">VLOOKUP(L80,CódigosRetorno!$A$2:$B$1795,2,FALSE())</f>
        <v>El dato ingresado como local anexo no cumple con el formato establecido</v>
      </c>
      <c r="N80" s="48" t="s">
        <v>8</v>
      </c>
    </row>
    <row r="81" customFormat="false" ht="24" hidden="false" customHeight="false" outlineLevel="0" collapsed="false">
      <c r="A81" s="15"/>
      <c r="B81" s="117"/>
      <c r="C81" s="50"/>
      <c r="D81" s="47"/>
      <c r="E81" s="47" t="s">
        <v>184</v>
      </c>
      <c r="F81" s="48"/>
      <c r="G81" s="48" t="s">
        <v>1260</v>
      </c>
      <c r="H81" s="37" t="s">
        <v>1282</v>
      </c>
      <c r="I81" s="48" t="s">
        <v>1262</v>
      </c>
      <c r="J81" s="37" t="s">
        <v>1263</v>
      </c>
      <c r="K81" s="47" t="s">
        <v>208</v>
      </c>
      <c r="L81" s="51" t="s">
        <v>1283</v>
      </c>
      <c r="M81" s="37" t="str">
        <f aca="false">VLOOKUP(L81,CódigosRetorno!$A$2:$B$1795,2,FALSE())</f>
        <v>El dato ingresado como atributo @listAgencyName es incorrecto.</v>
      </c>
      <c r="N81" s="48" t="s">
        <v>8</v>
      </c>
    </row>
    <row r="82" customFormat="false" ht="24" hidden="false" customHeight="false" outlineLevel="0" collapsed="false">
      <c r="A82" s="15"/>
      <c r="B82" s="117"/>
      <c r="C82" s="50"/>
      <c r="D82" s="47"/>
      <c r="E82" s="47"/>
      <c r="F82" s="48"/>
      <c r="G82" s="48" t="s">
        <v>1415</v>
      </c>
      <c r="H82" s="37" t="s">
        <v>1285</v>
      </c>
      <c r="I82" s="48" t="s">
        <v>1262</v>
      </c>
      <c r="J82" s="37" t="s">
        <v>1416</v>
      </c>
      <c r="K82" s="47" t="s">
        <v>208</v>
      </c>
      <c r="L82" s="51" t="s">
        <v>1287</v>
      </c>
      <c r="M82" s="37" t="str">
        <f aca="false">VLOOKUP(L82,CódigosRetorno!$A$2:$B$1795,2,FALSE())</f>
        <v>El dato ingresado como atributo @listName es incorrecto.</v>
      </c>
      <c r="N82" s="48" t="s">
        <v>8</v>
      </c>
    </row>
    <row r="83" customFormat="false" ht="15" hidden="false" customHeight="false" outlineLevel="0" collapsed="false">
      <c r="A83" s="15"/>
      <c r="B83" s="63" t="s">
        <v>1417</v>
      </c>
      <c r="C83" s="97"/>
      <c r="D83" s="96"/>
      <c r="E83" s="96" t="s">
        <v>8</v>
      </c>
      <c r="F83" s="96" t="s">
        <v>8</v>
      </c>
      <c r="G83" s="96" t="s">
        <v>8</v>
      </c>
      <c r="H83" s="70" t="s">
        <v>8</v>
      </c>
      <c r="I83" s="96"/>
      <c r="J83" s="42" t="s">
        <v>8</v>
      </c>
      <c r="K83" s="98" t="s">
        <v>8</v>
      </c>
      <c r="L83" s="110" t="s">
        <v>8</v>
      </c>
      <c r="M83" s="42" t="str">
        <f aca="false">VLOOKUP(L83,CódigosRetorno!$A$2:$B$1795,2,FALSE())</f>
        <v>-</v>
      </c>
      <c r="N83" s="69" t="s">
        <v>8</v>
      </c>
    </row>
    <row r="84" customFormat="false" ht="36" hidden="false" customHeight="true" outlineLevel="0" collapsed="false">
      <c r="A84" s="15"/>
      <c r="B84" s="48" t="n">
        <f aca="false">B78+1</f>
        <v>16</v>
      </c>
      <c r="C84" s="50" t="s">
        <v>2749</v>
      </c>
      <c r="D84" s="47" t="s">
        <v>63</v>
      </c>
      <c r="E84" s="47" t="s">
        <v>143</v>
      </c>
      <c r="F84" s="48" t="s">
        <v>300</v>
      </c>
      <c r="G84" s="47"/>
      <c r="H84" s="37" t="s">
        <v>1419</v>
      </c>
      <c r="I84" s="48" t="n">
        <v>1</v>
      </c>
      <c r="J84" s="37" t="s">
        <v>1420</v>
      </c>
      <c r="K84" s="51" t="s">
        <v>6</v>
      </c>
      <c r="L84" s="116" t="s">
        <v>1421</v>
      </c>
      <c r="M84" s="37" t="str">
        <f aca="false">VLOOKUP(L84,CódigosRetorno!$A$2:$B$1795,2,FALSE())</f>
        <v>El XML contiene mas de un tag como elemento de numero de documento del receptor.</v>
      </c>
      <c r="N84" s="48" t="s">
        <v>8</v>
      </c>
    </row>
    <row r="85" customFormat="false" ht="36" hidden="false" customHeight="false" outlineLevel="0" collapsed="false">
      <c r="A85" s="15"/>
      <c r="B85" s="48"/>
      <c r="C85" s="50"/>
      <c r="D85" s="47"/>
      <c r="E85" s="47"/>
      <c r="F85" s="48"/>
      <c r="G85" s="47"/>
      <c r="H85" s="37"/>
      <c r="I85" s="48"/>
      <c r="J85" s="37" t="s">
        <v>66</v>
      </c>
      <c r="K85" s="51" t="s">
        <v>6</v>
      </c>
      <c r="L85" s="116" t="s">
        <v>990</v>
      </c>
      <c r="M85" s="37" t="str">
        <f aca="false">VLOOKUP(L85,CódigosRetorno!$A$2:$B$1795,2,FALSE())</f>
        <v>El XML no contiene el tag o no existe informacion del número de documento de identidad del receptor del documento</v>
      </c>
      <c r="N85" s="48" t="s">
        <v>8</v>
      </c>
    </row>
    <row r="86" customFormat="false" ht="36" hidden="false" customHeight="false" outlineLevel="0" collapsed="false">
      <c r="A86" s="15"/>
      <c r="B86" s="48"/>
      <c r="C86" s="50"/>
      <c r="D86" s="47"/>
      <c r="E86" s="47"/>
      <c r="F86" s="48"/>
      <c r="G86" s="47"/>
      <c r="H86" s="37"/>
      <c r="I86" s="48"/>
      <c r="J86" s="37" t="s">
        <v>2750</v>
      </c>
      <c r="K86" s="51" t="s">
        <v>6</v>
      </c>
      <c r="L86" s="116" t="s">
        <v>704</v>
      </c>
      <c r="M86" s="37" t="str">
        <f aca="false">VLOOKUP(L86,CódigosRetorno!$A$2:$B$1795,2,FALSE())</f>
        <v>El numero de documento de identidad del receptor debe ser  RUC</v>
      </c>
      <c r="N86" s="48" t="s">
        <v>8</v>
      </c>
    </row>
    <row r="87" customFormat="false" ht="36" hidden="false" customHeight="false" outlineLevel="0" collapsed="false">
      <c r="A87" s="15"/>
      <c r="B87" s="48"/>
      <c r="C87" s="50"/>
      <c r="D87" s="47"/>
      <c r="E87" s="47"/>
      <c r="F87" s="48"/>
      <c r="G87" s="47"/>
      <c r="H87" s="37"/>
      <c r="I87" s="48"/>
      <c r="J87" s="52" t="s">
        <v>2751</v>
      </c>
      <c r="K87" s="51" t="s">
        <v>6</v>
      </c>
      <c r="L87" s="51" t="s">
        <v>1424</v>
      </c>
      <c r="M87" s="52" t="str">
        <f aca="false">VLOOKUP(MID(L87,1,4),CódigosRetorno!$A$2:$B$1795,2,FALSE())</f>
        <v>El numero de RUC del receptor no existe.</v>
      </c>
      <c r="N87" s="48" t="s">
        <v>258</v>
      </c>
    </row>
    <row r="88" customFormat="false" ht="36" hidden="false" customHeight="false" outlineLevel="0" collapsed="false">
      <c r="A88" s="15"/>
      <c r="B88" s="48"/>
      <c r="C88" s="50"/>
      <c r="D88" s="47"/>
      <c r="E88" s="47"/>
      <c r="F88" s="48"/>
      <c r="G88" s="47"/>
      <c r="H88" s="37"/>
      <c r="I88" s="48"/>
      <c r="J88" s="37" t="s">
        <v>2752</v>
      </c>
      <c r="K88" s="51" t="s">
        <v>208</v>
      </c>
      <c r="L88" s="116" t="s">
        <v>1426</v>
      </c>
      <c r="M88" s="37" t="str">
        <f aca="false">VLOOKUP(L88,CódigosRetorno!$A$2:$B$1795,2,FALSE())</f>
        <v>El RUC  del receptor no esta activo</v>
      </c>
      <c r="N88" s="48" t="s">
        <v>258</v>
      </c>
    </row>
    <row r="89" customFormat="false" ht="36" hidden="false" customHeight="false" outlineLevel="0" collapsed="false">
      <c r="A89" s="15"/>
      <c r="B89" s="48"/>
      <c r="C89" s="50"/>
      <c r="D89" s="47"/>
      <c r="E89" s="47"/>
      <c r="F89" s="48"/>
      <c r="G89" s="47"/>
      <c r="H89" s="37"/>
      <c r="I89" s="48"/>
      <c r="J89" s="52" t="s">
        <v>2753</v>
      </c>
      <c r="K89" s="51" t="s">
        <v>208</v>
      </c>
      <c r="L89" s="116" t="s">
        <v>1428</v>
      </c>
      <c r="M89" s="37" t="str">
        <f aca="false">VLOOKUP(L89,CódigosRetorno!$A$2:$B$1795,2,FALSE())</f>
        <v>El RUC del receptor no esta habido</v>
      </c>
      <c r="N89" s="48" t="s">
        <v>258</v>
      </c>
    </row>
    <row r="90" customFormat="false" ht="36" hidden="false" customHeight="false" outlineLevel="0" collapsed="false">
      <c r="A90" s="15"/>
      <c r="B90" s="48"/>
      <c r="C90" s="50"/>
      <c r="D90" s="47"/>
      <c r="E90" s="47"/>
      <c r="F90" s="48"/>
      <c r="G90" s="47"/>
      <c r="H90" s="37"/>
      <c r="I90" s="48"/>
      <c r="J90" s="37" t="s">
        <v>2754</v>
      </c>
      <c r="K90" s="51" t="s">
        <v>208</v>
      </c>
      <c r="L90" s="116" t="s">
        <v>700</v>
      </c>
      <c r="M90" s="37" t="str">
        <f aca="false">VLOOKUP(L90,CódigosRetorno!$A$2:$B$1795,2,FALSE())</f>
        <v>El DNI debe tener 8 caracteres numéricos</v>
      </c>
      <c r="N90" s="48" t="s">
        <v>8</v>
      </c>
    </row>
    <row r="91" customFormat="false" ht="84" hidden="false" customHeight="false" outlineLevel="0" collapsed="false">
      <c r="A91" s="15"/>
      <c r="B91" s="48"/>
      <c r="C91" s="50"/>
      <c r="D91" s="47"/>
      <c r="E91" s="47"/>
      <c r="F91" s="48"/>
      <c r="G91" s="47"/>
      <c r="H91" s="37"/>
      <c r="I91" s="48"/>
      <c r="J91" s="143" t="s">
        <v>2755</v>
      </c>
      <c r="K91" s="144" t="s">
        <v>208</v>
      </c>
      <c r="L91" s="279" t="s">
        <v>702</v>
      </c>
      <c r="M91" s="37" t="str">
        <f aca="false">VLOOKUP(L91,CódigosRetorno!$A$2:$B$1795,2,FALSE())</f>
        <v>El dato ingresado como numero de documento de identidad del receptor no cumple con el formato establecido</v>
      </c>
      <c r="N91" s="48" t="s">
        <v>8</v>
      </c>
    </row>
    <row r="92" customFormat="false" ht="36" hidden="false" customHeight="true" outlineLevel="0" collapsed="false">
      <c r="A92" s="15"/>
      <c r="B92" s="48"/>
      <c r="C92" s="50"/>
      <c r="D92" s="47"/>
      <c r="E92" s="47"/>
      <c r="F92" s="48" t="s">
        <v>1433</v>
      </c>
      <c r="G92" s="47" t="s">
        <v>198</v>
      </c>
      <c r="H92" s="37" t="s">
        <v>1434</v>
      </c>
      <c r="I92" s="48" t="n">
        <v>1</v>
      </c>
      <c r="J92" s="37" t="s">
        <v>1435</v>
      </c>
      <c r="K92" s="51" t="s">
        <v>6</v>
      </c>
      <c r="L92" s="116" t="s">
        <v>998</v>
      </c>
      <c r="M92" s="37" t="str">
        <f aca="false">VLOOKUP(L92,CódigosRetorno!$A$2:$B$1795,2,FALSE())</f>
        <v>El XML no contiene el tag o no existe informacion del tipo de documento de identidad del receptor del documento</v>
      </c>
      <c r="N92" s="48" t="s">
        <v>8</v>
      </c>
    </row>
    <row r="93" customFormat="false" ht="36" hidden="false" customHeight="false" outlineLevel="0" collapsed="false">
      <c r="A93" s="15"/>
      <c r="B93" s="48"/>
      <c r="C93" s="50"/>
      <c r="D93" s="47"/>
      <c r="E93" s="47"/>
      <c r="F93" s="48"/>
      <c r="G93" s="47"/>
      <c r="H93" s="37"/>
      <c r="I93" s="48"/>
      <c r="J93" s="37" t="s">
        <v>2756</v>
      </c>
      <c r="K93" s="51" t="s">
        <v>6</v>
      </c>
      <c r="L93" s="116" t="s">
        <v>1437</v>
      </c>
      <c r="M93" s="37" t="str">
        <f aca="false">VLOOKUP(L93,CódigosRetorno!$A$2:$B$1795,2,FALSE())</f>
        <v>El dato ingresado en el tipo de documento de identidad del receptor no esta permitido.</v>
      </c>
      <c r="N93" s="48" t="s">
        <v>470</v>
      </c>
    </row>
    <row r="94" customFormat="false" ht="24" hidden="false" customHeight="false" outlineLevel="0" collapsed="false">
      <c r="A94" s="15"/>
      <c r="B94" s="48"/>
      <c r="C94" s="50"/>
      <c r="D94" s="47"/>
      <c r="E94" s="47" t="s">
        <v>184</v>
      </c>
      <c r="F94" s="117"/>
      <c r="G94" s="48" t="s">
        <v>1332</v>
      </c>
      <c r="H94" s="37" t="s">
        <v>1333</v>
      </c>
      <c r="I94" s="48" t="s">
        <v>1262</v>
      </c>
      <c r="J94" s="37" t="s">
        <v>1334</v>
      </c>
      <c r="K94" s="47" t="s">
        <v>208</v>
      </c>
      <c r="L94" s="51" t="s">
        <v>1335</v>
      </c>
      <c r="M94" s="37" t="str">
        <f aca="false">VLOOKUP(L94,CódigosRetorno!$A$2:$B$1795,2,FALSE())</f>
        <v>El dato ingresado como atributo @schemeName es incorrecto.</v>
      </c>
      <c r="N94" s="48" t="s">
        <v>8</v>
      </c>
    </row>
    <row r="95" customFormat="false" ht="24" hidden="false" customHeight="false" outlineLevel="0" collapsed="false">
      <c r="A95" s="15"/>
      <c r="B95" s="48"/>
      <c r="C95" s="50"/>
      <c r="D95" s="47"/>
      <c r="E95" s="47"/>
      <c r="F95" s="117"/>
      <c r="G95" s="48" t="s">
        <v>1260</v>
      </c>
      <c r="H95" s="37" t="s">
        <v>1261</v>
      </c>
      <c r="I95" s="48" t="s">
        <v>1262</v>
      </c>
      <c r="J95" s="37" t="s">
        <v>1263</v>
      </c>
      <c r="K95" s="47" t="s">
        <v>208</v>
      </c>
      <c r="L95" s="51" t="s">
        <v>1264</v>
      </c>
      <c r="M95" s="37" t="str">
        <f aca="false">VLOOKUP(L95,CódigosRetorno!$A$2:$B$1795,2,FALSE())</f>
        <v>El dato ingresado como atributo @schemeAgencyName es incorrecto.</v>
      </c>
      <c r="N95" s="48" t="s">
        <v>8</v>
      </c>
    </row>
    <row r="96" customFormat="false" ht="48" hidden="false" customHeight="false" outlineLevel="0" collapsed="false">
      <c r="A96" s="15"/>
      <c r="B96" s="48"/>
      <c r="C96" s="50"/>
      <c r="D96" s="47"/>
      <c r="E96" s="47"/>
      <c r="F96" s="117"/>
      <c r="G96" s="48" t="s">
        <v>1336</v>
      </c>
      <c r="H96" s="37" t="s">
        <v>1337</v>
      </c>
      <c r="I96" s="48" t="s">
        <v>1262</v>
      </c>
      <c r="J96" s="37" t="s">
        <v>1338</v>
      </c>
      <c r="K96" s="51" t="s">
        <v>208</v>
      </c>
      <c r="L96" s="116" t="s">
        <v>1339</v>
      </c>
      <c r="M96" s="37" t="str">
        <f aca="false">VLOOKUP(L96,CódigosRetorno!$A$2:$B$1795,2,FALSE())</f>
        <v>El dato ingresado como atributo @schemeURI es incorrecto.</v>
      </c>
      <c r="N96" s="48" t="s">
        <v>8</v>
      </c>
    </row>
    <row r="97" customFormat="false" ht="24" hidden="false" customHeight="true" outlineLevel="0" collapsed="false">
      <c r="A97" s="15"/>
      <c r="B97" s="48" t="n">
        <f aca="false">B84+1</f>
        <v>17</v>
      </c>
      <c r="C97" s="37" t="s">
        <v>1442</v>
      </c>
      <c r="D97" s="47" t="s">
        <v>63</v>
      </c>
      <c r="E97" s="47" t="s">
        <v>143</v>
      </c>
      <c r="F97" s="48" t="s">
        <v>205</v>
      </c>
      <c r="G97" s="47"/>
      <c r="H97" s="37" t="s">
        <v>1443</v>
      </c>
      <c r="I97" s="48" t="n">
        <v>1</v>
      </c>
      <c r="J97" s="37" t="s">
        <v>605</v>
      </c>
      <c r="K97" s="51" t="s">
        <v>6</v>
      </c>
      <c r="L97" s="116" t="s">
        <v>1444</v>
      </c>
      <c r="M97" s="37" t="str">
        <f aca="false">VLOOKUP(L97,CódigosRetorno!$A$2:$B$1795,2,FALSE())</f>
        <v>El XML no contiene el tag o no existe informacion de RegistrationName del receptor del documento</v>
      </c>
      <c r="N97" s="48" t="s">
        <v>8</v>
      </c>
    </row>
    <row r="98" customFormat="false" ht="60" hidden="false" customHeight="false" outlineLevel="0" collapsed="false">
      <c r="A98" s="15"/>
      <c r="B98" s="48"/>
      <c r="C98" s="37"/>
      <c r="D98" s="47"/>
      <c r="E98" s="47"/>
      <c r="F98" s="48"/>
      <c r="G98" s="47"/>
      <c r="H98" s="37"/>
      <c r="I98" s="48"/>
      <c r="J98" s="52" t="s">
        <v>1445</v>
      </c>
      <c r="K98" s="51" t="s">
        <v>6</v>
      </c>
      <c r="L98" s="116" t="s">
        <v>1446</v>
      </c>
      <c r="M98" s="52" t="str">
        <f aca="false">VLOOKUP(L98,CódigosRetorno!$A$2:$B$1795,2,FALSE())</f>
        <v>RegistrationName -  El dato ingresado no cumple con el estandar</v>
      </c>
      <c r="N98" s="48" t="s">
        <v>8</v>
      </c>
    </row>
    <row r="99" customFormat="false" ht="48" hidden="false" customHeight="false" outlineLevel="0" collapsed="false">
      <c r="A99" s="15"/>
      <c r="B99" s="233" t="n">
        <f aca="false">B97+1</f>
        <v>18</v>
      </c>
      <c r="C99" s="228" t="s">
        <v>2757</v>
      </c>
      <c r="D99" s="233" t="s">
        <v>63</v>
      </c>
      <c r="E99" s="233" t="s">
        <v>184</v>
      </c>
      <c r="F99" s="48" t="s">
        <v>1347</v>
      </c>
      <c r="G99" s="47"/>
      <c r="H99" s="37" t="s">
        <v>1448</v>
      </c>
      <c r="I99" s="48" t="n">
        <v>1</v>
      </c>
      <c r="J99" s="37" t="s">
        <v>186</v>
      </c>
      <c r="K99" s="47" t="s">
        <v>8</v>
      </c>
      <c r="L99" s="51" t="s">
        <v>8</v>
      </c>
      <c r="M99" s="37" t="str">
        <f aca="false">VLOOKUP(L99,CódigosRetorno!$A$2:$B$1795,2,FALSE())</f>
        <v>-</v>
      </c>
      <c r="N99" s="48" t="s">
        <v>8</v>
      </c>
    </row>
    <row r="100" customFormat="false" ht="48" hidden="false" customHeight="false" outlineLevel="0" collapsed="false">
      <c r="A100" s="15"/>
      <c r="B100" s="233"/>
      <c r="C100" s="228"/>
      <c r="D100" s="233"/>
      <c r="E100" s="233"/>
      <c r="F100" s="48" t="s">
        <v>1351</v>
      </c>
      <c r="G100" s="47"/>
      <c r="H100" s="37" t="s">
        <v>1449</v>
      </c>
      <c r="I100" s="48" t="s">
        <v>1262</v>
      </c>
      <c r="J100" s="37" t="s">
        <v>186</v>
      </c>
      <c r="K100" s="47" t="s">
        <v>8</v>
      </c>
      <c r="L100" s="51" t="s">
        <v>8</v>
      </c>
      <c r="M100" s="37" t="str">
        <f aca="false">VLOOKUP(L100,CódigosRetorno!$A$2:$B$1795,2,FALSE())</f>
        <v>-</v>
      </c>
      <c r="N100" s="48" t="s">
        <v>8</v>
      </c>
    </row>
    <row r="101" customFormat="false" ht="36" hidden="false" customHeight="false" outlineLevel="0" collapsed="false">
      <c r="A101" s="15"/>
      <c r="B101" s="233"/>
      <c r="C101" s="228"/>
      <c r="D101" s="233"/>
      <c r="E101" s="233"/>
      <c r="F101" s="48" t="s">
        <v>228</v>
      </c>
      <c r="G101" s="47"/>
      <c r="H101" s="37" t="s">
        <v>1450</v>
      </c>
      <c r="I101" s="48" t="s">
        <v>1262</v>
      </c>
      <c r="J101" s="37" t="s">
        <v>186</v>
      </c>
      <c r="K101" s="47" t="s">
        <v>8</v>
      </c>
      <c r="L101" s="51" t="s">
        <v>8</v>
      </c>
      <c r="M101" s="37" t="str">
        <f aca="false">VLOOKUP(L101,CódigosRetorno!$A$2:$B$1795,2,FALSE())</f>
        <v>-</v>
      </c>
      <c r="N101" s="48" t="s">
        <v>8</v>
      </c>
    </row>
    <row r="102" customFormat="false" ht="36" hidden="false" customHeight="false" outlineLevel="0" collapsed="false">
      <c r="A102" s="15"/>
      <c r="B102" s="233"/>
      <c r="C102" s="228"/>
      <c r="D102" s="233"/>
      <c r="E102" s="233"/>
      <c r="F102" s="48" t="s">
        <v>216</v>
      </c>
      <c r="G102" s="47" t="s">
        <v>217</v>
      </c>
      <c r="H102" s="37" t="s">
        <v>1451</v>
      </c>
      <c r="I102" s="48" t="n">
        <v>1</v>
      </c>
      <c r="J102" s="37" t="s">
        <v>186</v>
      </c>
      <c r="K102" s="47" t="s">
        <v>8</v>
      </c>
      <c r="L102" s="51" t="s">
        <v>8</v>
      </c>
      <c r="M102" s="37" t="str">
        <f aca="false">VLOOKUP(L102,CódigosRetorno!$A$2:$B$1795,2,FALSE())</f>
        <v>-</v>
      </c>
      <c r="N102" s="48" t="s">
        <v>1360</v>
      </c>
    </row>
    <row r="103" customFormat="false" ht="15" hidden="false" customHeight="false" outlineLevel="0" collapsed="false">
      <c r="A103" s="15"/>
      <c r="B103" s="233"/>
      <c r="C103" s="228"/>
      <c r="D103" s="233"/>
      <c r="E103" s="233"/>
      <c r="F103" s="48"/>
      <c r="G103" s="48" t="s">
        <v>1361</v>
      </c>
      <c r="H103" s="37" t="s">
        <v>1261</v>
      </c>
      <c r="I103" s="48" t="s">
        <v>1262</v>
      </c>
      <c r="J103" s="37" t="s">
        <v>186</v>
      </c>
      <c r="K103" s="47" t="s">
        <v>8</v>
      </c>
      <c r="L103" s="51" t="s">
        <v>8</v>
      </c>
      <c r="M103" s="37" t="str">
        <f aca="false">VLOOKUP(L103,CódigosRetorno!$A$2:$B$1795,2,FALSE())</f>
        <v>-</v>
      </c>
      <c r="N103" s="48" t="s">
        <v>8</v>
      </c>
    </row>
    <row r="104" customFormat="false" ht="15" hidden="false" customHeight="false" outlineLevel="0" collapsed="false">
      <c r="A104" s="15"/>
      <c r="B104" s="233"/>
      <c r="C104" s="228"/>
      <c r="D104" s="233"/>
      <c r="E104" s="233"/>
      <c r="F104" s="48"/>
      <c r="G104" s="48" t="s">
        <v>1363</v>
      </c>
      <c r="H104" s="37" t="s">
        <v>1333</v>
      </c>
      <c r="I104" s="48" t="s">
        <v>1262</v>
      </c>
      <c r="J104" s="37" t="s">
        <v>186</v>
      </c>
      <c r="K104" s="47" t="s">
        <v>8</v>
      </c>
      <c r="L104" s="51" t="s">
        <v>8</v>
      </c>
      <c r="M104" s="37" t="str">
        <f aca="false">VLOOKUP(L104,CódigosRetorno!$A$2:$B$1795,2,FALSE())</f>
        <v>-</v>
      </c>
      <c r="N104" s="48" t="s">
        <v>8</v>
      </c>
    </row>
    <row r="105" customFormat="false" ht="36" hidden="false" customHeight="false" outlineLevel="0" collapsed="false">
      <c r="A105" s="15"/>
      <c r="B105" s="233"/>
      <c r="C105" s="228"/>
      <c r="D105" s="233"/>
      <c r="E105" s="233"/>
      <c r="F105" s="48" t="s">
        <v>228</v>
      </c>
      <c r="G105" s="47"/>
      <c r="H105" s="37" t="s">
        <v>1452</v>
      </c>
      <c r="I105" s="48" t="s">
        <v>1262</v>
      </c>
      <c r="J105" s="37" t="s">
        <v>186</v>
      </c>
      <c r="K105" s="47" t="s">
        <v>8</v>
      </c>
      <c r="L105" s="51" t="s">
        <v>8</v>
      </c>
      <c r="M105" s="37" t="str">
        <f aca="false">VLOOKUP(L105,CódigosRetorno!$A$2:$B$1795,2,FALSE())</f>
        <v>-</v>
      </c>
      <c r="N105" s="48" t="s">
        <v>8</v>
      </c>
    </row>
    <row r="106" customFormat="false" ht="36" hidden="false" customHeight="false" outlineLevel="0" collapsed="false">
      <c r="A106" s="15"/>
      <c r="B106" s="233"/>
      <c r="C106" s="228"/>
      <c r="D106" s="233"/>
      <c r="E106" s="233"/>
      <c r="F106" s="48" t="s">
        <v>228</v>
      </c>
      <c r="G106" s="47"/>
      <c r="H106" s="37" t="s">
        <v>1453</v>
      </c>
      <c r="I106" s="48" t="s">
        <v>1262</v>
      </c>
      <c r="J106" s="37" t="s">
        <v>186</v>
      </c>
      <c r="K106" s="47" t="s">
        <v>8</v>
      </c>
      <c r="L106" s="51" t="s">
        <v>8</v>
      </c>
      <c r="M106" s="37" t="str">
        <f aca="false">VLOOKUP(L106,CódigosRetorno!$A$2:$B$1795,2,FALSE())</f>
        <v>-</v>
      </c>
      <c r="N106" s="48" t="s">
        <v>8</v>
      </c>
    </row>
    <row r="107" customFormat="false" ht="48" hidden="false" customHeight="false" outlineLevel="0" collapsed="false">
      <c r="A107" s="15"/>
      <c r="B107" s="233"/>
      <c r="C107" s="228"/>
      <c r="D107" s="233"/>
      <c r="E107" s="233"/>
      <c r="F107" s="48" t="s">
        <v>330</v>
      </c>
      <c r="G107" s="47" t="s">
        <v>243</v>
      </c>
      <c r="H107" s="37" t="s">
        <v>1454</v>
      </c>
      <c r="I107" s="48" t="n">
        <v>1</v>
      </c>
      <c r="J107" s="37" t="s">
        <v>186</v>
      </c>
      <c r="K107" s="47" t="s">
        <v>8</v>
      </c>
      <c r="L107" s="51" t="s">
        <v>8</v>
      </c>
      <c r="M107" s="37" t="str">
        <f aca="false">VLOOKUP(L107,CódigosRetorno!$A$2:$B$1795,2,FALSE())</f>
        <v>-</v>
      </c>
      <c r="N107" s="48" t="s">
        <v>1373</v>
      </c>
    </row>
    <row r="108" customFormat="false" ht="15" hidden="false" customHeight="false" outlineLevel="0" collapsed="false">
      <c r="A108" s="15"/>
      <c r="B108" s="233"/>
      <c r="C108" s="228"/>
      <c r="D108" s="233"/>
      <c r="E108" s="233"/>
      <c r="F108" s="117"/>
      <c r="G108" s="48" t="s">
        <v>1374</v>
      </c>
      <c r="H108" s="37" t="s">
        <v>1300</v>
      </c>
      <c r="I108" s="48" t="s">
        <v>1262</v>
      </c>
      <c r="J108" s="37" t="s">
        <v>186</v>
      </c>
      <c r="K108" s="47" t="s">
        <v>8</v>
      </c>
      <c r="L108" s="51" t="s">
        <v>8</v>
      </c>
      <c r="M108" s="37" t="str">
        <f aca="false">VLOOKUP(L108,CódigosRetorno!$A$2:$B$1795,2,FALSE())</f>
        <v>-</v>
      </c>
      <c r="N108" s="48" t="s">
        <v>8</v>
      </c>
    </row>
    <row r="109" customFormat="false" ht="48" hidden="false" customHeight="false" outlineLevel="0" collapsed="false">
      <c r="A109" s="15"/>
      <c r="B109" s="233"/>
      <c r="C109" s="228"/>
      <c r="D109" s="233"/>
      <c r="E109" s="233"/>
      <c r="F109" s="117"/>
      <c r="G109" s="48" t="s">
        <v>1376</v>
      </c>
      <c r="H109" s="37" t="s">
        <v>1282</v>
      </c>
      <c r="I109" s="48" t="s">
        <v>1262</v>
      </c>
      <c r="J109" s="37" t="s">
        <v>186</v>
      </c>
      <c r="K109" s="47" t="s">
        <v>8</v>
      </c>
      <c r="L109" s="51" t="s">
        <v>8</v>
      </c>
      <c r="M109" s="37" t="str">
        <f aca="false">VLOOKUP(L109,CódigosRetorno!$A$2:$B$1795,2,FALSE())</f>
        <v>-</v>
      </c>
      <c r="N109" s="48" t="s">
        <v>8</v>
      </c>
    </row>
    <row r="110" customFormat="false" ht="15" hidden="false" customHeight="false" outlineLevel="0" collapsed="false">
      <c r="A110" s="15"/>
      <c r="B110" s="233"/>
      <c r="C110" s="228"/>
      <c r="D110" s="233"/>
      <c r="E110" s="233"/>
      <c r="F110" s="117"/>
      <c r="G110" s="48" t="s">
        <v>1377</v>
      </c>
      <c r="H110" s="37" t="s">
        <v>1285</v>
      </c>
      <c r="I110" s="48" t="s">
        <v>1262</v>
      </c>
      <c r="J110" s="37" t="s">
        <v>186</v>
      </c>
      <c r="K110" s="47" t="s">
        <v>8</v>
      </c>
      <c r="L110" s="51" t="s">
        <v>8</v>
      </c>
      <c r="M110" s="37" t="str">
        <f aca="false">VLOOKUP(L110,CódigosRetorno!$A$2:$B$1795,2,FALSE())</f>
        <v>-</v>
      </c>
      <c r="N110" s="48" t="s">
        <v>8</v>
      </c>
    </row>
    <row r="111" customFormat="false" ht="48" hidden="false" customHeight="true" outlineLevel="0" collapsed="false">
      <c r="A111" s="15"/>
      <c r="B111" s="117" t="n">
        <f aca="false">B99+1</f>
        <v>19</v>
      </c>
      <c r="C111" s="50" t="s">
        <v>1455</v>
      </c>
      <c r="D111" s="47" t="s">
        <v>63</v>
      </c>
      <c r="E111" s="47" t="s">
        <v>184</v>
      </c>
      <c r="F111" s="48" t="s">
        <v>300</v>
      </c>
      <c r="G111" s="47"/>
      <c r="H111" s="37" t="s">
        <v>1456</v>
      </c>
      <c r="I111" s="48" t="n">
        <v>1</v>
      </c>
      <c r="J111" s="37" t="s">
        <v>186</v>
      </c>
      <c r="K111" s="51" t="s">
        <v>8</v>
      </c>
      <c r="L111" s="116" t="s">
        <v>8</v>
      </c>
      <c r="M111" s="37" t="str">
        <f aca="false">VLOOKUP(L111,CódigosRetorno!$A$2:$B$1795,2,FALSE())</f>
        <v>-</v>
      </c>
      <c r="N111" s="48" t="s">
        <v>8</v>
      </c>
    </row>
    <row r="112" customFormat="false" ht="48" hidden="false" customHeight="false" outlineLevel="0" collapsed="false">
      <c r="A112" s="15"/>
      <c r="B112" s="117"/>
      <c r="C112" s="50"/>
      <c r="D112" s="47"/>
      <c r="E112" s="47"/>
      <c r="F112" s="48" t="s">
        <v>1433</v>
      </c>
      <c r="G112" s="47" t="s">
        <v>198</v>
      </c>
      <c r="H112" s="37" t="s">
        <v>1457</v>
      </c>
      <c r="I112" s="48" t="n">
        <v>1</v>
      </c>
      <c r="J112" s="37" t="s">
        <v>186</v>
      </c>
      <c r="K112" s="51" t="s">
        <v>8</v>
      </c>
      <c r="L112" s="116" t="s">
        <v>8</v>
      </c>
      <c r="M112" s="37" t="str">
        <f aca="false">VLOOKUP(L112,CódigosRetorno!$A$2:$B$1795,2,FALSE())</f>
        <v>-</v>
      </c>
      <c r="N112" s="48" t="s">
        <v>8</v>
      </c>
    </row>
    <row r="113" customFormat="false" ht="24" hidden="false" customHeight="false" outlineLevel="0" collapsed="false">
      <c r="A113" s="15"/>
      <c r="B113" s="117"/>
      <c r="C113" s="50"/>
      <c r="D113" s="47"/>
      <c r="E113" s="47"/>
      <c r="F113" s="117"/>
      <c r="G113" s="48" t="s">
        <v>1332</v>
      </c>
      <c r="H113" s="37" t="s">
        <v>1333</v>
      </c>
      <c r="I113" s="48" t="s">
        <v>1262</v>
      </c>
      <c r="J113" s="37" t="s">
        <v>186</v>
      </c>
      <c r="K113" s="47" t="s">
        <v>8</v>
      </c>
      <c r="L113" s="51" t="s">
        <v>8</v>
      </c>
      <c r="M113" s="37" t="str">
        <f aca="false">VLOOKUP(L113,CódigosRetorno!$A$2:$B$1795,2,FALSE())</f>
        <v>-</v>
      </c>
      <c r="N113" s="48" t="s">
        <v>8</v>
      </c>
    </row>
    <row r="114" customFormat="false" ht="15" hidden="false" customHeight="false" outlineLevel="0" collapsed="false">
      <c r="A114" s="15"/>
      <c r="B114" s="117"/>
      <c r="C114" s="50"/>
      <c r="D114" s="47"/>
      <c r="E114" s="47"/>
      <c r="F114" s="117"/>
      <c r="G114" s="48" t="s">
        <v>1260</v>
      </c>
      <c r="H114" s="37" t="s">
        <v>1261</v>
      </c>
      <c r="I114" s="48" t="s">
        <v>1262</v>
      </c>
      <c r="J114" s="37" t="s">
        <v>186</v>
      </c>
      <c r="K114" s="47" t="s">
        <v>8</v>
      </c>
      <c r="L114" s="51" t="s">
        <v>8</v>
      </c>
      <c r="M114" s="37" t="str">
        <f aca="false">VLOOKUP(L114,CódigosRetorno!$A$2:$B$1795,2,FALSE())</f>
        <v>-</v>
      </c>
      <c r="N114" s="48" t="s">
        <v>8</v>
      </c>
    </row>
    <row r="115" customFormat="false" ht="48" hidden="false" customHeight="false" outlineLevel="0" collapsed="false">
      <c r="A115" s="15"/>
      <c r="B115" s="117"/>
      <c r="C115" s="50"/>
      <c r="D115" s="47"/>
      <c r="E115" s="47"/>
      <c r="F115" s="117"/>
      <c r="G115" s="48" t="s">
        <v>1336</v>
      </c>
      <c r="H115" s="37" t="s">
        <v>1337</v>
      </c>
      <c r="I115" s="48" t="s">
        <v>1262</v>
      </c>
      <c r="J115" s="37" t="s">
        <v>186</v>
      </c>
      <c r="K115" s="51" t="s">
        <v>8</v>
      </c>
      <c r="L115" s="116" t="s">
        <v>8</v>
      </c>
      <c r="M115" s="37" t="str">
        <f aca="false">VLOOKUP(L115,CódigosRetorno!$A$2:$B$1795,2,FALSE())</f>
        <v>-</v>
      </c>
      <c r="N115" s="48" t="s">
        <v>8</v>
      </c>
    </row>
    <row r="116" customFormat="false" ht="48" hidden="false" customHeight="false" outlineLevel="0" collapsed="false">
      <c r="A116" s="15"/>
      <c r="B116" s="117"/>
      <c r="C116" s="50"/>
      <c r="D116" s="47"/>
      <c r="E116" s="47"/>
      <c r="F116" s="48" t="s">
        <v>205</v>
      </c>
      <c r="G116" s="47"/>
      <c r="H116" s="37" t="s">
        <v>1458</v>
      </c>
      <c r="I116" s="48" t="n">
        <v>1</v>
      </c>
      <c r="J116" s="37" t="s">
        <v>186</v>
      </c>
      <c r="K116" s="51" t="s">
        <v>8</v>
      </c>
      <c r="L116" s="116" t="s">
        <v>8</v>
      </c>
      <c r="M116" s="37" t="str">
        <f aca="false">VLOOKUP(L116,CódigosRetorno!$A$2:$B$1795,2,FALSE())</f>
        <v>-</v>
      </c>
      <c r="N116" s="48" t="s">
        <v>8</v>
      </c>
    </row>
    <row r="117" customFormat="false" ht="48" hidden="false" customHeight="true" outlineLevel="0" collapsed="false">
      <c r="A117" s="15"/>
      <c r="B117" s="47" t="n">
        <f aca="false">B111+1</f>
        <v>20</v>
      </c>
      <c r="C117" s="118" t="s">
        <v>2758</v>
      </c>
      <c r="D117" s="277" t="s">
        <v>63</v>
      </c>
      <c r="E117" s="277" t="s">
        <v>184</v>
      </c>
      <c r="F117" s="104" t="s">
        <v>1347</v>
      </c>
      <c r="G117" s="277"/>
      <c r="H117" s="49" t="s">
        <v>2759</v>
      </c>
      <c r="I117" s="48"/>
      <c r="J117" s="52" t="s">
        <v>186</v>
      </c>
      <c r="K117" s="51" t="s">
        <v>8</v>
      </c>
      <c r="L117" s="116" t="s">
        <v>8</v>
      </c>
      <c r="M117" s="52" t="str">
        <f aca="false">VLOOKUP(L117,CódigosRetorno!$A$2:$B$1795,2,FALSE())</f>
        <v>-</v>
      </c>
      <c r="N117" s="48" t="s">
        <v>8</v>
      </c>
    </row>
    <row r="118" customFormat="false" ht="36" hidden="false" customHeight="false" outlineLevel="0" collapsed="false">
      <c r="A118" s="15"/>
      <c r="B118" s="47"/>
      <c r="C118" s="118"/>
      <c r="D118" s="277"/>
      <c r="E118" s="277"/>
      <c r="F118" s="104" t="s">
        <v>1351</v>
      </c>
      <c r="G118" s="277"/>
      <c r="H118" s="49" t="s">
        <v>2760</v>
      </c>
      <c r="I118" s="48"/>
      <c r="J118" s="52" t="s">
        <v>186</v>
      </c>
      <c r="K118" s="51" t="s">
        <v>8</v>
      </c>
      <c r="L118" s="116" t="s">
        <v>8</v>
      </c>
      <c r="M118" s="52" t="str">
        <f aca="false">VLOOKUP(L118,CódigosRetorno!$A$2:$B$1795,2,FALSE())</f>
        <v>-</v>
      </c>
      <c r="N118" s="48" t="s">
        <v>8</v>
      </c>
    </row>
    <row r="119" customFormat="false" ht="36" hidden="false" customHeight="false" outlineLevel="0" collapsed="false">
      <c r="A119" s="15"/>
      <c r="B119" s="47"/>
      <c r="C119" s="118"/>
      <c r="D119" s="277"/>
      <c r="E119" s="277"/>
      <c r="F119" s="104" t="s">
        <v>228</v>
      </c>
      <c r="G119" s="277"/>
      <c r="H119" s="49" t="s">
        <v>2761</v>
      </c>
      <c r="I119" s="48"/>
      <c r="J119" s="52" t="s">
        <v>186</v>
      </c>
      <c r="K119" s="51" t="s">
        <v>8</v>
      </c>
      <c r="L119" s="116" t="s">
        <v>8</v>
      </c>
      <c r="M119" s="52" t="str">
        <f aca="false">VLOOKUP(L119,CódigosRetorno!$A$2:$B$1795,2,FALSE())</f>
        <v>-</v>
      </c>
      <c r="N119" s="48" t="s">
        <v>8</v>
      </c>
    </row>
    <row r="120" customFormat="false" ht="36" hidden="false" customHeight="false" outlineLevel="0" collapsed="false">
      <c r="A120" s="15"/>
      <c r="B120" s="47"/>
      <c r="C120" s="118"/>
      <c r="D120" s="277"/>
      <c r="E120" s="277"/>
      <c r="F120" s="104" t="s">
        <v>216</v>
      </c>
      <c r="G120" s="277" t="s">
        <v>217</v>
      </c>
      <c r="H120" s="49" t="s">
        <v>2762</v>
      </c>
      <c r="I120" s="48"/>
      <c r="J120" s="52" t="s">
        <v>186</v>
      </c>
      <c r="K120" s="51" t="s">
        <v>8</v>
      </c>
      <c r="L120" s="116" t="s">
        <v>8</v>
      </c>
      <c r="M120" s="52" t="str">
        <f aca="false">VLOOKUP(L120,CódigosRetorno!$A$2:$B$1795,2,FALSE())</f>
        <v>-</v>
      </c>
      <c r="N120" s="48" t="s">
        <v>8</v>
      </c>
    </row>
    <row r="121" customFormat="false" ht="15" hidden="false" customHeight="false" outlineLevel="0" collapsed="false">
      <c r="A121" s="15"/>
      <c r="B121" s="47"/>
      <c r="C121" s="118"/>
      <c r="D121" s="277"/>
      <c r="E121" s="277"/>
      <c r="F121" s="104"/>
      <c r="G121" s="104" t="s">
        <v>1361</v>
      </c>
      <c r="H121" s="49" t="s">
        <v>1261</v>
      </c>
      <c r="I121" s="48"/>
      <c r="J121" s="52" t="s">
        <v>186</v>
      </c>
      <c r="K121" s="51" t="s">
        <v>8</v>
      </c>
      <c r="L121" s="116" t="s">
        <v>8</v>
      </c>
      <c r="M121" s="52" t="str">
        <f aca="false">VLOOKUP(L121,CódigosRetorno!$A$2:$B$1795,2,FALSE())</f>
        <v>-</v>
      </c>
      <c r="N121" s="48" t="s">
        <v>8</v>
      </c>
    </row>
    <row r="122" customFormat="false" ht="15" hidden="false" customHeight="false" outlineLevel="0" collapsed="false">
      <c r="A122" s="15"/>
      <c r="B122" s="47"/>
      <c r="C122" s="118"/>
      <c r="D122" s="277"/>
      <c r="E122" s="277"/>
      <c r="F122" s="104"/>
      <c r="G122" s="104" t="s">
        <v>1363</v>
      </c>
      <c r="H122" s="49" t="s">
        <v>1333</v>
      </c>
      <c r="I122" s="48"/>
      <c r="J122" s="52" t="s">
        <v>186</v>
      </c>
      <c r="K122" s="51" t="s">
        <v>8</v>
      </c>
      <c r="L122" s="116" t="s">
        <v>8</v>
      </c>
      <c r="M122" s="52" t="str">
        <f aca="false">VLOOKUP(L122,CódigosRetorno!$A$2:$B$1795,2,FALSE())</f>
        <v>-</v>
      </c>
      <c r="N122" s="48" t="s">
        <v>8</v>
      </c>
    </row>
    <row r="123" customFormat="false" ht="36" hidden="false" customHeight="false" outlineLevel="0" collapsed="false">
      <c r="A123" s="15"/>
      <c r="B123" s="47"/>
      <c r="C123" s="118"/>
      <c r="D123" s="277"/>
      <c r="E123" s="277"/>
      <c r="F123" s="104" t="s">
        <v>228</v>
      </c>
      <c r="G123" s="277"/>
      <c r="H123" s="49" t="s">
        <v>2763</v>
      </c>
      <c r="I123" s="48"/>
      <c r="J123" s="52" t="s">
        <v>186</v>
      </c>
      <c r="K123" s="51" t="s">
        <v>8</v>
      </c>
      <c r="L123" s="116" t="s">
        <v>8</v>
      </c>
      <c r="M123" s="52" t="str">
        <f aca="false">VLOOKUP(L123,CódigosRetorno!$A$2:$B$1795,2,FALSE())</f>
        <v>-</v>
      </c>
      <c r="N123" s="48" t="s">
        <v>8</v>
      </c>
    </row>
    <row r="124" customFormat="false" ht="36" hidden="false" customHeight="false" outlineLevel="0" collapsed="false">
      <c r="A124" s="15"/>
      <c r="B124" s="47"/>
      <c r="C124" s="118"/>
      <c r="D124" s="277"/>
      <c r="E124" s="277"/>
      <c r="F124" s="104" t="s">
        <v>228</v>
      </c>
      <c r="G124" s="277"/>
      <c r="H124" s="49" t="s">
        <v>2764</v>
      </c>
      <c r="I124" s="48"/>
      <c r="J124" s="52" t="s">
        <v>186</v>
      </c>
      <c r="K124" s="51" t="s">
        <v>8</v>
      </c>
      <c r="L124" s="116" t="s">
        <v>8</v>
      </c>
      <c r="M124" s="52" t="str">
        <f aca="false">VLOOKUP(L124,CódigosRetorno!$A$2:$B$1795,2,FALSE())</f>
        <v>-</v>
      </c>
      <c r="N124" s="48" t="s">
        <v>8</v>
      </c>
    </row>
    <row r="125" customFormat="false" ht="48" hidden="false" customHeight="false" outlineLevel="0" collapsed="false">
      <c r="A125" s="15"/>
      <c r="B125" s="47"/>
      <c r="C125" s="118"/>
      <c r="D125" s="277"/>
      <c r="E125" s="277"/>
      <c r="F125" s="104" t="s">
        <v>330</v>
      </c>
      <c r="G125" s="277" t="s">
        <v>243</v>
      </c>
      <c r="H125" s="49" t="s">
        <v>2765</v>
      </c>
      <c r="I125" s="48"/>
      <c r="J125" s="52" t="s">
        <v>186</v>
      </c>
      <c r="K125" s="51" t="s">
        <v>8</v>
      </c>
      <c r="L125" s="116" t="s">
        <v>8</v>
      </c>
      <c r="M125" s="52" t="str">
        <f aca="false">VLOOKUP(L125,CódigosRetorno!$A$2:$B$1795,2,FALSE())</f>
        <v>-</v>
      </c>
      <c r="N125" s="48" t="s">
        <v>8</v>
      </c>
    </row>
    <row r="126" customFormat="false" ht="15" hidden="false" customHeight="false" outlineLevel="0" collapsed="false">
      <c r="A126" s="15"/>
      <c r="B126" s="47"/>
      <c r="C126" s="118"/>
      <c r="D126" s="277"/>
      <c r="E126" s="277"/>
      <c r="F126" s="104"/>
      <c r="G126" s="104" t="s">
        <v>1374</v>
      </c>
      <c r="H126" s="49" t="s">
        <v>1300</v>
      </c>
      <c r="I126" s="48"/>
      <c r="J126" s="52" t="s">
        <v>186</v>
      </c>
      <c r="K126" s="51" t="s">
        <v>8</v>
      </c>
      <c r="L126" s="116" t="s">
        <v>8</v>
      </c>
      <c r="M126" s="52" t="str">
        <f aca="false">VLOOKUP(L126,CódigosRetorno!$A$2:$B$1795,2,FALSE())</f>
        <v>-</v>
      </c>
      <c r="N126" s="48" t="s">
        <v>8</v>
      </c>
    </row>
    <row r="127" customFormat="false" ht="48" hidden="false" customHeight="false" outlineLevel="0" collapsed="false">
      <c r="A127" s="15"/>
      <c r="B127" s="47"/>
      <c r="C127" s="118"/>
      <c r="D127" s="277"/>
      <c r="E127" s="277"/>
      <c r="F127" s="104"/>
      <c r="G127" s="104" t="s">
        <v>1376</v>
      </c>
      <c r="H127" s="49" t="s">
        <v>1282</v>
      </c>
      <c r="I127" s="48"/>
      <c r="J127" s="52" t="s">
        <v>186</v>
      </c>
      <c r="K127" s="51" t="s">
        <v>8</v>
      </c>
      <c r="L127" s="116" t="s">
        <v>8</v>
      </c>
      <c r="M127" s="52" t="str">
        <f aca="false">VLOOKUP(L127,CódigosRetorno!$A$2:$B$1795,2,FALSE())</f>
        <v>-</v>
      </c>
      <c r="N127" s="48" t="s">
        <v>8</v>
      </c>
    </row>
    <row r="128" customFormat="false" ht="15" hidden="false" customHeight="false" outlineLevel="0" collapsed="false">
      <c r="A128" s="15"/>
      <c r="B128" s="47"/>
      <c r="C128" s="118"/>
      <c r="D128" s="277"/>
      <c r="E128" s="277"/>
      <c r="F128" s="104"/>
      <c r="G128" s="104" t="s">
        <v>1377</v>
      </c>
      <c r="H128" s="49" t="s">
        <v>1285</v>
      </c>
      <c r="I128" s="48"/>
      <c r="J128" s="52" t="s">
        <v>186</v>
      </c>
      <c r="K128" s="51" t="s">
        <v>8</v>
      </c>
      <c r="L128" s="116" t="s">
        <v>8</v>
      </c>
      <c r="M128" s="52" t="str">
        <f aca="false">VLOOKUP(L128,CódigosRetorno!$A$2:$B$1795,2,FALSE())</f>
        <v>-</v>
      </c>
      <c r="N128" s="48" t="s">
        <v>8</v>
      </c>
    </row>
    <row r="129" customFormat="false" ht="24" hidden="false" customHeight="true" outlineLevel="0" collapsed="false">
      <c r="A129" s="15"/>
      <c r="B129" s="48" t="n">
        <v>21</v>
      </c>
      <c r="C129" s="50" t="s">
        <v>2766</v>
      </c>
      <c r="D129" s="47" t="s">
        <v>63</v>
      </c>
      <c r="E129" s="47" t="s">
        <v>184</v>
      </c>
      <c r="F129" s="48" t="s">
        <v>656</v>
      </c>
      <c r="G129" s="47"/>
      <c r="H129" s="52" t="s">
        <v>2767</v>
      </c>
      <c r="I129" s="48"/>
      <c r="J129" s="52" t="s">
        <v>186</v>
      </c>
      <c r="K129" s="51" t="s">
        <v>8</v>
      </c>
      <c r="L129" s="116" t="s">
        <v>8</v>
      </c>
      <c r="M129" s="52" t="str">
        <f aca="false">VLOOKUP(L129,CódigosRetorno!$A$2:$B$1795,2,FALSE())</f>
        <v>-</v>
      </c>
      <c r="N129" s="48" t="s">
        <v>8</v>
      </c>
    </row>
    <row r="130" customFormat="false" ht="36" hidden="false" customHeight="false" outlineLevel="0" collapsed="false">
      <c r="A130" s="15"/>
      <c r="B130" s="48"/>
      <c r="C130" s="50"/>
      <c r="D130" s="47"/>
      <c r="E130" s="47"/>
      <c r="F130" s="48" t="s">
        <v>1433</v>
      </c>
      <c r="G130" s="47" t="s">
        <v>2768</v>
      </c>
      <c r="H130" s="52" t="s">
        <v>2769</v>
      </c>
      <c r="I130" s="48"/>
      <c r="J130" s="52" t="s">
        <v>186</v>
      </c>
      <c r="K130" s="51" t="s">
        <v>8</v>
      </c>
      <c r="L130" s="116" t="s">
        <v>8</v>
      </c>
      <c r="M130" s="52" t="str">
        <f aca="false">VLOOKUP(L130,CódigosRetorno!$A$2:$B$1795,2,FALSE())</f>
        <v>-</v>
      </c>
      <c r="N130" s="48" t="s">
        <v>8</v>
      </c>
    </row>
    <row r="131" customFormat="false" ht="15" hidden="false" customHeight="false" outlineLevel="0" collapsed="false">
      <c r="A131" s="15"/>
      <c r="B131" s="63" t="s">
        <v>2770</v>
      </c>
      <c r="C131" s="97"/>
      <c r="D131" s="96"/>
      <c r="E131" s="96" t="s">
        <v>8</v>
      </c>
      <c r="F131" s="96" t="s">
        <v>8</v>
      </c>
      <c r="G131" s="96" t="s">
        <v>8</v>
      </c>
      <c r="H131" s="70" t="s">
        <v>8</v>
      </c>
      <c r="I131" s="96"/>
      <c r="J131" s="42" t="s">
        <v>8</v>
      </c>
      <c r="K131" s="98" t="s">
        <v>8</v>
      </c>
      <c r="L131" s="110" t="s">
        <v>8</v>
      </c>
      <c r="M131" s="42" t="str">
        <f aca="false">VLOOKUP(L131,CódigosRetorno!$A$2:$B$1795,2,FALSE())</f>
        <v>-</v>
      </c>
      <c r="N131" s="69" t="s">
        <v>8</v>
      </c>
    </row>
    <row r="132" customFormat="false" ht="72" hidden="false" customHeight="true" outlineLevel="0" collapsed="false">
      <c r="A132" s="15"/>
      <c r="B132" s="117" t="n">
        <f aca="false">B129+1</f>
        <v>22</v>
      </c>
      <c r="C132" s="50" t="s">
        <v>2771</v>
      </c>
      <c r="D132" s="47" t="s">
        <v>63</v>
      </c>
      <c r="E132" s="47" t="s">
        <v>184</v>
      </c>
      <c r="F132" s="48" t="s">
        <v>228</v>
      </c>
      <c r="G132" s="47"/>
      <c r="H132" s="37" t="s">
        <v>1465</v>
      </c>
      <c r="I132" s="48" t="n">
        <v>1</v>
      </c>
      <c r="J132" s="275" t="s">
        <v>2772</v>
      </c>
      <c r="K132" s="51" t="s">
        <v>208</v>
      </c>
      <c r="L132" s="116" t="s">
        <v>1467</v>
      </c>
      <c r="M132" s="37" t="str">
        <f aca="false">VLOOKUP(L132,CódigosRetorno!$A$2:$B$1795,2,FALSE())</f>
        <v>El ID de las guias debe tener informacion de la SERIE-NUMERO de guia.</v>
      </c>
      <c r="N132" s="48" t="s">
        <v>8</v>
      </c>
    </row>
    <row r="133" customFormat="false" ht="36" hidden="false" customHeight="false" outlineLevel="0" collapsed="false">
      <c r="A133" s="15"/>
      <c r="B133" s="117"/>
      <c r="C133" s="50"/>
      <c r="D133" s="47"/>
      <c r="E133" s="47"/>
      <c r="F133" s="48"/>
      <c r="G133" s="47"/>
      <c r="H133" s="37"/>
      <c r="I133" s="48"/>
      <c r="J133" s="50" t="s">
        <v>1468</v>
      </c>
      <c r="K133" s="51" t="s">
        <v>6</v>
      </c>
      <c r="L133" s="116" t="s">
        <v>1469</v>
      </c>
      <c r="M133" s="37" t="str">
        <f aca="false">VLOOKUP(L133,CódigosRetorno!$A$2:$B$1795,2,FALSE())</f>
        <v>El comprobante contiene un tipo y número de Guía de Remisión repetido</v>
      </c>
      <c r="N133" s="48" t="s">
        <v>8</v>
      </c>
    </row>
    <row r="134" customFormat="false" ht="36" hidden="false" customHeight="false" outlineLevel="0" collapsed="false">
      <c r="A134" s="15"/>
      <c r="B134" s="117"/>
      <c r="C134" s="50"/>
      <c r="D134" s="47"/>
      <c r="E134" s="47"/>
      <c r="F134" s="48" t="s">
        <v>330</v>
      </c>
      <c r="G134" s="47" t="s">
        <v>331</v>
      </c>
      <c r="H134" s="37" t="s">
        <v>2773</v>
      </c>
      <c r="I134" s="48" t="n">
        <v>1</v>
      </c>
      <c r="J134" s="52" t="s">
        <v>2774</v>
      </c>
      <c r="K134" s="51" t="s">
        <v>208</v>
      </c>
      <c r="L134" s="116" t="s">
        <v>1472</v>
      </c>
      <c r="M134" s="37" t="str">
        <f aca="false">VLOOKUP(L134,CódigosRetorno!$A$2:$B$1795,2,FALSE())</f>
        <v>El DocumentTypeCode de las guias debe ser 09 o 31</v>
      </c>
      <c r="N134" s="48" t="s">
        <v>8</v>
      </c>
    </row>
    <row r="135" customFormat="false" ht="24" hidden="false" customHeight="false" outlineLevel="0" collapsed="false">
      <c r="A135" s="15"/>
      <c r="B135" s="117"/>
      <c r="C135" s="50"/>
      <c r="D135" s="47"/>
      <c r="E135" s="47"/>
      <c r="F135" s="117"/>
      <c r="G135" s="48" t="s">
        <v>1260</v>
      </c>
      <c r="H135" s="37" t="s">
        <v>1282</v>
      </c>
      <c r="I135" s="48" t="s">
        <v>1262</v>
      </c>
      <c r="J135" s="52" t="s">
        <v>1263</v>
      </c>
      <c r="K135" s="47" t="s">
        <v>208</v>
      </c>
      <c r="L135" s="51" t="s">
        <v>1283</v>
      </c>
      <c r="M135" s="37" t="str">
        <f aca="false">VLOOKUP(L135,CódigosRetorno!$A$2:$B$1795,2,FALSE())</f>
        <v>El dato ingresado como atributo @listAgencyName es incorrecto.</v>
      </c>
      <c r="N135" s="48" t="s">
        <v>8</v>
      </c>
    </row>
    <row r="136" customFormat="false" ht="24" hidden="false" customHeight="false" outlineLevel="0" collapsed="false">
      <c r="A136" s="15"/>
      <c r="B136" s="117"/>
      <c r="C136" s="50"/>
      <c r="D136" s="47"/>
      <c r="E136" s="47"/>
      <c r="F136" s="117"/>
      <c r="G136" s="48" t="s">
        <v>1284</v>
      </c>
      <c r="H136" s="37" t="s">
        <v>1285</v>
      </c>
      <c r="I136" s="48" t="s">
        <v>1262</v>
      </c>
      <c r="J136" s="52" t="s">
        <v>1286</v>
      </c>
      <c r="K136" s="51" t="s">
        <v>208</v>
      </c>
      <c r="L136" s="116" t="s">
        <v>1287</v>
      </c>
      <c r="M136" s="37" t="str">
        <f aca="false">VLOOKUP(L136,CódigosRetorno!$A$2:$B$1795,2,FALSE())</f>
        <v>El dato ingresado como atributo @listName es incorrecto.</v>
      </c>
      <c r="N136" s="48" t="s">
        <v>8</v>
      </c>
    </row>
    <row r="137" customFormat="false" ht="48" hidden="false" customHeight="false" outlineLevel="0" collapsed="false">
      <c r="A137" s="15"/>
      <c r="B137" s="117"/>
      <c r="C137" s="50"/>
      <c r="D137" s="47"/>
      <c r="E137" s="47"/>
      <c r="F137" s="117"/>
      <c r="G137" s="48" t="s">
        <v>1288</v>
      </c>
      <c r="H137" s="37" t="s">
        <v>1289</v>
      </c>
      <c r="I137" s="48" t="s">
        <v>1262</v>
      </c>
      <c r="J137" s="52" t="s">
        <v>1290</v>
      </c>
      <c r="K137" s="51" t="s">
        <v>208</v>
      </c>
      <c r="L137" s="116" t="s">
        <v>1291</v>
      </c>
      <c r="M137" s="37" t="str">
        <f aca="false">VLOOKUP(L137,CódigosRetorno!$A$2:$B$1795,2,FALSE())</f>
        <v>El dato ingresado como atributo @listURI es incorrecto.</v>
      </c>
      <c r="N137" s="48" t="s">
        <v>8</v>
      </c>
    </row>
    <row r="138" customFormat="false" ht="60" hidden="false" customHeight="true" outlineLevel="0" collapsed="false">
      <c r="A138" s="15"/>
      <c r="B138" s="117" t="n">
        <f aca="false">B132+1</f>
        <v>23</v>
      </c>
      <c r="C138" s="50" t="s">
        <v>2775</v>
      </c>
      <c r="D138" s="47" t="s">
        <v>63</v>
      </c>
      <c r="E138" s="47" t="s">
        <v>184</v>
      </c>
      <c r="F138" s="48" t="s">
        <v>228</v>
      </c>
      <c r="G138" s="47"/>
      <c r="H138" s="37" t="s">
        <v>2776</v>
      </c>
      <c r="I138" s="48" t="n">
        <v>1</v>
      </c>
      <c r="J138" s="52" t="s">
        <v>1476</v>
      </c>
      <c r="K138" s="51" t="s">
        <v>208</v>
      </c>
      <c r="L138" s="116" t="s">
        <v>1477</v>
      </c>
      <c r="M138" s="37" t="str">
        <f aca="false">VLOOKUP(L138,CódigosRetorno!$A$2:$B$1795,2,FALSE())</f>
        <v>El ID de los documentos relacionados no cumplen con el estandar.</v>
      </c>
      <c r="N138" s="48" t="s">
        <v>8</v>
      </c>
    </row>
    <row r="139" customFormat="false" ht="36" hidden="false" customHeight="false" outlineLevel="0" collapsed="false">
      <c r="A139" s="15"/>
      <c r="B139" s="117"/>
      <c r="C139" s="50"/>
      <c r="D139" s="47"/>
      <c r="E139" s="47"/>
      <c r="F139" s="48"/>
      <c r="G139" s="47"/>
      <c r="H139" s="37"/>
      <c r="I139" s="48"/>
      <c r="J139" s="50" t="s">
        <v>1478</v>
      </c>
      <c r="K139" s="51" t="s">
        <v>6</v>
      </c>
      <c r="L139" s="116" t="s">
        <v>1479</v>
      </c>
      <c r="M139" s="37" t="str">
        <f aca="false">VLOOKUP(L139,CódigosRetorno!$A$2:$B$1795,2,FALSE())</f>
        <v>El comprobante contiene un tipo y número de Documento Relacionado repetido</v>
      </c>
      <c r="N139" s="48" t="s">
        <v>8</v>
      </c>
    </row>
    <row r="140" customFormat="false" ht="36" hidden="false" customHeight="false" outlineLevel="0" collapsed="false">
      <c r="A140" s="15"/>
      <c r="B140" s="117"/>
      <c r="C140" s="50"/>
      <c r="D140" s="47"/>
      <c r="E140" s="47"/>
      <c r="F140" s="48" t="s">
        <v>330</v>
      </c>
      <c r="G140" s="47" t="s">
        <v>1480</v>
      </c>
      <c r="H140" s="37" t="s">
        <v>1481</v>
      </c>
      <c r="I140" s="48" t="n">
        <v>1</v>
      </c>
      <c r="J140" s="52" t="s">
        <v>2777</v>
      </c>
      <c r="K140" s="51" t="s">
        <v>208</v>
      </c>
      <c r="L140" s="116" t="s">
        <v>1483</v>
      </c>
      <c r="M140" s="37" t="str">
        <f aca="false">VLOOKUP(L140,CódigosRetorno!$A$2:$B$1795,2,FALSE())</f>
        <v>El DocumentTypeCode de Otros documentos relacionados tiene valores incorrectos.</v>
      </c>
      <c r="N140" s="48" t="s">
        <v>8</v>
      </c>
    </row>
    <row r="141" customFormat="false" ht="24" hidden="false" customHeight="false" outlineLevel="0" collapsed="false">
      <c r="A141" s="15"/>
      <c r="B141" s="117"/>
      <c r="C141" s="50"/>
      <c r="D141" s="47"/>
      <c r="E141" s="47"/>
      <c r="F141" s="117"/>
      <c r="G141" s="48" t="s">
        <v>1260</v>
      </c>
      <c r="H141" s="37" t="s">
        <v>1282</v>
      </c>
      <c r="I141" s="48" t="s">
        <v>1262</v>
      </c>
      <c r="J141" s="37" t="s">
        <v>1263</v>
      </c>
      <c r="K141" s="47" t="s">
        <v>208</v>
      </c>
      <c r="L141" s="51" t="s">
        <v>1283</v>
      </c>
      <c r="M141" s="37" t="str">
        <f aca="false">VLOOKUP(L141,CódigosRetorno!$A$2:$B$1795,2,FALSE())</f>
        <v>El dato ingresado como atributo @listAgencyName es incorrecto.</v>
      </c>
      <c r="N141" s="48" t="s">
        <v>8</v>
      </c>
    </row>
    <row r="142" customFormat="false" ht="24" hidden="false" customHeight="false" outlineLevel="0" collapsed="false">
      <c r="A142" s="15"/>
      <c r="B142" s="117"/>
      <c r="C142" s="50"/>
      <c r="D142" s="47"/>
      <c r="E142" s="47"/>
      <c r="F142" s="117"/>
      <c r="G142" s="48" t="s">
        <v>1485</v>
      </c>
      <c r="H142" s="37" t="s">
        <v>1285</v>
      </c>
      <c r="I142" s="48" t="s">
        <v>1262</v>
      </c>
      <c r="J142" s="37" t="s">
        <v>1486</v>
      </c>
      <c r="K142" s="51" t="s">
        <v>208</v>
      </c>
      <c r="L142" s="116" t="s">
        <v>1287</v>
      </c>
      <c r="M142" s="37" t="str">
        <f aca="false">VLOOKUP(L142,CódigosRetorno!$A$2:$B$1795,2,FALSE())</f>
        <v>El dato ingresado como atributo @listName es incorrecto.</v>
      </c>
      <c r="N142" s="48" t="s">
        <v>8</v>
      </c>
    </row>
    <row r="143" customFormat="false" ht="48" hidden="false" customHeight="false" outlineLevel="0" collapsed="false">
      <c r="A143" s="15"/>
      <c r="B143" s="117"/>
      <c r="C143" s="50"/>
      <c r="D143" s="47"/>
      <c r="E143" s="47"/>
      <c r="F143" s="117"/>
      <c r="G143" s="48" t="s">
        <v>1487</v>
      </c>
      <c r="H143" s="37" t="s">
        <v>1289</v>
      </c>
      <c r="I143" s="48" t="s">
        <v>1262</v>
      </c>
      <c r="J143" s="37" t="s">
        <v>1488</v>
      </c>
      <c r="K143" s="51" t="s">
        <v>208</v>
      </c>
      <c r="L143" s="116" t="s">
        <v>1291</v>
      </c>
      <c r="M143" s="37" t="str">
        <f aca="false">VLOOKUP(L143,CódigosRetorno!$A$2:$B$1795,2,FALSE())</f>
        <v>El dato ingresado como atributo @listURI es incorrecto.</v>
      </c>
      <c r="N143" s="48" t="s">
        <v>8</v>
      </c>
    </row>
    <row r="144" customFormat="false" ht="15" hidden="false" customHeight="false" outlineLevel="0" collapsed="false">
      <c r="A144" s="15"/>
      <c r="B144" s="63" t="s">
        <v>2778</v>
      </c>
      <c r="C144" s="42"/>
      <c r="D144" s="96" t="s">
        <v>8</v>
      </c>
      <c r="E144" s="96" t="s">
        <v>8</v>
      </c>
      <c r="F144" s="96" t="s">
        <v>8</v>
      </c>
      <c r="G144" s="96" t="s">
        <v>8</v>
      </c>
      <c r="H144" s="70" t="s">
        <v>8</v>
      </c>
      <c r="I144" s="96"/>
      <c r="J144" s="42" t="s">
        <v>8</v>
      </c>
      <c r="K144" s="98" t="s">
        <v>8</v>
      </c>
      <c r="L144" s="110" t="s">
        <v>8</v>
      </c>
      <c r="M144" s="42" t="str">
        <f aca="false">VLOOKUP(L144,CódigosRetorno!$A$2:$B$1795,2,FALSE())</f>
        <v>-</v>
      </c>
      <c r="N144" s="69" t="s">
        <v>8</v>
      </c>
    </row>
    <row r="145" customFormat="false" ht="24" hidden="false" customHeight="true" outlineLevel="0" collapsed="false">
      <c r="A145" s="15"/>
      <c r="B145" s="48" t="n">
        <f aca="false">B138+1</f>
        <v>24</v>
      </c>
      <c r="C145" s="50" t="s">
        <v>1490</v>
      </c>
      <c r="D145" s="47" t="s">
        <v>329</v>
      </c>
      <c r="E145" s="47" t="s">
        <v>143</v>
      </c>
      <c r="F145" s="48" t="s">
        <v>857</v>
      </c>
      <c r="G145" s="47" t="s">
        <v>1312</v>
      </c>
      <c r="H145" s="37" t="s">
        <v>1491</v>
      </c>
      <c r="I145" s="48" t="n">
        <v>1</v>
      </c>
      <c r="J145" s="52" t="s">
        <v>1492</v>
      </c>
      <c r="K145" s="51" t="s">
        <v>6</v>
      </c>
      <c r="L145" s="116" t="s">
        <v>860</v>
      </c>
      <c r="M145" s="37" t="str">
        <f aca="false">VLOOKUP(L145,CódigosRetorno!$A$2:$B$1795,2,FALSE())</f>
        <v>El Numero de orden del item no cumple con el formato establecido</v>
      </c>
      <c r="N145" s="48" t="s">
        <v>8</v>
      </c>
    </row>
    <row r="146" customFormat="false" ht="24" hidden="false" customHeight="false" outlineLevel="0" collapsed="false">
      <c r="A146" s="15"/>
      <c r="B146" s="48"/>
      <c r="C146" s="50"/>
      <c r="D146" s="47"/>
      <c r="E146" s="47"/>
      <c r="F146" s="48"/>
      <c r="G146" s="47"/>
      <c r="H146" s="37"/>
      <c r="I146" s="48"/>
      <c r="J146" s="50" t="s">
        <v>1493</v>
      </c>
      <c r="K146" s="51" t="s">
        <v>6</v>
      </c>
      <c r="L146" s="116" t="s">
        <v>862</v>
      </c>
      <c r="M146" s="37" t="str">
        <f aca="false">VLOOKUP(L146,CódigosRetorno!$A$2:$B$1795,2,FALSE())</f>
        <v>El número de ítem no puede estar duplicado.</v>
      </c>
      <c r="N146" s="48" t="s">
        <v>8</v>
      </c>
    </row>
    <row r="147" customFormat="false" ht="24" hidden="false" customHeight="true" outlineLevel="0" collapsed="false">
      <c r="A147" s="15"/>
      <c r="B147" s="48" t="n">
        <f aca="false">B145+1</f>
        <v>25</v>
      </c>
      <c r="C147" s="50" t="s">
        <v>1494</v>
      </c>
      <c r="D147" s="47" t="s">
        <v>329</v>
      </c>
      <c r="E147" s="47" t="s">
        <v>143</v>
      </c>
      <c r="F147" s="48" t="s">
        <v>1495</v>
      </c>
      <c r="G147" s="47" t="s">
        <v>770</v>
      </c>
      <c r="H147" s="50" t="s">
        <v>1496</v>
      </c>
      <c r="I147" s="48" t="n">
        <v>1</v>
      </c>
      <c r="J147" s="52" t="s">
        <v>1497</v>
      </c>
      <c r="K147" s="47" t="s">
        <v>6</v>
      </c>
      <c r="L147" s="51" t="s">
        <v>1498</v>
      </c>
      <c r="M147" s="37" t="str">
        <f aca="false">VLOOKUP(L147,CódigosRetorno!$A$2:$B$1795,2,FALSE())</f>
        <v>Es obligatorio indicar la unidad de medida del ítem</v>
      </c>
      <c r="N147" s="48" t="s">
        <v>8</v>
      </c>
    </row>
    <row r="148" customFormat="false" ht="24" hidden="false" customHeight="false" outlineLevel="0" collapsed="false">
      <c r="A148" s="15"/>
      <c r="B148" s="48"/>
      <c r="C148" s="50"/>
      <c r="D148" s="47"/>
      <c r="E148" s="47"/>
      <c r="F148" s="48"/>
      <c r="G148" s="47"/>
      <c r="H148" s="50"/>
      <c r="I148" s="48"/>
      <c r="J148" s="52" t="s">
        <v>1499</v>
      </c>
      <c r="K148" s="47" t="s">
        <v>6</v>
      </c>
      <c r="L148" s="51" t="s">
        <v>1500</v>
      </c>
      <c r="M148" s="37" t="str">
        <f aca="false">VLOOKUP(L148,CódigosRetorno!$A$2:$B$1795,2,FALSE())</f>
        <v>El dato ingresado como unidad de medida no corresponde al valor esperado</v>
      </c>
      <c r="N148" s="48" t="s">
        <v>8</v>
      </c>
    </row>
    <row r="149" customFormat="false" ht="24" hidden="false" customHeight="false" outlineLevel="0" collapsed="false">
      <c r="A149" s="15"/>
      <c r="B149" s="48"/>
      <c r="C149" s="50"/>
      <c r="D149" s="47"/>
      <c r="E149" s="47"/>
      <c r="F149" s="48"/>
      <c r="G149" s="48" t="s">
        <v>1501</v>
      </c>
      <c r="H149" s="37" t="s">
        <v>1502</v>
      </c>
      <c r="I149" s="48" t="s">
        <v>1262</v>
      </c>
      <c r="J149" s="37" t="s">
        <v>1503</v>
      </c>
      <c r="K149" s="47" t="s">
        <v>208</v>
      </c>
      <c r="L149" s="51" t="s">
        <v>1504</v>
      </c>
      <c r="M149" s="37" t="str">
        <f aca="false">VLOOKUP(L149,CódigosRetorno!$A$2:$B$1795,2,FALSE())</f>
        <v>El dato ingresado como atributo @unitCodeListID es incorrecto.</v>
      </c>
      <c r="N149" s="48" t="s">
        <v>8</v>
      </c>
    </row>
    <row r="150" customFormat="false" ht="48" hidden="false" customHeight="false" outlineLevel="0" collapsed="false">
      <c r="A150" s="15"/>
      <c r="B150" s="48"/>
      <c r="C150" s="50"/>
      <c r="D150" s="47"/>
      <c r="E150" s="47"/>
      <c r="F150" s="48"/>
      <c r="G150" s="48" t="s">
        <v>1305</v>
      </c>
      <c r="H150" s="37" t="s">
        <v>1506</v>
      </c>
      <c r="I150" s="48" t="s">
        <v>1262</v>
      </c>
      <c r="J150" s="37" t="s">
        <v>1306</v>
      </c>
      <c r="K150" s="51" t="s">
        <v>208</v>
      </c>
      <c r="L150" s="116" t="s">
        <v>1507</v>
      </c>
      <c r="M150" s="37" t="str">
        <f aca="false">VLOOKUP(L150,CódigosRetorno!$A$2:$B$1795,2,FALSE())</f>
        <v>El dato ingresado como atributo @unitCodeListAgencyName es incorrecto.</v>
      </c>
      <c r="N150" s="48" t="s">
        <v>8</v>
      </c>
    </row>
    <row r="151" customFormat="false" ht="24" hidden="false" customHeight="true" outlineLevel="0" collapsed="false">
      <c r="A151" s="15"/>
      <c r="B151" s="48" t="n">
        <f aca="false">B147+1</f>
        <v>26</v>
      </c>
      <c r="C151" s="50" t="s">
        <v>1508</v>
      </c>
      <c r="D151" s="47" t="s">
        <v>329</v>
      </c>
      <c r="E151" s="47" t="s">
        <v>143</v>
      </c>
      <c r="F151" s="48" t="s">
        <v>865</v>
      </c>
      <c r="G151" s="47" t="s">
        <v>866</v>
      </c>
      <c r="H151" s="37" t="s">
        <v>1509</v>
      </c>
      <c r="I151" s="48" t="n">
        <v>1</v>
      </c>
      <c r="J151" s="37" t="s">
        <v>1510</v>
      </c>
      <c r="K151" s="51" t="s">
        <v>6</v>
      </c>
      <c r="L151" s="116" t="s">
        <v>1511</v>
      </c>
      <c r="M151" s="37" t="str">
        <f aca="false">VLOOKUP(L151,CódigosRetorno!$A$2:$B$1795,2,FALSE())</f>
        <v>El XML no contiene el tag InvoicedQuantity en el detalle de los Items o es cero (0)</v>
      </c>
      <c r="N151" s="48" t="s">
        <v>8</v>
      </c>
    </row>
    <row r="152" customFormat="false" ht="24" hidden="false" customHeight="false" outlineLevel="0" collapsed="false">
      <c r="A152" s="15"/>
      <c r="B152" s="48"/>
      <c r="C152" s="50"/>
      <c r="D152" s="47"/>
      <c r="E152" s="47"/>
      <c r="F152" s="48"/>
      <c r="G152" s="47"/>
      <c r="H152" s="37"/>
      <c r="I152" s="48"/>
      <c r="J152" s="37" t="s">
        <v>869</v>
      </c>
      <c r="K152" s="51" t="s">
        <v>6</v>
      </c>
      <c r="L152" s="116" t="s">
        <v>1512</v>
      </c>
      <c r="M152" s="37" t="str">
        <f aca="false">VLOOKUP(L152,CódigosRetorno!$A$2:$B$1795,2,FALSE())</f>
        <v>InvoicedQuantity El dato ingresado no cumple con el estandar</v>
      </c>
      <c r="N152" s="48" t="s">
        <v>8</v>
      </c>
    </row>
    <row r="153" customFormat="false" ht="60" hidden="false" customHeight="false" outlineLevel="0" collapsed="false">
      <c r="A153" s="15"/>
      <c r="B153" s="48" t="n">
        <f aca="false">B151+1</f>
        <v>27</v>
      </c>
      <c r="C153" s="37" t="s">
        <v>1513</v>
      </c>
      <c r="D153" s="47" t="s">
        <v>329</v>
      </c>
      <c r="E153" s="47" t="s">
        <v>184</v>
      </c>
      <c r="F153" s="48" t="s">
        <v>228</v>
      </c>
      <c r="G153" s="47"/>
      <c r="H153" s="37" t="s">
        <v>1514</v>
      </c>
      <c r="I153" s="48" t="n">
        <v>1</v>
      </c>
      <c r="J153" s="52" t="s">
        <v>1515</v>
      </c>
      <c r="K153" s="47" t="s">
        <v>208</v>
      </c>
      <c r="L153" s="51" t="s">
        <v>1516</v>
      </c>
      <c r="M153" s="52" t="str">
        <f aca="false">VLOOKUP(L153,CódigosRetorno!$A$2:$B$1795,2,FALSE())</f>
        <v>El dato ingresado como codigo de producto no cumple con el formato establecido.</v>
      </c>
      <c r="N153" s="48" t="s">
        <v>8</v>
      </c>
    </row>
    <row r="154" customFormat="false" ht="48" hidden="false" customHeight="true" outlineLevel="0" collapsed="false">
      <c r="A154" s="15"/>
      <c r="B154" s="47" t="n">
        <f aca="false">B153+1</f>
        <v>28</v>
      </c>
      <c r="C154" s="50" t="s">
        <v>2779</v>
      </c>
      <c r="D154" s="47" t="s">
        <v>329</v>
      </c>
      <c r="E154" s="47" t="s">
        <v>184</v>
      </c>
      <c r="F154" s="51" t="s">
        <v>1202</v>
      </c>
      <c r="G154" s="47" t="s">
        <v>1518</v>
      </c>
      <c r="H154" s="37" t="s">
        <v>1519</v>
      </c>
      <c r="I154" s="48" t="n">
        <v>1</v>
      </c>
      <c r="J154" s="52" t="s">
        <v>1520</v>
      </c>
      <c r="K154" s="47" t="s">
        <v>208</v>
      </c>
      <c r="L154" s="51" t="s">
        <v>1521</v>
      </c>
      <c r="M154" s="52" t="str">
        <f aca="false">VLOOKUP(L154,CódigosRetorno!$A$2:$B$1795,2,FALSE())</f>
        <v>Debe consignar obligatoriamente Codigo de producto SUNAT o Codigo de producto GTIN</v>
      </c>
      <c r="N154" s="48" t="s">
        <v>1322</v>
      </c>
    </row>
    <row r="155" customFormat="false" ht="24" hidden="false" customHeight="false" outlineLevel="0" collapsed="false">
      <c r="A155" s="15"/>
      <c r="B155" s="47"/>
      <c r="C155" s="50"/>
      <c r="D155" s="47"/>
      <c r="E155" s="47"/>
      <c r="F155" s="51"/>
      <c r="G155" s="47"/>
      <c r="H155" s="37"/>
      <c r="I155" s="48"/>
      <c r="J155" s="52" t="s">
        <v>1522</v>
      </c>
      <c r="K155" s="47" t="s">
        <v>208</v>
      </c>
      <c r="L155" s="51" t="s">
        <v>1523</v>
      </c>
      <c r="M155" s="52" t="str">
        <f aca="false">VLOOKUP(L155,CódigosRetorno!$A$2:$B$1795,2,FALSE())</f>
        <v>El Código producto de SUNAT no es válido</v>
      </c>
      <c r="N155" s="48" t="s">
        <v>1524</v>
      </c>
    </row>
    <row r="156" customFormat="false" ht="36" hidden="false" customHeight="false" outlineLevel="0" collapsed="false">
      <c r="A156" s="15"/>
      <c r="B156" s="47"/>
      <c r="C156" s="50"/>
      <c r="D156" s="47"/>
      <c r="E156" s="47"/>
      <c r="F156" s="51"/>
      <c r="G156" s="47"/>
      <c r="H156" s="37"/>
      <c r="I156" s="48"/>
      <c r="J156" s="52" t="s">
        <v>1525</v>
      </c>
      <c r="K156" s="47" t="s">
        <v>208</v>
      </c>
      <c r="L156" s="51" t="s">
        <v>1526</v>
      </c>
      <c r="M156" s="52" t="str">
        <f aca="false">VLOOKUP(L156,CódigosRetorno!$A$2:$B$1795,2,FALSE())</f>
        <v>El Codigo de producto SUNAT debe especificarse como minimo al tercer nivel jerarquico (a nivel de clase del codigo UNSPSC)</v>
      </c>
      <c r="N156" s="48" t="s">
        <v>1524</v>
      </c>
    </row>
    <row r="157" customFormat="false" ht="24" hidden="false" customHeight="false" outlineLevel="0" collapsed="false">
      <c r="A157" s="15"/>
      <c r="B157" s="47"/>
      <c r="C157" s="50"/>
      <c r="D157" s="47"/>
      <c r="E157" s="47"/>
      <c r="F157" s="51"/>
      <c r="G157" s="48" t="s">
        <v>1529</v>
      </c>
      <c r="H157" s="37" t="s">
        <v>1300</v>
      </c>
      <c r="I157" s="48" t="s">
        <v>1262</v>
      </c>
      <c r="J157" s="37" t="s">
        <v>1530</v>
      </c>
      <c r="K157" s="47" t="s">
        <v>208</v>
      </c>
      <c r="L157" s="51" t="s">
        <v>1302</v>
      </c>
      <c r="M157" s="37" t="str">
        <f aca="false">VLOOKUP(L157,CódigosRetorno!$A$2:$B$1795,2,FALSE())</f>
        <v>El dato ingresado como atributo @listID es incorrecto.</v>
      </c>
      <c r="N157" s="48" t="s">
        <v>8</v>
      </c>
    </row>
    <row r="158" customFormat="false" ht="24" hidden="false" customHeight="false" outlineLevel="0" collapsed="false">
      <c r="A158" s="15"/>
      <c r="B158" s="47"/>
      <c r="C158" s="50"/>
      <c r="D158" s="47"/>
      <c r="E158" s="47"/>
      <c r="F158" s="51"/>
      <c r="G158" s="48" t="s">
        <v>1531</v>
      </c>
      <c r="H158" s="37" t="s">
        <v>1282</v>
      </c>
      <c r="I158" s="48" t="s">
        <v>1262</v>
      </c>
      <c r="J158" s="37" t="s">
        <v>1532</v>
      </c>
      <c r="K158" s="47" t="s">
        <v>208</v>
      </c>
      <c r="L158" s="51" t="s">
        <v>1283</v>
      </c>
      <c r="M158" s="37" t="str">
        <f aca="false">VLOOKUP(L158,CódigosRetorno!$A$2:$B$1795,2,FALSE())</f>
        <v>El dato ingresado como atributo @listAgencyName es incorrecto.</v>
      </c>
      <c r="N158" s="48" t="s">
        <v>8</v>
      </c>
    </row>
    <row r="159" customFormat="false" ht="24" hidden="false" customHeight="false" outlineLevel="0" collapsed="false">
      <c r="A159" s="15"/>
      <c r="B159" s="47"/>
      <c r="C159" s="50"/>
      <c r="D159" s="47"/>
      <c r="E159" s="47"/>
      <c r="F159" s="51"/>
      <c r="G159" s="48" t="s">
        <v>1533</v>
      </c>
      <c r="H159" s="37" t="s">
        <v>1285</v>
      </c>
      <c r="I159" s="48" t="s">
        <v>1262</v>
      </c>
      <c r="J159" s="37" t="s">
        <v>1534</v>
      </c>
      <c r="K159" s="51" t="s">
        <v>208</v>
      </c>
      <c r="L159" s="116" t="s">
        <v>1287</v>
      </c>
      <c r="M159" s="37" t="str">
        <f aca="false">VLOOKUP(L159,CódigosRetorno!$A$2:$B$1795,2,FALSE())</f>
        <v>El dato ingresado como atributo @listName es incorrecto.</v>
      </c>
      <c r="N159" s="48" t="s">
        <v>8</v>
      </c>
    </row>
    <row r="160" customFormat="false" ht="24" hidden="false" customHeight="true" outlineLevel="0" collapsed="false">
      <c r="A160" s="15"/>
      <c r="B160" s="47" t="n">
        <f aca="false">B154+1</f>
        <v>29</v>
      </c>
      <c r="C160" s="50" t="s">
        <v>1535</v>
      </c>
      <c r="D160" s="47" t="s">
        <v>329</v>
      </c>
      <c r="E160" s="47" t="s">
        <v>184</v>
      </c>
      <c r="F160" s="47" t="s">
        <v>1536</v>
      </c>
      <c r="G160" s="117"/>
      <c r="H160" s="50" t="s">
        <v>2780</v>
      </c>
      <c r="I160" s="117" t="n">
        <v>1</v>
      </c>
      <c r="J160" s="52" t="s">
        <v>1538</v>
      </c>
      <c r="K160" s="47" t="s">
        <v>208</v>
      </c>
      <c r="L160" s="51" t="s">
        <v>1539</v>
      </c>
      <c r="M160" s="37" t="str">
        <f aca="false">VLOOKUP(L160,CódigosRetorno!$A$2:$B$1795,2,FALSE())</f>
        <v>El código de producto GS1 no cumple el estandar</v>
      </c>
      <c r="N160" s="48" t="s">
        <v>8</v>
      </c>
    </row>
    <row r="161" customFormat="false" ht="24" hidden="false" customHeight="false" outlineLevel="0" collapsed="false">
      <c r="A161" s="15"/>
      <c r="B161" s="47"/>
      <c r="C161" s="50"/>
      <c r="D161" s="47"/>
      <c r="E161" s="47"/>
      <c r="F161" s="47"/>
      <c r="G161" s="117"/>
      <c r="H161" s="50"/>
      <c r="I161" s="117"/>
      <c r="J161" s="52" t="s">
        <v>1540</v>
      </c>
      <c r="K161" s="47" t="s">
        <v>208</v>
      </c>
      <c r="L161" s="51" t="s">
        <v>1539</v>
      </c>
      <c r="M161" s="37" t="str">
        <f aca="false">VLOOKUP(L161,CódigosRetorno!$A$2:$B$1795,2,FALSE())</f>
        <v>El código de producto GS1 no cumple el estandar</v>
      </c>
      <c r="N161" s="48" t="s">
        <v>8</v>
      </c>
    </row>
    <row r="162" customFormat="false" ht="24" hidden="false" customHeight="false" outlineLevel="0" collapsed="false">
      <c r="A162" s="15"/>
      <c r="B162" s="47"/>
      <c r="C162" s="50"/>
      <c r="D162" s="47"/>
      <c r="E162" s="47"/>
      <c r="F162" s="47"/>
      <c r="G162" s="117"/>
      <c r="H162" s="50"/>
      <c r="I162" s="117"/>
      <c r="J162" s="52" t="s">
        <v>1541</v>
      </c>
      <c r="K162" s="47" t="s">
        <v>208</v>
      </c>
      <c r="L162" s="51" t="s">
        <v>1539</v>
      </c>
      <c r="M162" s="37" t="str">
        <f aca="false">VLOOKUP(L162,CódigosRetorno!$A$2:$B$1795,2,FALSE())</f>
        <v>El código de producto GS1 no cumple el estandar</v>
      </c>
      <c r="N162" s="48" t="s">
        <v>8</v>
      </c>
    </row>
    <row r="163" customFormat="false" ht="24" hidden="false" customHeight="false" outlineLevel="0" collapsed="false">
      <c r="A163" s="15"/>
      <c r="B163" s="47"/>
      <c r="C163" s="50"/>
      <c r="D163" s="47"/>
      <c r="E163" s="47"/>
      <c r="F163" s="47"/>
      <c r="G163" s="117"/>
      <c r="H163" s="50"/>
      <c r="I163" s="117"/>
      <c r="J163" s="52" t="s">
        <v>1542</v>
      </c>
      <c r="K163" s="47" t="s">
        <v>208</v>
      </c>
      <c r="L163" s="51" t="s">
        <v>1539</v>
      </c>
      <c r="M163" s="37" t="str">
        <f aca="false">VLOOKUP(L163,CódigosRetorno!$A$2:$B$1795,2,FALSE())</f>
        <v>El código de producto GS1 no cumple el estandar</v>
      </c>
      <c r="N163" s="48" t="s">
        <v>8</v>
      </c>
    </row>
    <row r="164" customFormat="false" ht="24" hidden="false" customHeight="false" outlineLevel="0" collapsed="false">
      <c r="A164" s="15"/>
      <c r="B164" s="47"/>
      <c r="C164" s="50"/>
      <c r="D164" s="47"/>
      <c r="E164" s="47"/>
      <c r="F164" s="47"/>
      <c r="G164" s="117"/>
      <c r="H164" s="50"/>
      <c r="I164" s="117"/>
      <c r="J164" s="52" t="s">
        <v>1543</v>
      </c>
      <c r="K164" s="47" t="s">
        <v>208</v>
      </c>
      <c r="L164" s="51" t="s">
        <v>1544</v>
      </c>
      <c r="M164" s="37" t="str">
        <f aca="false">VLOOKUP(L164,CódigosRetorno!$A$2:$B$1795,2,FALSE())</f>
        <v>Si utiliza el estandar GS1 debe especificar el tipo de estructura GTIN</v>
      </c>
      <c r="N164" s="48" t="s">
        <v>8</v>
      </c>
    </row>
    <row r="165" customFormat="false" ht="24" hidden="false" customHeight="false" outlineLevel="0" collapsed="false">
      <c r="A165" s="15"/>
      <c r="B165" s="47"/>
      <c r="C165" s="50"/>
      <c r="D165" s="47"/>
      <c r="E165" s="47"/>
      <c r="F165" s="47"/>
      <c r="G165" s="217"/>
      <c r="H165" s="280" t="s">
        <v>1545</v>
      </c>
      <c r="I165" s="81"/>
      <c r="J165" s="52" t="s">
        <v>1546</v>
      </c>
      <c r="K165" s="47" t="s">
        <v>208</v>
      </c>
      <c r="L165" s="51" t="s">
        <v>1547</v>
      </c>
      <c r="M165" s="37" t="str">
        <f aca="false">VLOOKUP(L165,CódigosRetorno!$A$2:$B$1795,2,FALSE())</f>
        <v>El tipo de estructura GS1 no tiene un valor permitido</v>
      </c>
      <c r="N165" s="48" t="s">
        <v>8</v>
      </c>
    </row>
    <row r="166" customFormat="false" ht="24" hidden="false" customHeight="true" outlineLevel="0" collapsed="false">
      <c r="A166" s="15"/>
      <c r="B166" s="48" t="n">
        <f aca="false">B160+1</f>
        <v>30</v>
      </c>
      <c r="C166" s="37" t="s">
        <v>1562</v>
      </c>
      <c r="D166" s="47" t="s">
        <v>329</v>
      </c>
      <c r="E166" s="47" t="s">
        <v>143</v>
      </c>
      <c r="F166" s="48" t="s">
        <v>1563</v>
      </c>
      <c r="G166" s="47"/>
      <c r="H166" s="37" t="s">
        <v>1564</v>
      </c>
      <c r="I166" s="48" t="n">
        <v>1</v>
      </c>
      <c r="J166" s="37" t="s">
        <v>605</v>
      </c>
      <c r="K166" s="51" t="s">
        <v>6</v>
      </c>
      <c r="L166" s="116" t="s">
        <v>1565</v>
      </c>
      <c r="M166" s="37" t="str">
        <f aca="false">VLOOKUP(L166,CódigosRetorno!$A$2:$B$1795,2,FALSE())</f>
        <v>El XML no contiene el tag cac:Item/cbc:Description en el detalle de los Items</v>
      </c>
      <c r="N166" s="48" t="s">
        <v>8</v>
      </c>
    </row>
    <row r="167" customFormat="false" ht="48" hidden="false" customHeight="false" outlineLevel="0" collapsed="false">
      <c r="A167" s="15"/>
      <c r="B167" s="48"/>
      <c r="C167" s="37"/>
      <c r="D167" s="47"/>
      <c r="E167" s="47"/>
      <c r="F167" s="48"/>
      <c r="G167" s="47"/>
      <c r="H167" s="37"/>
      <c r="I167" s="48"/>
      <c r="J167" s="37" t="s">
        <v>1566</v>
      </c>
      <c r="K167" s="51" t="s">
        <v>6</v>
      </c>
      <c r="L167" s="116" t="s">
        <v>1567</v>
      </c>
      <c r="M167" s="37" t="str">
        <f aca="false">VLOOKUP(L167,CódigosRetorno!$A$2:$B$1795,2,FALSE())</f>
        <v>El XML no contiene el tag o no existe informacion de cac:Item/cbc:Description del item</v>
      </c>
      <c r="N167" s="48" t="s">
        <v>8</v>
      </c>
    </row>
    <row r="168" customFormat="false" ht="24" hidden="false" customHeight="true" outlineLevel="0" collapsed="false">
      <c r="A168" s="15"/>
      <c r="B168" s="48" t="n">
        <f aca="false">B166+1</f>
        <v>31</v>
      </c>
      <c r="C168" s="50" t="s">
        <v>1568</v>
      </c>
      <c r="D168" s="47" t="s">
        <v>329</v>
      </c>
      <c r="E168" s="47" t="s">
        <v>143</v>
      </c>
      <c r="F168" s="117" t="s">
        <v>865</v>
      </c>
      <c r="G168" s="47" t="s">
        <v>866</v>
      </c>
      <c r="H168" s="37" t="s">
        <v>1569</v>
      </c>
      <c r="I168" s="117" t="n">
        <v>1</v>
      </c>
      <c r="J168" s="37" t="s">
        <v>66</v>
      </c>
      <c r="K168" s="51" t="s">
        <v>6</v>
      </c>
      <c r="L168" s="116" t="s">
        <v>1570</v>
      </c>
      <c r="M168" s="37" t="str">
        <f aca="false">VLOOKUP(L168,CódigosRetorno!$A$2:$B$1795,2,FALSE())</f>
        <v>El XML no contiene el tag cac:Price/cbc:PriceAmount en el detalle de los Items</v>
      </c>
      <c r="N168" s="48" t="s">
        <v>8</v>
      </c>
    </row>
    <row r="169" customFormat="false" ht="36" hidden="false" customHeight="false" outlineLevel="0" collapsed="false">
      <c r="A169" s="15"/>
      <c r="B169" s="48"/>
      <c r="C169" s="50"/>
      <c r="D169" s="47"/>
      <c r="E169" s="47"/>
      <c r="F169" s="117"/>
      <c r="G169" s="47"/>
      <c r="H169" s="37"/>
      <c r="I169" s="117"/>
      <c r="J169" s="37" t="s">
        <v>1571</v>
      </c>
      <c r="K169" s="51" t="s">
        <v>6</v>
      </c>
      <c r="L169" s="116" t="s">
        <v>1572</v>
      </c>
      <c r="M169" s="37" t="str">
        <f aca="false">VLOOKUP(L169,CódigosRetorno!$A$2:$B$1795,2,FALSE())</f>
        <v>El dato ingresado en PriceAmount del Valor de venta unitario por item no cumple con el formato establecido</v>
      </c>
      <c r="N169" s="48" t="s">
        <v>8</v>
      </c>
    </row>
    <row r="170" customFormat="false" ht="48" hidden="false" customHeight="false" outlineLevel="0" collapsed="false">
      <c r="A170" s="15"/>
      <c r="B170" s="48"/>
      <c r="C170" s="50"/>
      <c r="D170" s="47"/>
      <c r="E170" s="47"/>
      <c r="F170" s="117"/>
      <c r="G170" s="47"/>
      <c r="H170" s="37"/>
      <c r="I170" s="117"/>
      <c r="J170" s="50" t="s">
        <v>1573</v>
      </c>
      <c r="K170" s="51" t="s">
        <v>6</v>
      </c>
      <c r="L170" s="116" t="s">
        <v>1574</v>
      </c>
      <c r="M170" s="37" t="str">
        <f aca="false">VLOOKUP(L170,CódigosRetorno!$A$2:$B$1795,2,FALSE())</f>
        <v>Operacion gratuita, solo debe consignar un monto referencial</v>
      </c>
      <c r="N170" s="48" t="s">
        <v>8</v>
      </c>
    </row>
    <row r="171" customFormat="false" ht="36" hidden="false" customHeight="false" outlineLevel="0" collapsed="false">
      <c r="A171" s="15"/>
      <c r="B171" s="48"/>
      <c r="C171" s="50"/>
      <c r="D171" s="47"/>
      <c r="E171" s="47"/>
      <c r="F171" s="48" t="s">
        <v>144</v>
      </c>
      <c r="G171" s="47" t="s">
        <v>308</v>
      </c>
      <c r="H171" s="37" t="s">
        <v>1575</v>
      </c>
      <c r="I171" s="48" t="n">
        <v>1</v>
      </c>
      <c r="J171" s="37" t="s">
        <v>1598</v>
      </c>
      <c r="K171" s="47" t="s">
        <v>6</v>
      </c>
      <c r="L171" s="51" t="s">
        <v>1074</v>
      </c>
      <c r="M171" s="37" t="str">
        <f aca="false">VLOOKUP(L171,CódigosRetorno!$A$2:$B$1795,2,FALSE())</f>
        <v>La moneda debe ser la misma en todo el documento. Salvo las percepciones que sólo son en moneda nacional</v>
      </c>
      <c r="N171" s="48" t="s">
        <v>1297</v>
      </c>
    </row>
    <row r="172" customFormat="false" ht="15" hidden="false" customHeight="true" outlineLevel="0" collapsed="false">
      <c r="A172" s="15"/>
      <c r="B172" s="227" t="n">
        <f aca="false">B168+1</f>
        <v>32</v>
      </c>
      <c r="C172" s="50" t="s">
        <v>2781</v>
      </c>
      <c r="D172" s="47" t="s">
        <v>329</v>
      </c>
      <c r="E172" s="117" t="s">
        <v>143</v>
      </c>
      <c r="F172" s="117" t="s">
        <v>865</v>
      </c>
      <c r="G172" s="47" t="s">
        <v>866</v>
      </c>
      <c r="H172" s="50" t="s">
        <v>1578</v>
      </c>
      <c r="I172" s="117" t="n">
        <v>1</v>
      </c>
      <c r="J172" s="37" t="s">
        <v>66</v>
      </c>
      <c r="K172" s="47" t="s">
        <v>6</v>
      </c>
      <c r="L172" s="116" t="s">
        <v>1579</v>
      </c>
      <c r="M172" s="37" t="str">
        <f aca="false">VLOOKUP(L172,CódigosRetorno!$A$2:$B$1795,2,FALSE())</f>
        <v>Debe existir el tag cac:AlternativeConditionPrice</v>
      </c>
      <c r="N172" s="48" t="s">
        <v>8</v>
      </c>
    </row>
    <row r="173" customFormat="false" ht="36" hidden="false" customHeight="false" outlineLevel="0" collapsed="false">
      <c r="A173" s="15"/>
      <c r="B173" s="227"/>
      <c r="C173" s="50"/>
      <c r="D173" s="47"/>
      <c r="E173" s="117"/>
      <c r="F173" s="117"/>
      <c r="G173" s="47"/>
      <c r="H173" s="50"/>
      <c r="I173" s="117"/>
      <c r="J173" s="37" t="s">
        <v>1571</v>
      </c>
      <c r="K173" s="51" t="s">
        <v>6</v>
      </c>
      <c r="L173" s="116" t="s">
        <v>1580</v>
      </c>
      <c r="M173" s="37" t="str">
        <f aca="false">VLOOKUP(L173,CódigosRetorno!$A$2:$B$1795,2,FALSE())</f>
        <v>El dato ingresado en PriceAmount del Precio de venta unitario por item no cumple con el formato establecido</v>
      </c>
      <c r="N173" s="48" t="s">
        <v>8</v>
      </c>
    </row>
    <row r="174" customFormat="false" ht="156" hidden="false" customHeight="false" outlineLevel="0" collapsed="false">
      <c r="A174" s="15"/>
      <c r="B174" s="227"/>
      <c r="C174" s="50"/>
      <c r="D174" s="47"/>
      <c r="E174" s="117"/>
      <c r="F174" s="117"/>
      <c r="G174" s="47"/>
      <c r="H174" s="50"/>
      <c r="I174" s="117"/>
      <c r="J174" s="52" t="s">
        <v>1581</v>
      </c>
      <c r="K174" s="51" t="s">
        <v>208</v>
      </c>
      <c r="L174" s="116" t="s">
        <v>2782</v>
      </c>
      <c r="M174" s="52" t="str">
        <f aca="false">VLOOKUP(L174,CódigosRetorno!$A$2:$B$1795,2,FALSE())</f>
        <v>El precio unitario de la operación que está informando difiere de los cálculos realizados en base a la información remitida</v>
      </c>
      <c r="N174" s="48" t="s">
        <v>8</v>
      </c>
    </row>
    <row r="175" customFormat="false" ht="36" hidden="false" customHeight="false" outlineLevel="0" collapsed="false">
      <c r="A175" s="15"/>
      <c r="B175" s="227"/>
      <c r="C175" s="50"/>
      <c r="D175" s="47"/>
      <c r="E175" s="117"/>
      <c r="F175" s="48" t="s">
        <v>144</v>
      </c>
      <c r="G175" s="47" t="s">
        <v>308</v>
      </c>
      <c r="H175" s="37" t="s">
        <v>1575</v>
      </c>
      <c r="I175" s="48" t="n">
        <v>1</v>
      </c>
      <c r="J175" s="37" t="s">
        <v>1598</v>
      </c>
      <c r="K175" s="47" t="s">
        <v>6</v>
      </c>
      <c r="L175" s="51" t="s">
        <v>1074</v>
      </c>
      <c r="M175" s="37" t="str">
        <f aca="false">VLOOKUP(L175,CódigosRetorno!$A$2:$B$1795,2,FALSE())</f>
        <v>La moneda debe ser la misma en todo el documento. Salvo las percepciones que sólo son en moneda nacional</v>
      </c>
      <c r="N175" s="48" t="s">
        <v>1297</v>
      </c>
    </row>
    <row r="176" customFormat="false" ht="24" hidden="false" customHeight="true" outlineLevel="0" collapsed="false">
      <c r="A176" s="15"/>
      <c r="B176" s="227"/>
      <c r="C176" s="50"/>
      <c r="D176" s="47"/>
      <c r="E176" s="117"/>
      <c r="F176" s="48" t="s">
        <v>330</v>
      </c>
      <c r="G176" s="47" t="s">
        <v>2783</v>
      </c>
      <c r="H176" s="37" t="s">
        <v>1584</v>
      </c>
      <c r="I176" s="48" t="n">
        <v>1</v>
      </c>
      <c r="J176" s="37" t="s">
        <v>469</v>
      </c>
      <c r="K176" s="51" t="s">
        <v>6</v>
      </c>
      <c r="L176" s="116" t="s">
        <v>1585</v>
      </c>
      <c r="M176" s="37" t="str">
        <f aca="false">VLOOKUP(L176,CódigosRetorno!$A$2:$B$1795,2,FALSE())</f>
        <v>Se ha consignado un valor invalido en el campo cbc:PriceTypeCode</v>
      </c>
      <c r="N176" s="48" t="s">
        <v>1586</v>
      </c>
    </row>
    <row r="177" customFormat="false" ht="36" hidden="false" customHeight="false" outlineLevel="0" collapsed="false">
      <c r="A177" s="15"/>
      <c r="B177" s="227"/>
      <c r="C177" s="50"/>
      <c r="D177" s="47"/>
      <c r="E177" s="117"/>
      <c r="F177" s="117"/>
      <c r="G177" s="47"/>
      <c r="H177" s="37"/>
      <c r="I177" s="48"/>
      <c r="J177" s="50" t="s">
        <v>1587</v>
      </c>
      <c r="K177" s="51" t="s">
        <v>6</v>
      </c>
      <c r="L177" s="116" t="s">
        <v>1588</v>
      </c>
      <c r="M177" s="52" t="str">
        <f aca="false">VLOOKUP(L177,CódigosRetorno!$A$2:$B$1795,2,FALSE())</f>
        <v>Existe mas de un tag cac:AlternativeConditionPrice con el mismo cbc:PriceTypeCode</v>
      </c>
      <c r="N177" s="48" t="s">
        <v>8</v>
      </c>
    </row>
    <row r="178" customFormat="false" ht="24" hidden="false" customHeight="false" outlineLevel="0" collapsed="false">
      <c r="A178" s="15"/>
      <c r="B178" s="227"/>
      <c r="C178" s="50"/>
      <c r="D178" s="47"/>
      <c r="E178" s="47" t="s">
        <v>184</v>
      </c>
      <c r="F178" s="117"/>
      <c r="G178" s="48" t="s">
        <v>1589</v>
      </c>
      <c r="H178" s="37" t="s">
        <v>1285</v>
      </c>
      <c r="I178" s="48" t="s">
        <v>1262</v>
      </c>
      <c r="J178" s="37" t="s">
        <v>1590</v>
      </c>
      <c r="K178" s="51" t="s">
        <v>208</v>
      </c>
      <c r="L178" s="116" t="s">
        <v>1287</v>
      </c>
      <c r="M178" s="37" t="str">
        <f aca="false">VLOOKUP(L178,CódigosRetorno!$A$2:$B$1795,2,FALSE())</f>
        <v>El dato ingresado como atributo @listName es incorrecto.</v>
      </c>
      <c r="N178" s="48" t="s">
        <v>8</v>
      </c>
    </row>
    <row r="179" customFormat="false" ht="24" hidden="false" customHeight="false" outlineLevel="0" collapsed="false">
      <c r="A179" s="15"/>
      <c r="B179" s="227"/>
      <c r="C179" s="50"/>
      <c r="D179" s="47"/>
      <c r="E179" s="47"/>
      <c r="F179" s="117"/>
      <c r="G179" s="48" t="s">
        <v>1260</v>
      </c>
      <c r="H179" s="37" t="s">
        <v>1282</v>
      </c>
      <c r="I179" s="48" t="s">
        <v>1262</v>
      </c>
      <c r="J179" s="37" t="s">
        <v>1263</v>
      </c>
      <c r="K179" s="47" t="s">
        <v>208</v>
      </c>
      <c r="L179" s="51" t="s">
        <v>1283</v>
      </c>
      <c r="M179" s="37" t="str">
        <f aca="false">VLOOKUP(L179,CódigosRetorno!$A$2:$B$1795,2,FALSE())</f>
        <v>El dato ingresado como atributo @listAgencyName es incorrecto.</v>
      </c>
      <c r="N179" s="48" t="s">
        <v>8</v>
      </c>
    </row>
    <row r="180" customFormat="false" ht="48" hidden="false" customHeight="false" outlineLevel="0" collapsed="false">
      <c r="A180" s="15"/>
      <c r="B180" s="227"/>
      <c r="C180" s="50"/>
      <c r="D180" s="47"/>
      <c r="E180" s="47"/>
      <c r="F180" s="117"/>
      <c r="G180" s="48" t="s">
        <v>1591</v>
      </c>
      <c r="H180" s="37" t="s">
        <v>1289</v>
      </c>
      <c r="I180" s="48" t="s">
        <v>1262</v>
      </c>
      <c r="J180" s="37" t="s">
        <v>1592</v>
      </c>
      <c r="K180" s="51" t="s">
        <v>208</v>
      </c>
      <c r="L180" s="116" t="s">
        <v>1291</v>
      </c>
      <c r="M180" s="37" t="str">
        <f aca="false">VLOOKUP(L180,CódigosRetorno!$A$2:$B$1795,2,FALSE())</f>
        <v>El dato ingresado como atributo @listURI es incorrecto.</v>
      </c>
      <c r="N180" s="48" t="s">
        <v>8</v>
      </c>
    </row>
    <row r="181" customFormat="false" ht="36" hidden="false" customHeight="true" outlineLevel="0" collapsed="false">
      <c r="A181" s="15"/>
      <c r="B181" s="227" t="n">
        <f aca="false">B172+1</f>
        <v>33</v>
      </c>
      <c r="C181" s="50" t="s">
        <v>1593</v>
      </c>
      <c r="D181" s="47" t="s">
        <v>329</v>
      </c>
      <c r="E181" s="227" t="s">
        <v>184</v>
      </c>
      <c r="F181" s="48" t="s">
        <v>865</v>
      </c>
      <c r="G181" s="47" t="s">
        <v>866</v>
      </c>
      <c r="H181" s="50" t="s">
        <v>1578</v>
      </c>
      <c r="I181" s="48" t="n">
        <v>1</v>
      </c>
      <c r="J181" s="37" t="s">
        <v>1571</v>
      </c>
      <c r="K181" s="51" t="s">
        <v>6</v>
      </c>
      <c r="L181" s="116" t="s">
        <v>1580</v>
      </c>
      <c r="M181" s="37" t="str">
        <f aca="false">VLOOKUP(L181,CódigosRetorno!$A$2:$B$1795,2,FALSE())</f>
        <v>El dato ingresado en PriceAmount del Precio de venta unitario por item no cumple con el formato establecido</v>
      </c>
      <c r="N181" s="48" t="s">
        <v>8</v>
      </c>
    </row>
    <row r="182" customFormat="false" ht="72" hidden="false" customHeight="false" outlineLevel="0" collapsed="false">
      <c r="A182" s="15"/>
      <c r="B182" s="227"/>
      <c r="C182" s="50"/>
      <c r="D182" s="47"/>
      <c r="E182" s="47"/>
      <c r="F182" s="48"/>
      <c r="G182" s="47"/>
      <c r="H182" s="50"/>
      <c r="I182" s="48"/>
      <c r="J182" s="37" t="s">
        <v>2784</v>
      </c>
      <c r="K182" s="51" t="s">
        <v>6</v>
      </c>
      <c r="L182" s="116" t="s">
        <v>1595</v>
      </c>
      <c r="M182" s="37" t="str">
        <f aca="false">VLOOKUP(L182,CódigosRetorno!$A$2:$B$1795,2,FALSE())</f>
        <v>Si existe 'Valor referencial unitario en operac. no onerosas' con monto mayor a cero, la operacion debe ser gratuita (codigo de tributo 9996)</v>
      </c>
      <c r="N182" s="48" t="s">
        <v>8</v>
      </c>
    </row>
    <row r="183" customFormat="false" ht="72" hidden="false" customHeight="false" outlineLevel="0" collapsed="false">
      <c r="A183" s="15"/>
      <c r="B183" s="227"/>
      <c r="C183" s="50"/>
      <c r="D183" s="47"/>
      <c r="E183" s="47"/>
      <c r="F183" s="48"/>
      <c r="G183" s="47"/>
      <c r="H183" s="50"/>
      <c r="I183" s="48"/>
      <c r="J183" s="37" t="s">
        <v>1596</v>
      </c>
      <c r="K183" s="51" t="s">
        <v>6</v>
      </c>
      <c r="L183" s="116" t="s">
        <v>1597</v>
      </c>
      <c r="M183" s="37" t="str">
        <f aca="false">VLOOKUP(L183,CódigosRetorno!$A$2:$B$1795,2,FALSE())</f>
        <v>El código de precio '02' es sólo para operaciones gratuitas</v>
      </c>
      <c r="N183" s="48" t="s">
        <v>8</v>
      </c>
    </row>
    <row r="184" customFormat="false" ht="36" hidden="false" customHeight="false" outlineLevel="0" collapsed="false">
      <c r="A184" s="15"/>
      <c r="B184" s="227"/>
      <c r="C184" s="50"/>
      <c r="D184" s="47"/>
      <c r="E184" s="47"/>
      <c r="F184" s="48" t="s">
        <v>144</v>
      </c>
      <c r="G184" s="47" t="s">
        <v>308</v>
      </c>
      <c r="H184" s="37" t="s">
        <v>1575</v>
      </c>
      <c r="I184" s="48" t="n">
        <v>1</v>
      </c>
      <c r="J184" s="37" t="s">
        <v>1598</v>
      </c>
      <c r="K184" s="47" t="s">
        <v>6</v>
      </c>
      <c r="L184" s="51" t="s">
        <v>1074</v>
      </c>
      <c r="M184" s="37" t="str">
        <f aca="false">VLOOKUP(L184,CódigosRetorno!$A$2:$B$1795,2,FALSE())</f>
        <v>La moneda debe ser la misma en todo el documento. Salvo las percepciones que sólo son en moneda nacional</v>
      </c>
      <c r="N184" s="48" t="s">
        <v>1297</v>
      </c>
    </row>
    <row r="185" customFormat="false" ht="24" hidden="false" customHeight="true" outlineLevel="0" collapsed="false">
      <c r="A185" s="15"/>
      <c r="B185" s="227"/>
      <c r="C185" s="50"/>
      <c r="D185" s="47"/>
      <c r="E185" s="47"/>
      <c r="F185" s="117" t="s">
        <v>330</v>
      </c>
      <c r="G185" s="47" t="s">
        <v>2783</v>
      </c>
      <c r="H185" s="37" t="s">
        <v>1584</v>
      </c>
      <c r="I185" s="48" t="n">
        <v>1</v>
      </c>
      <c r="J185" s="37" t="s">
        <v>469</v>
      </c>
      <c r="K185" s="51" t="s">
        <v>6</v>
      </c>
      <c r="L185" s="116" t="s">
        <v>1585</v>
      </c>
      <c r="M185" s="37" t="str">
        <f aca="false">VLOOKUP(L185,CódigosRetorno!$A$2:$B$1795,2,FALSE())</f>
        <v>Se ha consignado un valor invalido en el campo cbc:PriceTypeCode</v>
      </c>
      <c r="N185" s="48" t="s">
        <v>1586</v>
      </c>
    </row>
    <row r="186" customFormat="false" ht="36" hidden="false" customHeight="false" outlineLevel="0" collapsed="false">
      <c r="A186" s="15"/>
      <c r="B186" s="227"/>
      <c r="C186" s="50"/>
      <c r="D186" s="47"/>
      <c r="E186" s="47"/>
      <c r="F186" s="117"/>
      <c r="G186" s="47"/>
      <c r="H186" s="37"/>
      <c r="I186" s="48"/>
      <c r="J186" s="50" t="s">
        <v>1587</v>
      </c>
      <c r="K186" s="51" t="s">
        <v>6</v>
      </c>
      <c r="L186" s="116" t="s">
        <v>1588</v>
      </c>
      <c r="M186" s="52" t="str">
        <f aca="false">VLOOKUP(L186,CódigosRetorno!$A$2:$B$1795,2,FALSE())</f>
        <v>Existe mas de un tag cac:AlternativeConditionPrice con el mismo cbc:PriceTypeCode</v>
      </c>
      <c r="N186" s="48" t="s">
        <v>8</v>
      </c>
    </row>
    <row r="187" customFormat="false" ht="24" hidden="false" customHeight="false" outlineLevel="0" collapsed="false">
      <c r="A187" s="15"/>
      <c r="B187" s="227"/>
      <c r="C187" s="50"/>
      <c r="D187" s="47"/>
      <c r="E187" s="47"/>
      <c r="F187" s="117"/>
      <c r="G187" s="48" t="s">
        <v>1589</v>
      </c>
      <c r="H187" s="37" t="s">
        <v>1285</v>
      </c>
      <c r="I187" s="48" t="s">
        <v>1262</v>
      </c>
      <c r="J187" s="37" t="s">
        <v>1590</v>
      </c>
      <c r="K187" s="51" t="s">
        <v>208</v>
      </c>
      <c r="L187" s="116" t="s">
        <v>1287</v>
      </c>
      <c r="M187" s="37" t="str">
        <f aca="false">VLOOKUP(L187,CódigosRetorno!$A$2:$B$1795,2,FALSE())</f>
        <v>El dato ingresado como atributo @listName es incorrecto.</v>
      </c>
      <c r="N187" s="48" t="s">
        <v>8</v>
      </c>
    </row>
    <row r="188" customFormat="false" ht="24" hidden="false" customHeight="false" outlineLevel="0" collapsed="false">
      <c r="A188" s="15"/>
      <c r="B188" s="227"/>
      <c r="C188" s="50"/>
      <c r="D188" s="47"/>
      <c r="E188" s="47"/>
      <c r="F188" s="117"/>
      <c r="G188" s="48" t="s">
        <v>1260</v>
      </c>
      <c r="H188" s="37" t="s">
        <v>1282</v>
      </c>
      <c r="I188" s="48" t="s">
        <v>1262</v>
      </c>
      <c r="J188" s="37" t="s">
        <v>1263</v>
      </c>
      <c r="K188" s="47" t="s">
        <v>208</v>
      </c>
      <c r="L188" s="51" t="s">
        <v>1283</v>
      </c>
      <c r="M188" s="37" t="str">
        <f aca="false">VLOOKUP(L188,CódigosRetorno!$A$2:$B$1795,2,FALSE())</f>
        <v>El dato ingresado como atributo @listAgencyName es incorrecto.</v>
      </c>
      <c r="N188" s="48" t="s">
        <v>8</v>
      </c>
    </row>
    <row r="189" customFormat="false" ht="48" hidden="false" customHeight="false" outlineLevel="0" collapsed="false">
      <c r="A189" s="15"/>
      <c r="B189" s="227"/>
      <c r="C189" s="50"/>
      <c r="D189" s="47"/>
      <c r="E189" s="47"/>
      <c r="F189" s="117"/>
      <c r="G189" s="48" t="s">
        <v>1591</v>
      </c>
      <c r="H189" s="37" t="s">
        <v>1289</v>
      </c>
      <c r="I189" s="48" t="s">
        <v>1262</v>
      </c>
      <c r="J189" s="37" t="s">
        <v>1592</v>
      </c>
      <c r="K189" s="51" t="s">
        <v>208</v>
      </c>
      <c r="L189" s="116" t="s">
        <v>1291</v>
      </c>
      <c r="M189" s="37" t="str">
        <f aca="false">VLOOKUP(L189,CódigosRetorno!$A$2:$B$1795,2,FALSE())</f>
        <v>El dato ingresado como atributo @listURI es incorrecto.</v>
      </c>
      <c r="N189" s="48" t="s">
        <v>8</v>
      </c>
    </row>
    <row r="190" customFormat="false" ht="24" hidden="false" customHeight="true" outlineLevel="0" collapsed="false">
      <c r="A190" s="15"/>
      <c r="B190" s="117" t="n">
        <f aca="false">B181+1</f>
        <v>34</v>
      </c>
      <c r="C190" s="50" t="s">
        <v>1600</v>
      </c>
      <c r="D190" s="47" t="s">
        <v>329</v>
      </c>
      <c r="E190" s="47" t="s">
        <v>143</v>
      </c>
      <c r="F190" s="81" t="s">
        <v>300</v>
      </c>
      <c r="G190" s="81" t="s">
        <v>301</v>
      </c>
      <c r="H190" s="50" t="s">
        <v>1601</v>
      </c>
      <c r="I190" s="48" t="n">
        <v>1</v>
      </c>
      <c r="J190" s="37" t="s">
        <v>1602</v>
      </c>
      <c r="K190" s="47" t="s">
        <v>6</v>
      </c>
      <c r="L190" s="51" t="s">
        <v>1603</v>
      </c>
      <c r="M190" s="37" t="str">
        <f aca="false">VLOOKUP(L190,CódigosRetorno!$A$2:$B$1795,2,FALSE())</f>
        <v>El xml no contiene el tag de impuesto por linea (TaxtTotal).</v>
      </c>
      <c r="N190" s="48" t="s">
        <v>8</v>
      </c>
    </row>
    <row r="191" customFormat="false" ht="36" hidden="false" customHeight="false" outlineLevel="0" collapsed="false">
      <c r="A191" s="15"/>
      <c r="B191" s="117"/>
      <c r="C191" s="50"/>
      <c r="D191" s="47"/>
      <c r="E191" s="47"/>
      <c r="F191" s="81"/>
      <c r="G191" s="81"/>
      <c r="H191" s="50"/>
      <c r="I191" s="48"/>
      <c r="J191" s="37" t="s">
        <v>2785</v>
      </c>
      <c r="K191" s="47" t="s">
        <v>6</v>
      </c>
      <c r="L191" s="51" t="s">
        <v>1605</v>
      </c>
      <c r="M191" s="37" t="str">
        <f aca="false">VLOOKUP(L191,CódigosRetorno!$A$2:$B$1795,2,FALSE())</f>
        <v>El dato ingresado en el monto total de impuestos por línea no cumple con el formato establecido</v>
      </c>
      <c r="N191" s="48" t="s">
        <v>8</v>
      </c>
    </row>
    <row r="192" customFormat="false" ht="48" hidden="false" customHeight="false" outlineLevel="0" collapsed="false">
      <c r="A192" s="15"/>
      <c r="B192" s="117"/>
      <c r="C192" s="50"/>
      <c r="D192" s="47"/>
      <c r="E192" s="47"/>
      <c r="F192" s="81"/>
      <c r="G192" s="81"/>
      <c r="H192" s="50"/>
      <c r="I192" s="48"/>
      <c r="J192" s="52" t="s">
        <v>1606</v>
      </c>
      <c r="K192" s="47" t="s">
        <v>208</v>
      </c>
      <c r="L192" s="51" t="s">
        <v>2786</v>
      </c>
      <c r="M192" s="52" t="str">
        <f aca="false">VLOOKUP(L192,CódigosRetorno!$A$2:$B$1795,2,FALSE())</f>
        <v>El importe total de impuestos por línea no coincide con la sumatoria de los impuestos por línea.</v>
      </c>
      <c r="N192" s="48" t="s">
        <v>8</v>
      </c>
    </row>
    <row r="193" customFormat="false" ht="24" hidden="false" customHeight="false" outlineLevel="0" collapsed="false">
      <c r="A193" s="15"/>
      <c r="B193" s="117"/>
      <c r="C193" s="50"/>
      <c r="D193" s="47"/>
      <c r="E193" s="47"/>
      <c r="F193" s="81"/>
      <c r="G193" s="81"/>
      <c r="H193" s="50"/>
      <c r="I193" s="48"/>
      <c r="J193" s="52" t="s">
        <v>1608</v>
      </c>
      <c r="K193" s="47" t="s">
        <v>6</v>
      </c>
      <c r="L193" s="51" t="s">
        <v>1609</v>
      </c>
      <c r="M193" s="52" t="str">
        <f aca="false">VLOOKUP(L193,CódigosRetorno!$A$2:$B$1795,2,FALSE())</f>
        <v>El tag cac:TaxTotal no debe repetirse a nivel de Item</v>
      </c>
      <c r="N193" s="47" t="s">
        <v>8</v>
      </c>
    </row>
    <row r="194" customFormat="false" ht="36" hidden="false" customHeight="false" outlineLevel="0" collapsed="false">
      <c r="A194" s="15"/>
      <c r="B194" s="117"/>
      <c r="C194" s="50"/>
      <c r="D194" s="47"/>
      <c r="E194" s="47"/>
      <c r="F194" s="48" t="s">
        <v>144</v>
      </c>
      <c r="G194" s="47" t="s">
        <v>308</v>
      </c>
      <c r="H194" s="37" t="s">
        <v>1575</v>
      </c>
      <c r="I194" s="217" t="n">
        <v>1</v>
      </c>
      <c r="J194" s="50" t="s">
        <v>1598</v>
      </c>
      <c r="K194" s="51" t="s">
        <v>6</v>
      </c>
      <c r="L194" s="116" t="s">
        <v>1074</v>
      </c>
      <c r="M194" s="37" t="str">
        <f aca="false">VLOOKUP(L194,CódigosRetorno!$A$2:$B$1795,2,FALSE())</f>
        <v>La moneda debe ser la misma en todo el documento. Salvo las percepciones que sólo son en moneda nacional</v>
      </c>
      <c r="N194" s="48" t="s">
        <v>1297</v>
      </c>
    </row>
    <row r="195" customFormat="false" ht="36" hidden="false" customHeight="true" outlineLevel="0" collapsed="false">
      <c r="A195" s="15"/>
      <c r="B195" s="117" t="n">
        <f aca="false">B190+1</f>
        <v>35</v>
      </c>
      <c r="C195" s="50" t="s">
        <v>2787</v>
      </c>
      <c r="D195" s="47" t="s">
        <v>329</v>
      </c>
      <c r="E195" s="47" t="s">
        <v>143</v>
      </c>
      <c r="F195" s="117" t="s">
        <v>300</v>
      </c>
      <c r="G195" s="47" t="s">
        <v>301</v>
      </c>
      <c r="H195" s="50" t="s">
        <v>2788</v>
      </c>
      <c r="I195" s="117" t="s">
        <v>1262</v>
      </c>
      <c r="J195" s="37" t="s">
        <v>2785</v>
      </c>
      <c r="K195" s="47" t="s">
        <v>6</v>
      </c>
      <c r="L195" s="116" t="s">
        <v>1612</v>
      </c>
      <c r="M195" s="37" t="str">
        <f aca="false">VLOOKUP(L195,CódigosRetorno!$A$2:$B$1795,2,FALSE())</f>
        <v>El dato ingresado en TaxableAmount de la linea no cumple con el formato establecido</v>
      </c>
      <c r="N195" s="48" t="s">
        <v>8</v>
      </c>
    </row>
    <row r="196" customFormat="false" ht="84" hidden="false" customHeight="false" outlineLevel="0" collapsed="false">
      <c r="A196" s="15"/>
      <c r="B196" s="117"/>
      <c r="C196" s="50"/>
      <c r="D196" s="47"/>
      <c r="E196" s="47"/>
      <c r="F196" s="117"/>
      <c r="G196" s="47"/>
      <c r="H196" s="50"/>
      <c r="I196" s="117"/>
      <c r="J196" s="37" t="s">
        <v>2789</v>
      </c>
      <c r="K196" s="47" t="s">
        <v>208</v>
      </c>
      <c r="L196" s="116" t="s">
        <v>2790</v>
      </c>
      <c r="M196" s="37" t="str">
        <f aca="false">VLOOKUP(L196,CódigosRetorno!$A$2:$B$1795,2,FALSE())</f>
        <v>La base imponible a nivel de línea difiere de la información consignada en el comprobante</v>
      </c>
      <c r="N196" s="48" t="s">
        <v>8</v>
      </c>
    </row>
    <row r="197" customFormat="false" ht="60" hidden="false" customHeight="false" outlineLevel="0" collapsed="false">
      <c r="A197" s="15"/>
      <c r="B197" s="117"/>
      <c r="C197" s="50"/>
      <c r="D197" s="47"/>
      <c r="E197" s="47"/>
      <c r="F197" s="117"/>
      <c r="G197" s="47"/>
      <c r="H197" s="50"/>
      <c r="I197" s="117"/>
      <c r="J197" s="52" t="s">
        <v>2791</v>
      </c>
      <c r="K197" s="47" t="s">
        <v>208</v>
      </c>
      <c r="L197" s="116" t="s">
        <v>2790</v>
      </c>
      <c r="M197" s="37" t="str">
        <f aca="false">VLOOKUP(L197,CódigosRetorno!$A$2:$B$1795,2,FALSE())</f>
        <v>La base imponible a nivel de línea difiere de la información consignada en el comprobante</v>
      </c>
      <c r="N197" s="48" t="s">
        <v>8</v>
      </c>
    </row>
    <row r="198" customFormat="false" ht="36" hidden="false" customHeight="false" outlineLevel="0" collapsed="false">
      <c r="A198" s="15"/>
      <c r="B198" s="117"/>
      <c r="C198" s="50"/>
      <c r="D198" s="47"/>
      <c r="E198" s="47"/>
      <c r="F198" s="48" t="s">
        <v>144</v>
      </c>
      <c r="G198" s="47" t="s">
        <v>308</v>
      </c>
      <c r="H198" s="37" t="s">
        <v>1616</v>
      </c>
      <c r="I198" s="48" t="n">
        <v>1</v>
      </c>
      <c r="J198" s="37" t="s">
        <v>1598</v>
      </c>
      <c r="K198" s="47" t="s">
        <v>6</v>
      </c>
      <c r="L198" s="51" t="s">
        <v>1074</v>
      </c>
      <c r="M198" s="37" t="str">
        <f aca="false">VLOOKUP(L198,CódigosRetorno!$A$2:$B$1795,2,FALSE())</f>
        <v>La moneda debe ser la misma en todo el documento. Salvo las percepciones que sólo son en moneda nacional</v>
      </c>
      <c r="N198" s="48" t="s">
        <v>1297</v>
      </c>
    </row>
    <row r="199" customFormat="false" ht="36" hidden="false" customHeight="true" outlineLevel="0" collapsed="false">
      <c r="A199" s="15"/>
      <c r="B199" s="117"/>
      <c r="C199" s="50"/>
      <c r="D199" s="47"/>
      <c r="E199" s="47"/>
      <c r="F199" s="117" t="s">
        <v>300</v>
      </c>
      <c r="G199" s="47" t="s">
        <v>301</v>
      </c>
      <c r="H199" s="50" t="s">
        <v>2792</v>
      </c>
      <c r="I199" s="117" t="n">
        <v>1</v>
      </c>
      <c r="J199" s="37" t="s">
        <v>1081</v>
      </c>
      <c r="K199" s="51" t="s">
        <v>6</v>
      </c>
      <c r="L199" s="116" t="s">
        <v>1619</v>
      </c>
      <c r="M199" s="37" t="str">
        <f aca="false">VLOOKUP(L199,CódigosRetorno!$A$2:$B$1795,2,FALSE())</f>
        <v>El dato ingresado en TaxAmount de la linea no cumple con el formato establecido</v>
      </c>
      <c r="N199" s="48" t="s">
        <v>8</v>
      </c>
    </row>
    <row r="200" customFormat="false" ht="48" hidden="false" customHeight="false" outlineLevel="0" collapsed="false">
      <c r="A200" s="15"/>
      <c r="B200" s="117"/>
      <c r="C200" s="50"/>
      <c r="D200" s="47"/>
      <c r="E200" s="47"/>
      <c r="F200" s="117"/>
      <c r="G200" s="47"/>
      <c r="H200" s="50"/>
      <c r="I200" s="117"/>
      <c r="J200" s="37" t="s">
        <v>1620</v>
      </c>
      <c r="K200" s="51" t="s">
        <v>6</v>
      </c>
      <c r="L200" s="116" t="s">
        <v>1621</v>
      </c>
      <c r="M200" s="37" t="str">
        <f aca="false">VLOOKUP(L200,CódigosRetorno!$A$2:$B$1795,2,FALSE())</f>
        <v>El monto de afectacion de IGV por linea debe ser igual a 0.00 para Exoneradas, Inafectas, Exportación, Gratuitas de exoneradas o Gratuitas de inafectas.</v>
      </c>
      <c r="N200" s="48" t="s">
        <v>8</v>
      </c>
    </row>
    <row r="201" customFormat="false" ht="60" hidden="false" customHeight="false" outlineLevel="0" collapsed="false">
      <c r="A201" s="15"/>
      <c r="B201" s="117"/>
      <c r="C201" s="50"/>
      <c r="D201" s="47"/>
      <c r="E201" s="47"/>
      <c r="F201" s="117"/>
      <c r="G201" s="47"/>
      <c r="H201" s="50"/>
      <c r="I201" s="117"/>
      <c r="J201" s="52" t="s">
        <v>1622</v>
      </c>
      <c r="K201" s="51" t="s">
        <v>6</v>
      </c>
      <c r="L201" s="116" t="s">
        <v>1623</v>
      </c>
      <c r="M201" s="37" t="str">
        <f aca="false">VLOOKUP(L201,CódigosRetorno!$A$2:$B$1795,2,FALSE())</f>
        <v>El monto de afectación de IGV por linea debe ser diferente a 0.00.</v>
      </c>
      <c r="N201" s="48" t="s">
        <v>8</v>
      </c>
    </row>
    <row r="202" customFormat="false" ht="60" hidden="false" customHeight="false" outlineLevel="0" collapsed="false">
      <c r="A202" s="15"/>
      <c r="B202" s="117"/>
      <c r="C202" s="50"/>
      <c r="D202" s="47"/>
      <c r="E202" s="47"/>
      <c r="F202" s="117"/>
      <c r="G202" s="47"/>
      <c r="H202" s="50"/>
      <c r="I202" s="117"/>
      <c r="J202" s="37" t="s">
        <v>2793</v>
      </c>
      <c r="K202" s="51" t="s">
        <v>6</v>
      </c>
      <c r="L202" s="116" t="s">
        <v>1621</v>
      </c>
      <c r="M202" s="37" t="str">
        <f aca="false">VLOOKUP(L202,CódigosRetorno!$A$2:$B$1795,2,FALSE())</f>
        <v>El monto de afectacion de IGV por linea debe ser igual a 0.00 para Exoneradas, Inafectas, Exportación, Gratuitas de exoneradas o Gratuitas de inafectas.</v>
      </c>
      <c r="N202" s="48" t="s">
        <v>8</v>
      </c>
    </row>
    <row r="203" customFormat="false" ht="72" hidden="false" customHeight="false" outlineLevel="0" collapsed="false">
      <c r="A203" s="15"/>
      <c r="B203" s="117"/>
      <c r="C203" s="50"/>
      <c r="D203" s="47"/>
      <c r="E203" s="47"/>
      <c r="F203" s="117"/>
      <c r="G203" s="47"/>
      <c r="H203" s="50"/>
      <c r="I203" s="117"/>
      <c r="J203" s="52" t="s">
        <v>2794</v>
      </c>
      <c r="K203" s="51" t="s">
        <v>6</v>
      </c>
      <c r="L203" s="116" t="s">
        <v>1623</v>
      </c>
      <c r="M203" s="37" t="str">
        <f aca="false">VLOOKUP(L203,CódigosRetorno!$A$2:$B$1795,2,FALSE())</f>
        <v>El monto de afectación de IGV por linea debe ser diferente a 0.00.</v>
      </c>
      <c r="N203" s="48" t="s">
        <v>8</v>
      </c>
    </row>
    <row r="204" customFormat="false" ht="48" hidden="false" customHeight="false" outlineLevel="0" collapsed="false">
      <c r="A204" s="15"/>
      <c r="B204" s="117"/>
      <c r="C204" s="50"/>
      <c r="D204" s="47"/>
      <c r="E204" s="47"/>
      <c r="F204" s="117"/>
      <c r="G204" s="47"/>
      <c r="H204" s="50"/>
      <c r="I204" s="117"/>
      <c r="J204" s="37" t="s">
        <v>2795</v>
      </c>
      <c r="K204" s="51" t="s">
        <v>6</v>
      </c>
      <c r="L204" s="116" t="s">
        <v>1627</v>
      </c>
      <c r="M204" s="37" t="str">
        <f aca="false">VLOOKUP(L204,CódigosRetorno!$A$2:$B$1795,2,FALSE())</f>
        <v>El producto del factor y monto base de la afectación del IGV/IVAP no corresponde al monto de afectacion de linea.</v>
      </c>
      <c r="N204" s="48" t="s">
        <v>8</v>
      </c>
    </row>
    <row r="205" customFormat="false" ht="36" hidden="false" customHeight="false" outlineLevel="0" collapsed="false">
      <c r="A205" s="15"/>
      <c r="B205" s="117"/>
      <c r="C205" s="50"/>
      <c r="D205" s="47"/>
      <c r="E205" s="47"/>
      <c r="F205" s="48" t="s">
        <v>144</v>
      </c>
      <c r="G205" s="47" t="s">
        <v>308</v>
      </c>
      <c r="H205" s="37" t="s">
        <v>1575</v>
      </c>
      <c r="I205" s="48" t="n">
        <v>1</v>
      </c>
      <c r="J205" s="37" t="s">
        <v>1598</v>
      </c>
      <c r="K205" s="47" t="s">
        <v>6</v>
      </c>
      <c r="L205" s="51" t="s">
        <v>1074</v>
      </c>
      <c r="M205" s="37" t="str">
        <f aca="false">VLOOKUP(L205,CódigosRetorno!$A$2:$B$1795,2,FALSE())</f>
        <v>La moneda debe ser la misma en todo el documento. Salvo las percepciones que sólo son en moneda nacional</v>
      </c>
      <c r="N205" s="48" t="s">
        <v>1297</v>
      </c>
    </row>
    <row r="206" customFormat="false" ht="24" hidden="false" customHeight="true" outlineLevel="0" collapsed="false">
      <c r="A206" s="15"/>
      <c r="B206" s="117"/>
      <c r="C206" s="50"/>
      <c r="D206" s="47"/>
      <c r="E206" s="47"/>
      <c r="F206" s="48" t="s">
        <v>1628</v>
      </c>
      <c r="G206" s="48" t="s">
        <v>1629</v>
      </c>
      <c r="H206" s="50" t="s">
        <v>1630</v>
      </c>
      <c r="I206" s="48" t="s">
        <v>1262</v>
      </c>
      <c r="J206" s="50" t="s">
        <v>1631</v>
      </c>
      <c r="K206" s="51" t="s">
        <v>6</v>
      </c>
      <c r="L206" s="116" t="s">
        <v>1632</v>
      </c>
      <c r="M206" s="37" t="str">
        <f aca="false">VLOOKUP(L206,CódigosRetorno!$A$2:$B$1795,2,FALSE())</f>
        <v>El XML no contiene el tag de la tasa del tributo de la línea</v>
      </c>
      <c r="N206" s="48" t="s">
        <v>8</v>
      </c>
    </row>
    <row r="207" customFormat="false" ht="36" hidden="false" customHeight="false" outlineLevel="0" collapsed="false">
      <c r="A207" s="15"/>
      <c r="B207" s="117"/>
      <c r="C207" s="50"/>
      <c r="D207" s="47"/>
      <c r="E207" s="47"/>
      <c r="F207" s="48"/>
      <c r="G207" s="48"/>
      <c r="H207" s="50"/>
      <c r="I207" s="48"/>
      <c r="J207" s="52" t="s">
        <v>1743</v>
      </c>
      <c r="K207" s="51" t="s">
        <v>6</v>
      </c>
      <c r="L207" s="116" t="s">
        <v>1634</v>
      </c>
      <c r="M207" s="37" t="str">
        <f aca="false">VLOOKUP(L207,CódigosRetorno!$A$2:$B$1795,2,FALSE())</f>
        <v>El dato ingresado como factor de afectacion por linea no cumple con el formato establecido.</v>
      </c>
      <c r="N207" s="48" t="s">
        <v>8</v>
      </c>
    </row>
    <row r="208" customFormat="false" ht="60" hidden="false" customHeight="false" outlineLevel="0" collapsed="false">
      <c r="A208" s="15"/>
      <c r="B208" s="117"/>
      <c r="C208" s="50"/>
      <c r="D208" s="47"/>
      <c r="E208" s="47"/>
      <c r="F208" s="48"/>
      <c r="G208" s="48"/>
      <c r="H208" s="50"/>
      <c r="I208" s="48"/>
      <c r="J208" s="37" t="s">
        <v>1635</v>
      </c>
      <c r="K208" s="51" t="s">
        <v>6</v>
      </c>
      <c r="L208" s="116" t="s">
        <v>1636</v>
      </c>
      <c r="M208" s="37" t="str">
        <f aca="false">VLOOKUP(L208,CódigosRetorno!$A$2:$B$1795,2,FALSE())</f>
        <v>El factor de afectación de IGV por linea debe ser diferente a 0.00.</v>
      </c>
      <c r="N208" s="48" t="s">
        <v>8</v>
      </c>
    </row>
    <row r="209" customFormat="false" ht="48" hidden="false" customHeight="false" outlineLevel="0" collapsed="false">
      <c r="A209" s="15"/>
      <c r="B209" s="117"/>
      <c r="C209" s="50"/>
      <c r="D209" s="47"/>
      <c r="E209" s="47"/>
      <c r="F209" s="48"/>
      <c r="G209" s="48"/>
      <c r="H209" s="50"/>
      <c r="I209" s="48"/>
      <c r="J209" s="37" t="s">
        <v>2796</v>
      </c>
      <c r="K209" s="51" t="s">
        <v>6</v>
      </c>
      <c r="L209" s="116" t="s">
        <v>1636</v>
      </c>
      <c r="M209" s="37" t="str">
        <f aca="false">VLOOKUP(L209,CódigosRetorno!$A$2:$B$1795,2,FALSE())</f>
        <v>El factor de afectación de IGV por linea debe ser diferente a 0.00.</v>
      </c>
      <c r="N209" s="48" t="s">
        <v>8</v>
      </c>
    </row>
    <row r="210" customFormat="false" ht="48" hidden="false" customHeight="true" outlineLevel="0" collapsed="false">
      <c r="A210" s="15"/>
      <c r="B210" s="117"/>
      <c r="C210" s="50"/>
      <c r="D210" s="47"/>
      <c r="E210" s="47"/>
      <c r="F210" s="117"/>
      <c r="G210" s="47" t="s">
        <v>1638</v>
      </c>
      <c r="H210" s="37" t="s">
        <v>1639</v>
      </c>
      <c r="I210" s="117" t="n">
        <v>1</v>
      </c>
      <c r="J210" s="37" t="s">
        <v>1640</v>
      </c>
      <c r="K210" s="51" t="s">
        <v>6</v>
      </c>
      <c r="L210" s="116" t="s">
        <v>1641</v>
      </c>
      <c r="M210" s="37" t="str">
        <f aca="false">VLOOKUP(L210,CódigosRetorno!$A$2:$B$1795,2,FALSE())</f>
        <v>El XML no contiene el tag cbc:TaxExemptionReasonCode de Afectacion al IGV</v>
      </c>
      <c r="N210" s="48" t="s">
        <v>8</v>
      </c>
    </row>
    <row r="211" customFormat="false" ht="24" hidden="false" customHeight="false" outlineLevel="0" collapsed="false">
      <c r="A211" s="15"/>
      <c r="B211" s="117"/>
      <c r="C211" s="50"/>
      <c r="D211" s="47"/>
      <c r="E211" s="47"/>
      <c r="F211" s="117"/>
      <c r="G211" s="47"/>
      <c r="H211" s="37"/>
      <c r="I211" s="117"/>
      <c r="J211" s="37" t="s">
        <v>1642</v>
      </c>
      <c r="K211" s="51" t="s">
        <v>6</v>
      </c>
      <c r="L211" s="116" t="s">
        <v>1643</v>
      </c>
      <c r="M211" s="37" t="str">
        <f aca="false">VLOOKUP(L211,CódigosRetorno!$A$2:$B$1795,2,FALSE())</f>
        <v>Afectación de IGV no corresponde al código de tributo de la linea.</v>
      </c>
      <c r="N211" s="48" t="s">
        <v>8</v>
      </c>
    </row>
    <row r="212" customFormat="false" ht="60" hidden="false" customHeight="false" outlineLevel="0" collapsed="false">
      <c r="A212" s="15"/>
      <c r="B212" s="117"/>
      <c r="C212" s="50"/>
      <c r="D212" s="47"/>
      <c r="E212" s="47"/>
      <c r="F212" s="117"/>
      <c r="G212" s="47"/>
      <c r="H212" s="37"/>
      <c r="I212" s="117"/>
      <c r="J212" s="37" t="s">
        <v>1644</v>
      </c>
      <c r="K212" s="51" t="s">
        <v>6</v>
      </c>
      <c r="L212" s="116" t="s">
        <v>1645</v>
      </c>
      <c r="M212" s="37" t="str">
        <f aca="false">VLOOKUP(L212,CódigosRetorno!$A$2:$B$1795,2,FALSE())</f>
        <v>El tipo de afectacion del IGV es incorrecto</v>
      </c>
      <c r="N212" s="48" t="s">
        <v>1646</v>
      </c>
    </row>
    <row r="213" customFormat="false" ht="36" hidden="false" customHeight="false" outlineLevel="0" collapsed="false">
      <c r="A213" s="15"/>
      <c r="B213" s="117"/>
      <c r="C213" s="50"/>
      <c r="D213" s="47"/>
      <c r="E213" s="47"/>
      <c r="F213" s="117"/>
      <c r="G213" s="47"/>
      <c r="H213" s="37"/>
      <c r="I213" s="117"/>
      <c r="J213" s="37" t="s">
        <v>1647</v>
      </c>
      <c r="K213" s="51" t="s">
        <v>6</v>
      </c>
      <c r="L213" s="116" t="s">
        <v>1648</v>
      </c>
      <c r="M213" s="37" t="str">
        <f aca="false">VLOOKUP(L213,CódigosRetorno!$A$2:$B$1795,2,FALSE())</f>
        <v>Operaciones de exportacion, deben consignar Tipo Afectacion igual a 40</v>
      </c>
      <c r="N213" s="48" t="s">
        <v>8</v>
      </c>
    </row>
    <row r="214" customFormat="false" ht="48" hidden="false" customHeight="false" outlineLevel="0" collapsed="false">
      <c r="A214" s="15"/>
      <c r="B214" s="117"/>
      <c r="C214" s="50"/>
      <c r="D214" s="47"/>
      <c r="E214" s="47"/>
      <c r="F214" s="117"/>
      <c r="G214" s="47"/>
      <c r="H214" s="37"/>
      <c r="I214" s="117"/>
      <c r="J214" s="37" t="s">
        <v>2797</v>
      </c>
      <c r="K214" s="51" t="s">
        <v>6</v>
      </c>
      <c r="L214" s="116" t="s">
        <v>1650</v>
      </c>
      <c r="M214" s="37" t="str">
        <f aca="false">VLOOKUP(L214,CódigosRetorno!$A$2:$B$1795,2,FALSE())</f>
        <v>Comprobante operacion sujeta IVAP solo debe tener ítems con código de afectación del IGV igual a 17</v>
      </c>
      <c r="N214" s="48" t="s">
        <v>8</v>
      </c>
    </row>
    <row r="215" customFormat="false" ht="24" hidden="false" customHeight="false" outlineLevel="0" collapsed="false">
      <c r="A215" s="15"/>
      <c r="B215" s="117"/>
      <c r="C215" s="50"/>
      <c r="D215" s="47"/>
      <c r="E215" s="47" t="s">
        <v>184</v>
      </c>
      <c r="F215" s="117"/>
      <c r="G215" s="48" t="s">
        <v>1260</v>
      </c>
      <c r="H215" s="37" t="s">
        <v>1282</v>
      </c>
      <c r="I215" s="48" t="s">
        <v>1262</v>
      </c>
      <c r="J215" s="37" t="s">
        <v>1263</v>
      </c>
      <c r="K215" s="51" t="s">
        <v>208</v>
      </c>
      <c r="L215" s="116" t="s">
        <v>1283</v>
      </c>
      <c r="M215" s="37" t="str">
        <f aca="false">VLOOKUP(L215,CódigosRetorno!$A$2:$B$1795,2,FALSE())</f>
        <v>El dato ingresado como atributo @listAgencyName es incorrecto.</v>
      </c>
      <c r="N215" s="48" t="s">
        <v>8</v>
      </c>
    </row>
    <row r="216" customFormat="false" ht="24" hidden="false" customHeight="false" outlineLevel="0" collapsed="false">
      <c r="A216" s="15"/>
      <c r="B216" s="117"/>
      <c r="C216" s="50"/>
      <c r="D216" s="47"/>
      <c r="E216" s="47"/>
      <c r="F216" s="117"/>
      <c r="G216" s="48" t="s">
        <v>1651</v>
      </c>
      <c r="H216" s="37" t="s">
        <v>1285</v>
      </c>
      <c r="I216" s="48" t="s">
        <v>1262</v>
      </c>
      <c r="J216" s="37" t="s">
        <v>1652</v>
      </c>
      <c r="K216" s="47" t="s">
        <v>208</v>
      </c>
      <c r="L216" s="51" t="s">
        <v>1287</v>
      </c>
      <c r="M216" s="37" t="str">
        <f aca="false">VLOOKUP(L216,CódigosRetorno!$A$2:$B$1795,2,FALSE())</f>
        <v>El dato ingresado como atributo @listName es incorrecto.</v>
      </c>
      <c r="N216" s="48" t="s">
        <v>8</v>
      </c>
    </row>
    <row r="217" customFormat="false" ht="48" hidden="false" customHeight="false" outlineLevel="0" collapsed="false">
      <c r="A217" s="15"/>
      <c r="B217" s="117"/>
      <c r="C217" s="50"/>
      <c r="D217" s="47"/>
      <c r="E217" s="47"/>
      <c r="F217" s="117"/>
      <c r="G217" s="48" t="s">
        <v>1653</v>
      </c>
      <c r="H217" s="37" t="s">
        <v>1289</v>
      </c>
      <c r="I217" s="48" t="s">
        <v>1262</v>
      </c>
      <c r="J217" s="37" t="s">
        <v>1654</v>
      </c>
      <c r="K217" s="51" t="s">
        <v>208</v>
      </c>
      <c r="L217" s="116" t="s">
        <v>1291</v>
      </c>
      <c r="M217" s="37" t="str">
        <f aca="false">VLOOKUP(L217,CódigosRetorno!$A$2:$B$1795,2,FALSE())</f>
        <v>El dato ingresado como atributo @listURI es incorrecto.</v>
      </c>
      <c r="N217" s="48" t="s">
        <v>8</v>
      </c>
    </row>
    <row r="218" customFormat="false" ht="24" hidden="false" customHeight="true" outlineLevel="0" collapsed="false">
      <c r="A218" s="15"/>
      <c r="B218" s="117"/>
      <c r="C218" s="50"/>
      <c r="D218" s="47"/>
      <c r="E218" s="47" t="s">
        <v>143</v>
      </c>
      <c r="F218" s="117" t="s">
        <v>769</v>
      </c>
      <c r="G218" s="47" t="s">
        <v>1129</v>
      </c>
      <c r="H218" s="37" t="s">
        <v>1655</v>
      </c>
      <c r="I218" s="117" t="n">
        <v>1</v>
      </c>
      <c r="J218" s="37" t="s">
        <v>605</v>
      </c>
      <c r="K218" s="51" t="s">
        <v>6</v>
      </c>
      <c r="L218" s="116" t="s">
        <v>1656</v>
      </c>
      <c r="M218" s="37" t="str">
        <f aca="false">VLOOKUP(L218,CódigosRetorno!$A$2:$B$1795,2,FALSE())</f>
        <v>El XML no contiene el tag cac:TaxCategory/cac:TaxScheme/cbc:ID del Item</v>
      </c>
      <c r="N218" s="48" t="s">
        <v>8</v>
      </c>
    </row>
    <row r="219" customFormat="false" ht="24" hidden="false" customHeight="false" outlineLevel="0" collapsed="false">
      <c r="A219" s="15"/>
      <c r="B219" s="117"/>
      <c r="C219" s="50"/>
      <c r="D219" s="47"/>
      <c r="E219" s="47"/>
      <c r="F219" s="117"/>
      <c r="G219" s="47"/>
      <c r="H219" s="37"/>
      <c r="I219" s="117"/>
      <c r="J219" s="37" t="s">
        <v>469</v>
      </c>
      <c r="K219" s="51" t="s">
        <v>6</v>
      </c>
      <c r="L219" s="116" t="s">
        <v>1657</v>
      </c>
      <c r="M219" s="37" t="str">
        <f aca="false">VLOOKUP(L219,CódigosRetorno!$A$2:$B$1795,2,FALSE())</f>
        <v>El codigo del tributo es invalido</v>
      </c>
      <c r="N219" s="48" t="s">
        <v>1658</v>
      </c>
    </row>
    <row r="220" customFormat="false" ht="24" hidden="false" customHeight="false" outlineLevel="0" collapsed="false">
      <c r="A220" s="15"/>
      <c r="B220" s="117"/>
      <c r="C220" s="50"/>
      <c r="D220" s="47"/>
      <c r="E220" s="47"/>
      <c r="F220" s="117"/>
      <c r="G220" s="47"/>
      <c r="H220" s="37"/>
      <c r="I220" s="117"/>
      <c r="J220" s="222" t="s">
        <v>1659</v>
      </c>
      <c r="K220" s="51" t="s">
        <v>6</v>
      </c>
      <c r="L220" s="116" t="s">
        <v>1660</v>
      </c>
      <c r="M220" s="37" t="str">
        <f aca="false">VLOOKUP(L220,CódigosRetorno!$A$2:$B$1795,2,FALSE())</f>
        <v>El código de tributo no debe repetirse a nivel de item</v>
      </c>
      <c r="N220" s="48" t="s">
        <v>8</v>
      </c>
    </row>
    <row r="221" customFormat="false" ht="72" hidden="false" customHeight="false" outlineLevel="0" collapsed="false">
      <c r="A221" s="15"/>
      <c r="B221" s="117"/>
      <c r="C221" s="50"/>
      <c r="D221" s="47"/>
      <c r="E221" s="47"/>
      <c r="F221" s="117"/>
      <c r="G221" s="47"/>
      <c r="H221" s="37"/>
      <c r="I221" s="117"/>
      <c r="J221" s="50" t="s">
        <v>2798</v>
      </c>
      <c r="K221" s="51" t="s">
        <v>6</v>
      </c>
      <c r="L221" s="116" t="s">
        <v>1662</v>
      </c>
      <c r="M221" s="37" t="str">
        <f aca="false">VLOOKUP(L221,CódigosRetorno!$A$2:$B$1795,2,FALSE())</f>
        <v>El XML debe contener al menos un tributo por linea de afectacion por IGV</v>
      </c>
      <c r="N221" s="48" t="s">
        <v>8</v>
      </c>
    </row>
    <row r="222" customFormat="false" ht="108" hidden="false" customHeight="false" outlineLevel="0" collapsed="false">
      <c r="A222" s="15"/>
      <c r="B222" s="117"/>
      <c r="C222" s="50"/>
      <c r="D222" s="47"/>
      <c r="E222" s="47"/>
      <c r="F222" s="117"/>
      <c r="G222" s="47"/>
      <c r="H222" s="37"/>
      <c r="I222" s="117"/>
      <c r="J222" s="50" t="s">
        <v>1663</v>
      </c>
      <c r="K222" s="51" t="s">
        <v>6</v>
      </c>
      <c r="L222" s="116" t="s">
        <v>1664</v>
      </c>
      <c r="M222" s="37" t="str">
        <f aca="false">VLOOKUP(L222,CódigosRetorno!$A$2:$B$1795,2,FALSE())</f>
        <v>La combinación de tributos no es permitida</v>
      </c>
      <c r="N222" s="48" t="s">
        <v>8</v>
      </c>
    </row>
    <row r="223" customFormat="false" ht="24" hidden="false" customHeight="false" outlineLevel="0" collapsed="false">
      <c r="A223" s="15"/>
      <c r="B223" s="117"/>
      <c r="C223" s="50"/>
      <c r="D223" s="47"/>
      <c r="E223" s="47" t="s">
        <v>184</v>
      </c>
      <c r="F223" s="117"/>
      <c r="G223" s="48" t="s">
        <v>1665</v>
      </c>
      <c r="H223" s="37" t="s">
        <v>1333</v>
      </c>
      <c r="I223" s="48" t="s">
        <v>1262</v>
      </c>
      <c r="J223" s="37" t="s">
        <v>1666</v>
      </c>
      <c r="K223" s="47" t="s">
        <v>208</v>
      </c>
      <c r="L223" s="51" t="s">
        <v>1335</v>
      </c>
      <c r="M223" s="37" t="str">
        <f aca="false">VLOOKUP(L223,CódigosRetorno!$A$2:$B$1795,2,FALSE())</f>
        <v>El dato ingresado como atributo @schemeName es incorrecto.</v>
      </c>
      <c r="N223" s="48" t="s">
        <v>8</v>
      </c>
    </row>
    <row r="224" customFormat="false" ht="24" hidden="false" customHeight="false" outlineLevel="0" collapsed="false">
      <c r="A224" s="15"/>
      <c r="B224" s="117"/>
      <c r="C224" s="50"/>
      <c r="D224" s="47"/>
      <c r="E224" s="47"/>
      <c r="F224" s="117"/>
      <c r="G224" s="48" t="s">
        <v>1260</v>
      </c>
      <c r="H224" s="37" t="s">
        <v>1261</v>
      </c>
      <c r="I224" s="48" t="s">
        <v>1262</v>
      </c>
      <c r="J224" s="37" t="s">
        <v>1263</v>
      </c>
      <c r="K224" s="47" t="s">
        <v>208</v>
      </c>
      <c r="L224" s="51" t="s">
        <v>1264</v>
      </c>
      <c r="M224" s="37" t="str">
        <f aca="false">VLOOKUP(L224,CódigosRetorno!$A$2:$B$1795,2,FALSE())</f>
        <v>El dato ingresado como atributo @schemeAgencyName es incorrecto.</v>
      </c>
      <c r="N224" s="48" t="s">
        <v>8</v>
      </c>
    </row>
    <row r="225" customFormat="false" ht="48" hidden="false" customHeight="false" outlineLevel="0" collapsed="false">
      <c r="A225" s="15"/>
      <c r="B225" s="117"/>
      <c r="C225" s="50"/>
      <c r="D225" s="47"/>
      <c r="E225" s="47"/>
      <c r="F225" s="117"/>
      <c r="G225" s="48" t="s">
        <v>1667</v>
      </c>
      <c r="H225" s="37" t="s">
        <v>1337</v>
      </c>
      <c r="I225" s="48" t="s">
        <v>1262</v>
      </c>
      <c r="J225" s="37" t="s">
        <v>1668</v>
      </c>
      <c r="K225" s="51" t="s">
        <v>208</v>
      </c>
      <c r="L225" s="116" t="s">
        <v>1339</v>
      </c>
      <c r="M225" s="37" t="str">
        <f aca="false">VLOOKUP(L225,CódigosRetorno!$A$2:$B$1795,2,FALSE())</f>
        <v>El dato ingresado como atributo @schemeURI es incorrecto.</v>
      </c>
      <c r="N225" s="48" t="s">
        <v>8</v>
      </c>
    </row>
    <row r="226" customFormat="false" ht="24" hidden="false" customHeight="true" outlineLevel="0" collapsed="false">
      <c r="A226" s="15"/>
      <c r="B226" s="117"/>
      <c r="C226" s="50"/>
      <c r="D226" s="47"/>
      <c r="E226" s="47" t="s">
        <v>143</v>
      </c>
      <c r="F226" s="48" t="s">
        <v>1669</v>
      </c>
      <c r="G226" s="47" t="s">
        <v>1129</v>
      </c>
      <c r="H226" s="37" t="s">
        <v>1670</v>
      </c>
      <c r="I226" s="48" t="n">
        <v>1</v>
      </c>
      <c r="J226" s="37" t="s">
        <v>605</v>
      </c>
      <c r="K226" s="51" t="s">
        <v>6</v>
      </c>
      <c r="L226" s="116" t="s">
        <v>1671</v>
      </c>
      <c r="M226" s="37" t="str">
        <f aca="false">VLOOKUP(L226,CódigosRetorno!$A$2:$B$1795,2,FALSE())</f>
        <v>El XML no contiene el tag o no existe información del nombre de tributo de la línea</v>
      </c>
      <c r="N226" s="48" t="s">
        <v>8</v>
      </c>
    </row>
    <row r="227" customFormat="false" ht="36" hidden="false" customHeight="false" outlineLevel="0" collapsed="false">
      <c r="A227" s="15"/>
      <c r="B227" s="117"/>
      <c r="C227" s="50"/>
      <c r="D227" s="47"/>
      <c r="E227" s="47"/>
      <c r="F227" s="48"/>
      <c r="G227" s="47"/>
      <c r="H227" s="37"/>
      <c r="I227" s="48"/>
      <c r="J227" s="50" t="s">
        <v>1672</v>
      </c>
      <c r="K227" s="51" t="s">
        <v>6</v>
      </c>
      <c r="L227" s="116" t="s">
        <v>1141</v>
      </c>
      <c r="M227" s="37" t="str">
        <f aca="false">VLOOKUP(L227,CódigosRetorno!$A$2:$B$1795,2,FALSE())</f>
        <v>Nombre de tributo no corresponde al código de tributo de la linea.</v>
      </c>
      <c r="N227" s="48" t="s">
        <v>1658</v>
      </c>
    </row>
    <row r="228" customFormat="false" ht="48" hidden="false" customHeight="false" outlineLevel="0" collapsed="false">
      <c r="A228" s="15"/>
      <c r="B228" s="117"/>
      <c r="C228" s="50"/>
      <c r="D228" s="47"/>
      <c r="E228" s="47"/>
      <c r="F228" s="48" t="s">
        <v>144</v>
      </c>
      <c r="G228" s="47" t="s">
        <v>1129</v>
      </c>
      <c r="H228" s="50" t="s">
        <v>1673</v>
      </c>
      <c r="I228" s="48" t="n">
        <v>1</v>
      </c>
      <c r="J228" s="50" t="s">
        <v>1674</v>
      </c>
      <c r="K228" s="51" t="s">
        <v>6</v>
      </c>
      <c r="L228" s="51" t="s">
        <v>1675</v>
      </c>
      <c r="M228" s="37" t="str">
        <f aca="false">VLOOKUP(L228,CódigosRetorno!$A$2:$B$1795,2,FALSE())</f>
        <v>El Name o TaxTypeCode debe corresponder al codigo de tributo del item</v>
      </c>
      <c r="N228" s="48" t="s">
        <v>1658</v>
      </c>
    </row>
    <row r="229" customFormat="false" ht="36" hidden="false" customHeight="true" outlineLevel="0" collapsed="false">
      <c r="A229" s="15"/>
      <c r="B229" s="117" t="n">
        <f aca="false">B195+1</f>
        <v>36</v>
      </c>
      <c r="C229" s="50" t="s">
        <v>1676</v>
      </c>
      <c r="D229" s="47" t="s">
        <v>329</v>
      </c>
      <c r="E229" s="47" t="s">
        <v>184</v>
      </c>
      <c r="F229" s="48" t="s">
        <v>300</v>
      </c>
      <c r="G229" s="47" t="s">
        <v>301</v>
      </c>
      <c r="H229" s="37" t="s">
        <v>1611</v>
      </c>
      <c r="I229" s="48" t="s">
        <v>1262</v>
      </c>
      <c r="J229" s="37" t="s">
        <v>2785</v>
      </c>
      <c r="K229" s="47" t="s">
        <v>6</v>
      </c>
      <c r="L229" s="116" t="s">
        <v>1612</v>
      </c>
      <c r="M229" s="37" t="str">
        <f aca="false">VLOOKUP(L229,CódigosRetorno!$A$2:$B$1795,2,FALSE())</f>
        <v>El dato ingresado en TaxableAmount de la linea no cumple con el formato establecido</v>
      </c>
      <c r="N229" s="48" t="s">
        <v>8</v>
      </c>
    </row>
    <row r="230" customFormat="false" ht="36" hidden="false" customHeight="false" outlineLevel="0" collapsed="false">
      <c r="A230" s="15"/>
      <c r="B230" s="117"/>
      <c r="C230" s="50"/>
      <c r="D230" s="47"/>
      <c r="E230" s="47"/>
      <c r="F230" s="48" t="s">
        <v>144</v>
      </c>
      <c r="G230" s="47" t="s">
        <v>308</v>
      </c>
      <c r="H230" s="37" t="s">
        <v>1575</v>
      </c>
      <c r="I230" s="48" t="n">
        <v>1</v>
      </c>
      <c r="J230" s="37" t="s">
        <v>1598</v>
      </c>
      <c r="K230" s="47" t="s">
        <v>6</v>
      </c>
      <c r="L230" s="51" t="s">
        <v>1074</v>
      </c>
      <c r="M230" s="37" t="str">
        <f aca="false">VLOOKUP(L230,CódigosRetorno!$A$2:$B$1795,2,FALSE())</f>
        <v>La moneda debe ser la misma en todo el documento. Salvo las percepciones que sólo son en moneda nacional</v>
      </c>
      <c r="N230" s="48" t="s">
        <v>1297</v>
      </c>
    </row>
    <row r="231" customFormat="false" ht="36" hidden="false" customHeight="true" outlineLevel="0" collapsed="false">
      <c r="A231" s="15"/>
      <c r="B231" s="117"/>
      <c r="C231" s="50"/>
      <c r="D231" s="47"/>
      <c r="E231" s="47"/>
      <c r="F231" s="117" t="s">
        <v>300</v>
      </c>
      <c r="G231" s="47" t="s">
        <v>301</v>
      </c>
      <c r="H231" s="37" t="s">
        <v>1677</v>
      </c>
      <c r="I231" s="117" t="n">
        <v>1</v>
      </c>
      <c r="J231" s="37" t="s">
        <v>1081</v>
      </c>
      <c r="K231" s="51" t="s">
        <v>6</v>
      </c>
      <c r="L231" s="116" t="s">
        <v>1619</v>
      </c>
      <c r="M231" s="37" t="str">
        <f aca="false">VLOOKUP(L231,CódigosRetorno!$A$2:$B$1795,2,FALSE())</f>
        <v>El dato ingresado en TaxAmount de la linea no cumple con el formato establecido</v>
      </c>
      <c r="N231" s="48" t="s">
        <v>8</v>
      </c>
    </row>
    <row r="232" customFormat="false" ht="60" hidden="false" customHeight="false" outlineLevel="0" collapsed="false">
      <c r="A232" s="15"/>
      <c r="B232" s="117"/>
      <c r="C232" s="50"/>
      <c r="D232" s="47"/>
      <c r="E232" s="47"/>
      <c r="F232" s="117"/>
      <c r="G232" s="47"/>
      <c r="H232" s="37"/>
      <c r="I232" s="117"/>
      <c r="J232" s="37" t="s">
        <v>1678</v>
      </c>
      <c r="K232" s="51" t="s">
        <v>6</v>
      </c>
      <c r="L232" s="116" t="s">
        <v>1679</v>
      </c>
      <c r="M232" s="37" t="str">
        <f aca="false">VLOOKUP(L232,CódigosRetorno!$A$2:$B$1795,2,FALSE())</f>
        <v>El producto del factor y monto base de la afectación del ISC no corresponde al monto de afectacion de linea.</v>
      </c>
      <c r="N232" s="48" t="s">
        <v>8</v>
      </c>
    </row>
    <row r="233" customFormat="false" ht="60" hidden="false" customHeight="false" outlineLevel="0" collapsed="false">
      <c r="A233" s="15"/>
      <c r="B233" s="117"/>
      <c r="C233" s="50"/>
      <c r="D233" s="47"/>
      <c r="E233" s="47"/>
      <c r="F233" s="117"/>
      <c r="G233" s="47"/>
      <c r="H233" s="37"/>
      <c r="I233" s="117"/>
      <c r="J233" s="37" t="s">
        <v>1680</v>
      </c>
      <c r="K233" s="51" t="s">
        <v>6</v>
      </c>
      <c r="L233" s="116" t="s">
        <v>1681</v>
      </c>
      <c r="M233" s="37" t="str">
        <f aca="false">VLOOKUP(L233,CódigosRetorno!$A$2:$B$1795,2,FALSE())</f>
        <v>El producto del factor y monto base de la afectación de otros tributos no corresponde al monto de afectacion de linea.</v>
      </c>
      <c r="N233" s="48" t="s">
        <v>8</v>
      </c>
    </row>
    <row r="234" customFormat="false" ht="36" hidden="false" customHeight="false" outlineLevel="0" collapsed="false">
      <c r="A234" s="15"/>
      <c r="B234" s="117"/>
      <c r="C234" s="50"/>
      <c r="D234" s="47"/>
      <c r="E234" s="47"/>
      <c r="F234" s="48" t="s">
        <v>144</v>
      </c>
      <c r="G234" s="47" t="s">
        <v>308</v>
      </c>
      <c r="H234" s="37" t="s">
        <v>1575</v>
      </c>
      <c r="I234" s="48" t="n">
        <v>1</v>
      </c>
      <c r="J234" s="37" t="s">
        <v>1598</v>
      </c>
      <c r="K234" s="47" t="s">
        <v>6</v>
      </c>
      <c r="L234" s="51" t="s">
        <v>1074</v>
      </c>
      <c r="M234" s="37" t="str">
        <f aca="false">VLOOKUP(L234,CódigosRetorno!$A$2:$B$1795,2,FALSE())</f>
        <v>La moneda debe ser la misma en todo el documento. Salvo las percepciones que sólo son en moneda nacional</v>
      </c>
      <c r="N234" s="48" t="s">
        <v>1297</v>
      </c>
    </row>
    <row r="235" customFormat="false" ht="24" hidden="false" customHeight="true" outlineLevel="0" collapsed="false">
      <c r="A235" s="15"/>
      <c r="B235" s="117"/>
      <c r="C235" s="50"/>
      <c r="D235" s="47"/>
      <c r="E235" s="47"/>
      <c r="F235" s="117" t="s">
        <v>1628</v>
      </c>
      <c r="G235" s="117" t="s">
        <v>1629</v>
      </c>
      <c r="H235" s="37" t="s">
        <v>1682</v>
      </c>
      <c r="I235" s="117" t="s">
        <v>1262</v>
      </c>
      <c r="J235" s="50" t="s">
        <v>1631</v>
      </c>
      <c r="K235" s="51" t="s">
        <v>6</v>
      </c>
      <c r="L235" s="116" t="s">
        <v>1632</v>
      </c>
      <c r="M235" s="37" t="str">
        <f aca="false">VLOOKUP(L235,CódigosRetorno!$A$2:$B$1795,2,FALSE())</f>
        <v>El XML no contiene el tag de la tasa del tributo de la línea</v>
      </c>
      <c r="N235" s="48" t="s">
        <v>8</v>
      </c>
    </row>
    <row r="236" customFormat="false" ht="36" hidden="false" customHeight="false" outlineLevel="0" collapsed="false">
      <c r="A236" s="15"/>
      <c r="B236" s="117"/>
      <c r="C236" s="50"/>
      <c r="D236" s="47"/>
      <c r="E236" s="47"/>
      <c r="F236" s="117"/>
      <c r="G236" s="117"/>
      <c r="H236" s="37"/>
      <c r="I236" s="117"/>
      <c r="J236" s="37" t="s">
        <v>1743</v>
      </c>
      <c r="K236" s="51" t="s">
        <v>6</v>
      </c>
      <c r="L236" s="116" t="s">
        <v>1634</v>
      </c>
      <c r="M236" s="37" t="str">
        <f aca="false">VLOOKUP(L236,CódigosRetorno!$A$2:$B$1795,2,FALSE())</f>
        <v>El dato ingresado como factor de afectacion por linea no cumple con el formato establecido.</v>
      </c>
      <c r="N236" s="48" t="s">
        <v>8</v>
      </c>
    </row>
    <row r="237" customFormat="false" ht="48" hidden="false" customHeight="false" outlineLevel="0" collapsed="false">
      <c r="A237" s="15"/>
      <c r="B237" s="117"/>
      <c r="C237" s="50"/>
      <c r="D237" s="47"/>
      <c r="E237" s="47"/>
      <c r="F237" s="117"/>
      <c r="G237" s="117"/>
      <c r="H237" s="37"/>
      <c r="I237" s="117"/>
      <c r="J237" s="37" t="s">
        <v>1683</v>
      </c>
      <c r="K237" s="51" t="s">
        <v>6</v>
      </c>
      <c r="L237" s="116" t="s">
        <v>1684</v>
      </c>
      <c r="M237" s="37" t="str">
        <f aca="false">VLOOKUP(L237,CódigosRetorno!$A$2:$B$1795,2,FALSE())</f>
        <v>El factor de afectación de ISC por linea debe ser diferente a 0.00.</v>
      </c>
      <c r="N237" s="48" t="s">
        <v>8</v>
      </c>
    </row>
    <row r="238" customFormat="false" ht="36" hidden="false" customHeight="true" outlineLevel="0" collapsed="false">
      <c r="A238" s="15"/>
      <c r="B238" s="117"/>
      <c r="C238" s="50"/>
      <c r="D238" s="47"/>
      <c r="E238" s="47"/>
      <c r="F238" s="117" t="s">
        <v>330</v>
      </c>
      <c r="G238" s="47" t="s">
        <v>1685</v>
      </c>
      <c r="H238" s="37" t="s">
        <v>1686</v>
      </c>
      <c r="I238" s="117" t="n">
        <v>1</v>
      </c>
      <c r="J238" s="37" t="s">
        <v>1687</v>
      </c>
      <c r="K238" s="51" t="s">
        <v>6</v>
      </c>
      <c r="L238" s="116" t="s">
        <v>1688</v>
      </c>
      <c r="M238" s="37" t="str">
        <f aca="false">VLOOKUP(L238,CódigosRetorno!$A$2:$B$1795,2,FALSE())</f>
        <v>Si existe monto de ISC en el ITEM debe especificar el sistema de calculo</v>
      </c>
      <c r="N238" s="48" t="s">
        <v>8</v>
      </c>
    </row>
    <row r="239" customFormat="false" ht="24" hidden="false" customHeight="false" outlineLevel="0" collapsed="false">
      <c r="A239" s="15"/>
      <c r="B239" s="117"/>
      <c r="C239" s="50"/>
      <c r="D239" s="47"/>
      <c r="E239" s="47"/>
      <c r="F239" s="117"/>
      <c r="G239" s="47"/>
      <c r="H239" s="37"/>
      <c r="I239" s="117"/>
      <c r="J239" s="37" t="s">
        <v>2799</v>
      </c>
      <c r="K239" s="51" t="s">
        <v>6</v>
      </c>
      <c r="L239" s="116" t="s">
        <v>1690</v>
      </c>
      <c r="M239" s="37" t="str">
        <f aca="false">VLOOKUP(L239,CódigosRetorno!$A$2:$B$1795,2,FALSE())</f>
        <v>Solo debe consignar sistema de calculo si el tributo es ISC</v>
      </c>
      <c r="N239" s="48" t="s">
        <v>8</v>
      </c>
    </row>
    <row r="240" customFormat="false" ht="36" hidden="false" customHeight="false" outlineLevel="0" collapsed="false">
      <c r="A240" s="15"/>
      <c r="B240" s="117"/>
      <c r="C240" s="50"/>
      <c r="D240" s="47"/>
      <c r="E240" s="47"/>
      <c r="F240" s="117"/>
      <c r="G240" s="47"/>
      <c r="H240" s="37"/>
      <c r="I240" s="117"/>
      <c r="J240" s="37" t="s">
        <v>1691</v>
      </c>
      <c r="K240" s="51" t="s">
        <v>6</v>
      </c>
      <c r="L240" s="116" t="s">
        <v>1692</v>
      </c>
      <c r="M240" s="37" t="str">
        <f aca="false">VLOOKUP(L240,CódigosRetorno!$A$2:$B$1795,2,FALSE())</f>
        <v>El sistema de calculo del ISC es incorrecto</v>
      </c>
      <c r="N240" s="48" t="s">
        <v>1693</v>
      </c>
    </row>
    <row r="241" customFormat="false" ht="24" hidden="false" customHeight="true" outlineLevel="0" collapsed="false">
      <c r="A241" s="15"/>
      <c r="B241" s="117"/>
      <c r="C241" s="50"/>
      <c r="D241" s="47"/>
      <c r="E241" s="47"/>
      <c r="F241" s="117" t="s">
        <v>769</v>
      </c>
      <c r="G241" s="47" t="s">
        <v>1129</v>
      </c>
      <c r="H241" s="37" t="s">
        <v>1655</v>
      </c>
      <c r="I241" s="117" t="n">
        <v>1</v>
      </c>
      <c r="J241" s="37" t="s">
        <v>605</v>
      </c>
      <c r="K241" s="51" t="s">
        <v>6</v>
      </c>
      <c r="L241" s="116" t="s">
        <v>1656</v>
      </c>
      <c r="M241" s="37" t="str">
        <f aca="false">VLOOKUP(L241,CódigosRetorno!$A$2:$B$1795,2,FALSE())</f>
        <v>El XML no contiene el tag cac:TaxCategory/cac:TaxScheme/cbc:ID del Item</v>
      </c>
      <c r="N241" s="48" t="s">
        <v>8</v>
      </c>
    </row>
    <row r="242" customFormat="false" ht="24" hidden="false" customHeight="false" outlineLevel="0" collapsed="false">
      <c r="A242" s="15"/>
      <c r="B242" s="117"/>
      <c r="C242" s="50"/>
      <c r="D242" s="47"/>
      <c r="E242" s="47"/>
      <c r="F242" s="117"/>
      <c r="G242" s="47"/>
      <c r="H242" s="37"/>
      <c r="I242" s="117"/>
      <c r="J242" s="37" t="s">
        <v>469</v>
      </c>
      <c r="K242" s="51" t="s">
        <v>6</v>
      </c>
      <c r="L242" s="116" t="s">
        <v>1657</v>
      </c>
      <c r="M242" s="37" t="str">
        <f aca="false">VLOOKUP(L242,CódigosRetorno!$A$2:$B$1795,2,FALSE())</f>
        <v>El codigo del tributo es invalido</v>
      </c>
      <c r="N242" s="48" t="s">
        <v>1658</v>
      </c>
    </row>
    <row r="243" customFormat="false" ht="24" hidden="false" customHeight="false" outlineLevel="0" collapsed="false">
      <c r="A243" s="15"/>
      <c r="B243" s="117"/>
      <c r="C243" s="50"/>
      <c r="D243" s="47"/>
      <c r="E243" s="47"/>
      <c r="F243" s="117"/>
      <c r="G243" s="47"/>
      <c r="H243" s="37"/>
      <c r="I243" s="117"/>
      <c r="J243" s="222" t="s">
        <v>1659</v>
      </c>
      <c r="K243" s="51" t="s">
        <v>6</v>
      </c>
      <c r="L243" s="116" t="s">
        <v>1660</v>
      </c>
      <c r="M243" s="37" t="str">
        <f aca="false">VLOOKUP(L243,CódigosRetorno!$A$2:$B$1795,2,FALSE())</f>
        <v>El código de tributo no debe repetirse a nivel de item</v>
      </c>
      <c r="N243" s="48" t="s">
        <v>8</v>
      </c>
    </row>
    <row r="244" customFormat="false" ht="24" hidden="false" customHeight="false" outlineLevel="0" collapsed="false">
      <c r="A244" s="15"/>
      <c r="B244" s="117"/>
      <c r="C244" s="50"/>
      <c r="D244" s="47"/>
      <c r="E244" s="47"/>
      <c r="F244" s="117"/>
      <c r="G244" s="48" t="s">
        <v>1665</v>
      </c>
      <c r="H244" s="37" t="s">
        <v>1333</v>
      </c>
      <c r="I244" s="48" t="s">
        <v>1262</v>
      </c>
      <c r="J244" s="37" t="s">
        <v>1666</v>
      </c>
      <c r="K244" s="47" t="s">
        <v>208</v>
      </c>
      <c r="L244" s="51" t="s">
        <v>1335</v>
      </c>
      <c r="M244" s="37" t="str">
        <f aca="false">VLOOKUP(L244,CódigosRetorno!$A$2:$B$1795,2,FALSE())</f>
        <v>El dato ingresado como atributo @schemeName es incorrecto.</v>
      </c>
      <c r="N244" s="48" t="s">
        <v>8</v>
      </c>
    </row>
    <row r="245" customFormat="false" ht="24" hidden="false" customHeight="false" outlineLevel="0" collapsed="false">
      <c r="A245" s="15"/>
      <c r="B245" s="117"/>
      <c r="C245" s="50"/>
      <c r="D245" s="47"/>
      <c r="E245" s="47"/>
      <c r="F245" s="117"/>
      <c r="G245" s="48" t="s">
        <v>1260</v>
      </c>
      <c r="H245" s="37" t="s">
        <v>1261</v>
      </c>
      <c r="I245" s="48" t="s">
        <v>1262</v>
      </c>
      <c r="J245" s="37" t="s">
        <v>1263</v>
      </c>
      <c r="K245" s="47" t="s">
        <v>208</v>
      </c>
      <c r="L245" s="51" t="s">
        <v>1264</v>
      </c>
      <c r="M245" s="37" t="str">
        <f aca="false">VLOOKUP(L245,CódigosRetorno!$A$2:$B$1795,2,FALSE())</f>
        <v>El dato ingresado como atributo @schemeAgencyName es incorrecto.</v>
      </c>
      <c r="N245" s="48" t="s">
        <v>8</v>
      </c>
    </row>
    <row r="246" customFormat="false" ht="48" hidden="false" customHeight="false" outlineLevel="0" collapsed="false">
      <c r="A246" s="15"/>
      <c r="B246" s="117"/>
      <c r="C246" s="50"/>
      <c r="D246" s="47"/>
      <c r="E246" s="47"/>
      <c r="F246" s="117"/>
      <c r="G246" s="48" t="s">
        <v>1694</v>
      </c>
      <c r="H246" s="37" t="s">
        <v>1337</v>
      </c>
      <c r="I246" s="48" t="s">
        <v>1262</v>
      </c>
      <c r="J246" s="37" t="s">
        <v>1668</v>
      </c>
      <c r="K246" s="51" t="s">
        <v>208</v>
      </c>
      <c r="L246" s="116" t="s">
        <v>1339</v>
      </c>
      <c r="M246" s="37" t="str">
        <f aca="false">VLOOKUP(L246,CódigosRetorno!$A$2:$B$1795,2,FALSE())</f>
        <v>El dato ingresado como atributo @schemeURI es incorrecto.</v>
      </c>
      <c r="N246" s="48" t="s">
        <v>8</v>
      </c>
    </row>
    <row r="247" customFormat="false" ht="24" hidden="false" customHeight="true" outlineLevel="0" collapsed="false">
      <c r="A247" s="15"/>
      <c r="B247" s="117"/>
      <c r="C247" s="50"/>
      <c r="D247" s="47"/>
      <c r="E247" s="47"/>
      <c r="F247" s="48" t="s">
        <v>1669</v>
      </c>
      <c r="G247" s="47" t="s">
        <v>1129</v>
      </c>
      <c r="H247" s="37" t="s">
        <v>1670</v>
      </c>
      <c r="I247" s="48" t="n">
        <v>1</v>
      </c>
      <c r="J247" s="37" t="s">
        <v>605</v>
      </c>
      <c r="K247" s="51" t="s">
        <v>6</v>
      </c>
      <c r="L247" s="116" t="s">
        <v>1671</v>
      </c>
      <c r="M247" s="37" t="str">
        <f aca="false">VLOOKUP(L247,CódigosRetorno!$A$2:$B$1795,2,FALSE())</f>
        <v>El XML no contiene el tag o no existe información del nombre de tributo de la línea</v>
      </c>
      <c r="N247" s="48" t="s">
        <v>8</v>
      </c>
    </row>
    <row r="248" customFormat="false" ht="36" hidden="false" customHeight="false" outlineLevel="0" collapsed="false">
      <c r="A248" s="15"/>
      <c r="B248" s="117"/>
      <c r="C248" s="50"/>
      <c r="D248" s="47"/>
      <c r="E248" s="47"/>
      <c r="F248" s="48"/>
      <c r="G248" s="47"/>
      <c r="H248" s="37"/>
      <c r="I248" s="48"/>
      <c r="J248" s="50" t="s">
        <v>1672</v>
      </c>
      <c r="K248" s="51" t="s">
        <v>6</v>
      </c>
      <c r="L248" s="116" t="s">
        <v>1141</v>
      </c>
      <c r="M248" s="37" t="str">
        <f aca="false">VLOOKUP(L248,CódigosRetorno!$A$2:$B$1795,2,FALSE())</f>
        <v>Nombre de tributo no corresponde al código de tributo de la linea.</v>
      </c>
      <c r="N248" s="48" t="s">
        <v>1658</v>
      </c>
    </row>
    <row r="249" customFormat="false" ht="48" hidden="false" customHeight="false" outlineLevel="0" collapsed="false">
      <c r="A249" s="15"/>
      <c r="B249" s="117"/>
      <c r="C249" s="50"/>
      <c r="D249" s="47"/>
      <c r="E249" s="47"/>
      <c r="F249" s="48" t="s">
        <v>144</v>
      </c>
      <c r="G249" s="47" t="s">
        <v>1129</v>
      </c>
      <c r="H249" s="37" t="s">
        <v>1673</v>
      </c>
      <c r="I249" s="48" t="n">
        <v>1</v>
      </c>
      <c r="J249" s="50" t="s">
        <v>1674</v>
      </c>
      <c r="K249" s="51" t="s">
        <v>6</v>
      </c>
      <c r="L249" s="51" t="s">
        <v>1675</v>
      </c>
      <c r="M249" s="37" t="str">
        <f aca="false">VLOOKUP(L249,CódigosRetorno!$A$2:$B$1795,2,FALSE())</f>
        <v>El Name o TaxTypeCode debe corresponder al codigo de tributo del item</v>
      </c>
      <c r="N249" s="48" t="s">
        <v>1658</v>
      </c>
    </row>
    <row r="250" customFormat="false" ht="36" hidden="false" customHeight="true" outlineLevel="0" collapsed="false">
      <c r="A250" s="15"/>
      <c r="B250" s="117" t="n">
        <f aca="false">B229+1</f>
        <v>37</v>
      </c>
      <c r="C250" s="50" t="s">
        <v>1696</v>
      </c>
      <c r="D250" s="47" t="s">
        <v>329</v>
      </c>
      <c r="E250" s="47" t="s">
        <v>184</v>
      </c>
      <c r="F250" s="48" t="s">
        <v>300</v>
      </c>
      <c r="G250" s="47" t="s">
        <v>301</v>
      </c>
      <c r="H250" s="50" t="s">
        <v>2800</v>
      </c>
      <c r="I250" s="48" t="n">
        <v>1</v>
      </c>
      <c r="J250" s="52" t="s">
        <v>1618</v>
      </c>
      <c r="K250" s="51" t="s">
        <v>6</v>
      </c>
      <c r="L250" s="116" t="s">
        <v>1619</v>
      </c>
      <c r="M250" s="52" t="str">
        <f aca="false">VLOOKUP(L250,CódigosRetorno!$A$2:$B$1795,2,FALSE())</f>
        <v>El dato ingresado en TaxAmount de la linea no cumple con el formato establecido</v>
      </c>
      <c r="N250" s="48" t="s">
        <v>8</v>
      </c>
    </row>
    <row r="251" customFormat="false" ht="72" hidden="false" customHeight="false" outlineLevel="0" collapsed="false">
      <c r="A251" s="15"/>
      <c r="B251" s="117"/>
      <c r="C251" s="50"/>
      <c r="D251" s="47"/>
      <c r="E251" s="47"/>
      <c r="F251" s="48"/>
      <c r="G251" s="47"/>
      <c r="H251" s="50"/>
      <c r="I251" s="48"/>
      <c r="J251" s="52" t="s">
        <v>2801</v>
      </c>
      <c r="K251" s="51" t="s">
        <v>208</v>
      </c>
      <c r="L251" s="116" t="s">
        <v>1698</v>
      </c>
      <c r="M251" s="52" t="str">
        <f aca="false">VLOOKUP(L251,CódigosRetorno!$A$2:$B$1795,2,FALSE())</f>
        <v>El dato ingresado en el campo cac:TaxSubtotal/cbc:TaxAmount del ítem no coincide con el valor calculado</v>
      </c>
      <c r="N251" s="48" t="s">
        <v>8</v>
      </c>
    </row>
    <row r="252" customFormat="false" ht="24" hidden="false" customHeight="false" outlineLevel="0" collapsed="false">
      <c r="A252" s="15"/>
      <c r="B252" s="117"/>
      <c r="C252" s="50"/>
      <c r="D252" s="47"/>
      <c r="E252" s="47"/>
      <c r="F252" s="48"/>
      <c r="G252" s="47"/>
      <c r="H252" s="50"/>
      <c r="I252" s="48"/>
      <c r="J252" s="52" t="s">
        <v>2802</v>
      </c>
      <c r="K252" s="51" t="s">
        <v>6</v>
      </c>
      <c r="L252" s="116" t="s">
        <v>2803</v>
      </c>
      <c r="M252" s="52" t="str">
        <f aca="false">VLOOKUP(L252,CódigosRetorno!$A$2:$B$1795,2,FALSE())</f>
        <v>El impuesto ICBPER no aplica para el NRUS</v>
      </c>
      <c r="N252" s="48" t="s">
        <v>8</v>
      </c>
    </row>
    <row r="253" customFormat="false" ht="36" hidden="false" customHeight="false" outlineLevel="0" collapsed="false">
      <c r="A253" s="15"/>
      <c r="B253" s="117"/>
      <c r="C253" s="50"/>
      <c r="D253" s="47"/>
      <c r="E253" s="47"/>
      <c r="F253" s="81" t="s">
        <v>144</v>
      </c>
      <c r="G253" s="101" t="s">
        <v>308</v>
      </c>
      <c r="H253" s="80" t="s">
        <v>1575</v>
      </c>
      <c r="I253" s="48" t="n">
        <v>1</v>
      </c>
      <c r="J253" s="50" t="s">
        <v>1598</v>
      </c>
      <c r="K253" s="51" t="s">
        <v>6</v>
      </c>
      <c r="L253" s="116" t="s">
        <v>1074</v>
      </c>
      <c r="M253" s="52" t="str">
        <f aca="false">VLOOKUP(L253,CódigosRetorno!$A$2:$B$1795,2,FALSE())</f>
        <v>La moneda debe ser la misma en todo el documento. Salvo las percepciones que sólo son en moneda nacional</v>
      </c>
      <c r="N253" s="48" t="s">
        <v>1297</v>
      </c>
    </row>
    <row r="254" customFormat="false" ht="36" hidden="false" customHeight="true" outlineLevel="0" collapsed="false">
      <c r="A254" s="15"/>
      <c r="B254" s="117"/>
      <c r="C254" s="50"/>
      <c r="D254" s="47"/>
      <c r="E254" s="47"/>
      <c r="F254" s="48" t="s">
        <v>1699</v>
      </c>
      <c r="G254" s="47" t="s">
        <v>1700</v>
      </c>
      <c r="H254" s="50" t="s">
        <v>2804</v>
      </c>
      <c r="I254" s="48"/>
      <c r="J254" s="52" t="s">
        <v>1704</v>
      </c>
      <c r="K254" s="51" t="s">
        <v>6</v>
      </c>
      <c r="L254" s="116" t="s">
        <v>1705</v>
      </c>
      <c r="M254" s="52" t="str">
        <f aca="false">VLOOKUP(L254,CódigosRetorno!$A$2:$B$1795,2,FALSE())</f>
        <v>Debe consignar el campo cac:TaxSubtotal/cbc:BaseUnitMeasure a nivel de ítem</v>
      </c>
      <c r="N254" s="48" t="s">
        <v>8</v>
      </c>
    </row>
    <row r="255" customFormat="false" ht="24" hidden="false" customHeight="false" outlineLevel="0" collapsed="false">
      <c r="A255" s="15"/>
      <c r="B255" s="117"/>
      <c r="C255" s="50"/>
      <c r="D255" s="47"/>
      <c r="E255" s="47"/>
      <c r="F255" s="48"/>
      <c r="G255" s="47"/>
      <c r="H255" s="50"/>
      <c r="I255" s="48"/>
      <c r="J255" s="52" t="s">
        <v>1702</v>
      </c>
      <c r="K255" s="51" t="s">
        <v>6</v>
      </c>
      <c r="L255" s="116" t="s">
        <v>1703</v>
      </c>
      <c r="M255" s="52" t="str">
        <f aca="false">VLOOKUP(L255,CódigosRetorno!$A$2:$B$1795,2,FALSE())</f>
        <v>El valor del tag no cumple con el formato establecido</v>
      </c>
      <c r="N255" s="48" t="s">
        <v>8</v>
      </c>
    </row>
    <row r="256" customFormat="false" ht="36" hidden="false" customHeight="false" outlineLevel="0" collapsed="false">
      <c r="A256" s="15"/>
      <c r="B256" s="117"/>
      <c r="C256" s="50"/>
      <c r="D256" s="47"/>
      <c r="E256" s="47"/>
      <c r="F256" s="48"/>
      <c r="G256" s="47"/>
      <c r="H256" s="50"/>
      <c r="I256" s="48"/>
      <c r="J256" s="52" t="s">
        <v>1706</v>
      </c>
      <c r="K256" s="51" t="s">
        <v>6</v>
      </c>
      <c r="L256" s="116" t="s">
        <v>1707</v>
      </c>
      <c r="M256" s="52" t="str">
        <f aca="false">VLOOKUP(L256,CódigosRetorno!$A$2:$B$1795,2,FALSE())</f>
        <v>El valor ingresado en el campo cac:TaxSubtotal/cbc:BaseUnitMeasure no corresponde al valor esperado</v>
      </c>
      <c r="N256" s="48" t="s">
        <v>8</v>
      </c>
    </row>
    <row r="257" customFormat="false" ht="24" hidden="false" customHeight="false" outlineLevel="0" collapsed="false">
      <c r="A257" s="15"/>
      <c r="B257" s="117"/>
      <c r="C257" s="50"/>
      <c r="D257" s="47"/>
      <c r="E257" s="47"/>
      <c r="F257" s="81" t="s">
        <v>144</v>
      </c>
      <c r="G257" s="101" t="s">
        <v>1708</v>
      </c>
      <c r="H257" s="52" t="s">
        <v>1709</v>
      </c>
      <c r="I257" s="48"/>
      <c r="J257" s="50" t="s">
        <v>2805</v>
      </c>
      <c r="K257" s="51" t="s">
        <v>208</v>
      </c>
      <c r="L257" s="116" t="s">
        <v>1711</v>
      </c>
      <c r="M257" s="52" t="str">
        <f aca="false">VLOOKUP(L257,CódigosRetorno!$A$2:$B$1795,2,FALSE())</f>
        <v>El dato ingresado como unidad de medida no corresponde al valor esperado</v>
      </c>
      <c r="N257" s="48" t="s">
        <v>8</v>
      </c>
    </row>
    <row r="258" customFormat="false" ht="36" hidden="false" customHeight="true" outlineLevel="0" collapsed="false">
      <c r="A258" s="15"/>
      <c r="B258" s="117"/>
      <c r="C258" s="50"/>
      <c r="D258" s="47"/>
      <c r="E258" s="47"/>
      <c r="F258" s="48" t="s">
        <v>1628</v>
      </c>
      <c r="G258" s="48" t="s">
        <v>1629</v>
      </c>
      <c r="H258" s="37" t="s">
        <v>1712</v>
      </c>
      <c r="I258" s="48" t="n">
        <v>1</v>
      </c>
      <c r="J258" s="52" t="s">
        <v>1633</v>
      </c>
      <c r="K258" s="51" t="s">
        <v>6</v>
      </c>
      <c r="L258" s="116" t="s">
        <v>1703</v>
      </c>
      <c r="M258" s="52" t="str">
        <f aca="false">VLOOKUP(L258,CódigosRetorno!$A$2:$B$1795,2,FALSE())</f>
        <v>El valor del tag no cumple con el formato establecido</v>
      </c>
      <c r="N258" s="48" t="s">
        <v>8</v>
      </c>
    </row>
    <row r="259" customFormat="false" ht="48" hidden="false" customHeight="false" outlineLevel="0" collapsed="false">
      <c r="A259" s="15"/>
      <c r="B259" s="117"/>
      <c r="C259" s="50"/>
      <c r="D259" s="47"/>
      <c r="E259" s="47"/>
      <c r="F259" s="48"/>
      <c r="G259" s="48"/>
      <c r="H259" s="37"/>
      <c r="I259" s="48"/>
      <c r="J259" s="52" t="s">
        <v>1713</v>
      </c>
      <c r="K259" s="51" t="s">
        <v>6</v>
      </c>
      <c r="L259" s="116" t="s">
        <v>1714</v>
      </c>
      <c r="M259" s="52" t="str">
        <f aca="false">VLOOKUP(L259,CódigosRetorno!$A$2:$B$1795,2,FALSE())</f>
        <v>El valor ingresado en el campo cac:TaxSubtotal/cbc:PerUnitAmount del ítem no corresponde al valor esperado</v>
      </c>
      <c r="N259" s="48" t="s">
        <v>8</v>
      </c>
    </row>
    <row r="260" customFormat="false" ht="72" hidden="false" customHeight="false" outlineLevel="0" collapsed="false">
      <c r="A260" s="15"/>
      <c r="B260" s="117"/>
      <c r="C260" s="50"/>
      <c r="D260" s="47"/>
      <c r="E260" s="47"/>
      <c r="F260" s="48"/>
      <c r="G260" s="48"/>
      <c r="H260" s="37"/>
      <c r="I260" s="48"/>
      <c r="J260" s="52" t="s">
        <v>2806</v>
      </c>
      <c r="K260" s="51" t="s">
        <v>208</v>
      </c>
      <c r="L260" s="116" t="s">
        <v>1716</v>
      </c>
      <c r="M260" s="52" t="str">
        <f aca="false">VLOOKUP(L260,CódigosRetorno!$A$2:$B$1795,2,FALSE())</f>
        <v>La tasa del tributo de la línea no corresponde al valor esperado</v>
      </c>
      <c r="N260" s="48" t="s">
        <v>8</v>
      </c>
    </row>
    <row r="261" customFormat="false" ht="24" hidden="false" customHeight="true" outlineLevel="0" collapsed="false">
      <c r="A261" s="15"/>
      <c r="B261" s="117"/>
      <c r="C261" s="50"/>
      <c r="D261" s="47"/>
      <c r="E261" s="47"/>
      <c r="F261" s="48" t="s">
        <v>769</v>
      </c>
      <c r="G261" s="47" t="s">
        <v>1129</v>
      </c>
      <c r="H261" s="37" t="s">
        <v>1655</v>
      </c>
      <c r="I261" s="48" t="n">
        <v>1</v>
      </c>
      <c r="J261" s="52" t="s">
        <v>605</v>
      </c>
      <c r="K261" s="51" t="s">
        <v>6</v>
      </c>
      <c r="L261" s="116" t="s">
        <v>1656</v>
      </c>
      <c r="M261" s="52" t="str">
        <f aca="false">VLOOKUP(L261,CódigosRetorno!$A$2:$B$1795,2,FALSE())</f>
        <v>El XML no contiene el tag cac:TaxCategory/cac:TaxScheme/cbc:ID del Item</v>
      </c>
      <c r="N261" s="48" t="s">
        <v>8</v>
      </c>
    </row>
    <row r="262" customFormat="false" ht="24" hidden="false" customHeight="false" outlineLevel="0" collapsed="false">
      <c r="A262" s="15"/>
      <c r="B262" s="117"/>
      <c r="C262" s="50"/>
      <c r="D262" s="47"/>
      <c r="E262" s="47"/>
      <c r="F262" s="48"/>
      <c r="G262" s="47"/>
      <c r="H262" s="37"/>
      <c r="I262" s="48"/>
      <c r="J262" s="52" t="s">
        <v>469</v>
      </c>
      <c r="K262" s="51" t="s">
        <v>6</v>
      </c>
      <c r="L262" s="116" t="s">
        <v>1657</v>
      </c>
      <c r="M262" s="52" t="str">
        <f aca="false">VLOOKUP(L262,CódigosRetorno!$A$2:$B$1795,2,FALSE())</f>
        <v>El codigo del tributo es invalido</v>
      </c>
      <c r="N262" s="48" t="s">
        <v>1658</v>
      </c>
    </row>
    <row r="263" customFormat="false" ht="24" hidden="false" customHeight="false" outlineLevel="0" collapsed="false">
      <c r="A263" s="15"/>
      <c r="B263" s="117"/>
      <c r="C263" s="50"/>
      <c r="D263" s="47"/>
      <c r="E263" s="47"/>
      <c r="F263" s="48"/>
      <c r="G263" s="47"/>
      <c r="H263" s="37"/>
      <c r="I263" s="48"/>
      <c r="J263" s="50" t="s">
        <v>1659</v>
      </c>
      <c r="K263" s="51" t="s">
        <v>6</v>
      </c>
      <c r="L263" s="116" t="s">
        <v>1660</v>
      </c>
      <c r="M263" s="52" t="str">
        <f aca="false">VLOOKUP(L263,CódigosRetorno!$A$2:$B$1795,2,FALSE())</f>
        <v>El código de tributo no debe repetirse a nivel de item</v>
      </c>
      <c r="N263" s="48" t="s">
        <v>8</v>
      </c>
    </row>
    <row r="264" customFormat="false" ht="24" hidden="false" customHeight="false" outlineLevel="0" collapsed="false">
      <c r="A264" s="15"/>
      <c r="B264" s="117"/>
      <c r="C264" s="50"/>
      <c r="D264" s="47"/>
      <c r="E264" s="47"/>
      <c r="F264" s="48"/>
      <c r="G264" s="48" t="s">
        <v>1665</v>
      </c>
      <c r="H264" s="52" t="s">
        <v>1333</v>
      </c>
      <c r="I264" s="48" t="s">
        <v>1262</v>
      </c>
      <c r="J264" s="52" t="s">
        <v>1666</v>
      </c>
      <c r="K264" s="47" t="s">
        <v>208</v>
      </c>
      <c r="L264" s="51" t="s">
        <v>1335</v>
      </c>
      <c r="M264" s="52" t="str">
        <f aca="false">VLOOKUP(L264,CódigosRetorno!$A$2:$B$1795,2,FALSE())</f>
        <v>El dato ingresado como atributo @schemeName es incorrecto.</v>
      </c>
      <c r="N264" s="48" t="s">
        <v>8</v>
      </c>
    </row>
    <row r="265" customFormat="false" ht="24" hidden="false" customHeight="false" outlineLevel="0" collapsed="false">
      <c r="A265" s="15"/>
      <c r="B265" s="117"/>
      <c r="C265" s="50"/>
      <c r="D265" s="47"/>
      <c r="E265" s="47"/>
      <c r="F265" s="48"/>
      <c r="G265" s="48" t="s">
        <v>1260</v>
      </c>
      <c r="H265" s="52" t="s">
        <v>1261</v>
      </c>
      <c r="I265" s="48" t="s">
        <v>1262</v>
      </c>
      <c r="J265" s="52" t="s">
        <v>1263</v>
      </c>
      <c r="K265" s="47" t="s">
        <v>208</v>
      </c>
      <c r="L265" s="51" t="s">
        <v>1264</v>
      </c>
      <c r="M265" s="52" t="str">
        <f aca="false">VLOOKUP(L265,CódigosRetorno!$A$2:$B$1795,2,FALSE())</f>
        <v>El dato ingresado como atributo @schemeAgencyName es incorrecto.</v>
      </c>
      <c r="N265" s="48" t="s">
        <v>8</v>
      </c>
    </row>
    <row r="266" customFormat="false" ht="48" hidden="false" customHeight="false" outlineLevel="0" collapsed="false">
      <c r="A266" s="15"/>
      <c r="B266" s="117"/>
      <c r="C266" s="50"/>
      <c r="D266" s="47"/>
      <c r="E266" s="47"/>
      <c r="F266" s="48"/>
      <c r="G266" s="48" t="s">
        <v>1694</v>
      </c>
      <c r="H266" s="52" t="s">
        <v>1337</v>
      </c>
      <c r="I266" s="48" t="s">
        <v>1262</v>
      </c>
      <c r="J266" s="52" t="s">
        <v>1668</v>
      </c>
      <c r="K266" s="51" t="s">
        <v>208</v>
      </c>
      <c r="L266" s="116" t="s">
        <v>1339</v>
      </c>
      <c r="M266" s="52" t="str">
        <f aca="false">VLOOKUP(L266,CódigosRetorno!$A$2:$B$1795,2,FALSE())</f>
        <v>El dato ingresado como atributo @schemeURI es incorrecto.</v>
      </c>
      <c r="N266" s="48" t="s">
        <v>8</v>
      </c>
    </row>
    <row r="267" customFormat="false" ht="24" hidden="false" customHeight="true" outlineLevel="0" collapsed="false">
      <c r="A267" s="15"/>
      <c r="B267" s="117"/>
      <c r="C267" s="50"/>
      <c r="D267" s="47"/>
      <c r="E267" s="47"/>
      <c r="F267" s="48" t="s">
        <v>1669</v>
      </c>
      <c r="G267" s="47" t="s">
        <v>1129</v>
      </c>
      <c r="H267" s="37" t="s">
        <v>1670</v>
      </c>
      <c r="I267" s="48" t="n">
        <v>1</v>
      </c>
      <c r="J267" s="52" t="s">
        <v>605</v>
      </c>
      <c r="K267" s="51" t="s">
        <v>6</v>
      </c>
      <c r="L267" s="116" t="s">
        <v>1671</v>
      </c>
      <c r="M267" s="52" t="str">
        <f aca="false">VLOOKUP(L267,CódigosRetorno!$A$2:$B$1795,2,FALSE())</f>
        <v>El XML no contiene el tag o no existe información del nombre de tributo de la línea</v>
      </c>
      <c r="N267" s="48" t="s">
        <v>8</v>
      </c>
    </row>
    <row r="268" customFormat="false" ht="36" hidden="false" customHeight="false" outlineLevel="0" collapsed="false">
      <c r="A268" s="15"/>
      <c r="B268" s="117"/>
      <c r="C268" s="50"/>
      <c r="D268" s="47"/>
      <c r="E268" s="47"/>
      <c r="F268" s="48"/>
      <c r="G268" s="47"/>
      <c r="H268" s="37"/>
      <c r="I268" s="48"/>
      <c r="J268" s="50" t="s">
        <v>1672</v>
      </c>
      <c r="K268" s="51" t="s">
        <v>6</v>
      </c>
      <c r="L268" s="116" t="s">
        <v>1141</v>
      </c>
      <c r="M268" s="52" t="str">
        <f aca="false">VLOOKUP(L268,CódigosRetorno!$A$2:$B$1795,2,FALSE())</f>
        <v>Nombre de tributo no corresponde al código de tributo de la linea.</v>
      </c>
      <c r="N268" s="48" t="s">
        <v>1658</v>
      </c>
    </row>
    <row r="269" customFormat="false" ht="48" hidden="false" customHeight="false" outlineLevel="0" collapsed="false">
      <c r="A269" s="15"/>
      <c r="B269" s="117"/>
      <c r="C269" s="50"/>
      <c r="D269" s="47"/>
      <c r="E269" s="47"/>
      <c r="F269" s="48" t="s">
        <v>144</v>
      </c>
      <c r="G269" s="47" t="s">
        <v>1129</v>
      </c>
      <c r="H269" s="52" t="s">
        <v>1673</v>
      </c>
      <c r="I269" s="48" t="n">
        <v>1</v>
      </c>
      <c r="J269" s="50" t="s">
        <v>1674</v>
      </c>
      <c r="K269" s="51" t="s">
        <v>6</v>
      </c>
      <c r="L269" s="51" t="s">
        <v>1675</v>
      </c>
      <c r="M269" s="52" t="str">
        <f aca="false">VLOOKUP(L269,CódigosRetorno!$A$2:$B$1795,2,FALSE())</f>
        <v>El Name o TaxTypeCode debe corresponder al codigo de tributo del item</v>
      </c>
      <c r="N269" s="48" t="s">
        <v>1658</v>
      </c>
    </row>
    <row r="270" customFormat="false" ht="36" hidden="false" customHeight="true" outlineLevel="0" collapsed="false">
      <c r="A270" s="15"/>
      <c r="B270" s="48" t="n">
        <f aca="false">B250+1</f>
        <v>38</v>
      </c>
      <c r="C270" s="50" t="s">
        <v>1717</v>
      </c>
      <c r="D270" s="47" t="s">
        <v>329</v>
      </c>
      <c r="E270" s="47" t="s">
        <v>143</v>
      </c>
      <c r="F270" s="117" t="s">
        <v>300</v>
      </c>
      <c r="G270" s="101" t="s">
        <v>301</v>
      </c>
      <c r="H270" s="81" t="s">
        <v>1719</v>
      </c>
      <c r="I270" s="81" t="n">
        <v>1</v>
      </c>
      <c r="J270" s="62" t="s">
        <v>1081</v>
      </c>
      <c r="K270" s="51" t="s">
        <v>6</v>
      </c>
      <c r="L270" s="116" t="s">
        <v>1720</v>
      </c>
      <c r="M270" s="37" t="str">
        <f aca="false">VLOOKUP(L270,CódigosRetorno!$A$2:$B$1795,2,FALSE())</f>
        <v>El dato ingresado en LineExtensionAmount del item no cumple con el formato establecido</v>
      </c>
      <c r="N270" s="48" t="s">
        <v>8</v>
      </c>
    </row>
    <row r="271" customFormat="false" ht="144" hidden="false" customHeight="false" outlineLevel="0" collapsed="false">
      <c r="A271" s="15"/>
      <c r="B271" s="48"/>
      <c r="C271" s="50"/>
      <c r="D271" s="47"/>
      <c r="E271" s="47"/>
      <c r="F271" s="117"/>
      <c r="G271" s="101"/>
      <c r="H271" s="81"/>
      <c r="I271" s="81"/>
      <c r="J271" s="37" t="s">
        <v>1721</v>
      </c>
      <c r="K271" s="51" t="s">
        <v>208</v>
      </c>
      <c r="L271" s="116" t="s">
        <v>2807</v>
      </c>
      <c r="M271" s="37" t="str">
        <f aca="false">VLOOKUP(L271,CódigosRetorno!$A$2:$B$1795,2,FALSE())</f>
        <v>El valor de venta por ítem difiere de los importes consignados.</v>
      </c>
      <c r="N271" s="48" t="s">
        <v>8</v>
      </c>
    </row>
    <row r="272" customFormat="false" ht="120" hidden="false" customHeight="false" outlineLevel="0" collapsed="false">
      <c r="A272" s="15"/>
      <c r="B272" s="48"/>
      <c r="C272" s="50"/>
      <c r="D272" s="47"/>
      <c r="E272" s="47"/>
      <c r="F272" s="117"/>
      <c r="G272" s="101"/>
      <c r="H272" s="81"/>
      <c r="I272" s="81"/>
      <c r="J272" s="37" t="s">
        <v>1723</v>
      </c>
      <c r="K272" s="51" t="s">
        <v>208</v>
      </c>
      <c r="L272" s="116" t="s">
        <v>2807</v>
      </c>
      <c r="M272" s="37" t="str">
        <f aca="false">VLOOKUP(L272,CódigosRetorno!$A$2:$B$1795,2,FALSE())</f>
        <v>El valor de venta por ítem difiere de los importes consignados.</v>
      </c>
      <c r="N272" s="48" t="s">
        <v>8</v>
      </c>
    </row>
    <row r="273" customFormat="false" ht="36" hidden="false" customHeight="false" outlineLevel="0" collapsed="false">
      <c r="A273" s="15"/>
      <c r="B273" s="48"/>
      <c r="C273" s="50"/>
      <c r="D273" s="47"/>
      <c r="E273" s="47"/>
      <c r="F273" s="217" t="s">
        <v>144</v>
      </c>
      <c r="G273" s="47" t="s">
        <v>308</v>
      </c>
      <c r="H273" s="37" t="s">
        <v>1575</v>
      </c>
      <c r="I273" s="48" t="n">
        <v>1</v>
      </c>
      <c r="J273" s="37" t="s">
        <v>1598</v>
      </c>
      <c r="K273" s="47" t="s">
        <v>6</v>
      </c>
      <c r="L273" s="51" t="s">
        <v>1074</v>
      </c>
      <c r="M273" s="37" t="str">
        <f aca="false">VLOOKUP(L273,CódigosRetorno!$A$2:$B$1795,2,FALSE())</f>
        <v>La moneda debe ser la misma en todo el documento. Salvo las percepciones que sólo son en moneda nacional</v>
      </c>
      <c r="N273" s="48" t="s">
        <v>1297</v>
      </c>
    </row>
    <row r="274" customFormat="false" ht="36" hidden="false" customHeight="true" outlineLevel="0" collapsed="false">
      <c r="A274" s="15"/>
      <c r="B274" s="117" t="n">
        <f aca="false">B270+1</f>
        <v>39</v>
      </c>
      <c r="C274" s="50" t="s">
        <v>1724</v>
      </c>
      <c r="D274" s="47" t="s">
        <v>329</v>
      </c>
      <c r="E274" s="47" t="s">
        <v>184</v>
      </c>
      <c r="F274" s="48" t="s">
        <v>1699</v>
      </c>
      <c r="G274" s="47" t="s">
        <v>1725</v>
      </c>
      <c r="H274" s="37" t="s">
        <v>1726</v>
      </c>
      <c r="I274" s="48" t="n">
        <v>1</v>
      </c>
      <c r="J274" s="37" t="s">
        <v>1727</v>
      </c>
      <c r="K274" s="47" t="s">
        <v>6</v>
      </c>
      <c r="L274" s="51" t="s">
        <v>1728</v>
      </c>
      <c r="M274" s="37" t="str">
        <f aca="false">VLOOKUP(L274,CódigosRetorno!$A$2:$B$1795,2,FALSE())</f>
        <v>El dato ingresado como indicador de cargo/descuento no corresponde al valor esperado.</v>
      </c>
      <c r="N274" s="48" t="s">
        <v>8</v>
      </c>
    </row>
    <row r="275" customFormat="false" ht="36" hidden="false" customHeight="false" outlineLevel="0" collapsed="false">
      <c r="A275" s="15"/>
      <c r="B275" s="117"/>
      <c r="C275" s="50"/>
      <c r="D275" s="47"/>
      <c r="E275" s="47"/>
      <c r="F275" s="48"/>
      <c r="G275" s="47"/>
      <c r="H275" s="37"/>
      <c r="I275" s="48"/>
      <c r="J275" s="37" t="s">
        <v>1729</v>
      </c>
      <c r="K275" s="47" t="s">
        <v>6</v>
      </c>
      <c r="L275" s="51" t="s">
        <v>1728</v>
      </c>
      <c r="M275" s="37" t="str">
        <f aca="false">VLOOKUP(L275,CódigosRetorno!$A$2:$B$1795,2,FALSE())</f>
        <v>El dato ingresado como indicador de cargo/descuento no corresponde al valor esperado.</v>
      </c>
      <c r="N275" s="48" t="s">
        <v>8</v>
      </c>
    </row>
    <row r="276" customFormat="false" ht="24" hidden="false" customHeight="true" outlineLevel="0" collapsed="false">
      <c r="A276" s="15"/>
      <c r="B276" s="117"/>
      <c r="C276" s="50"/>
      <c r="D276" s="47"/>
      <c r="E276" s="47"/>
      <c r="F276" s="117" t="s">
        <v>330</v>
      </c>
      <c r="G276" s="47" t="s">
        <v>1730</v>
      </c>
      <c r="H276" s="37" t="s">
        <v>1731</v>
      </c>
      <c r="I276" s="117" t="n">
        <v>1</v>
      </c>
      <c r="J276" s="37" t="s">
        <v>605</v>
      </c>
      <c r="K276" s="51" t="s">
        <v>6</v>
      </c>
      <c r="L276" s="116" t="s">
        <v>1732</v>
      </c>
      <c r="M276" s="37" t="str">
        <f aca="false">VLOOKUP(L276,CódigosRetorno!$A$2:$B$1795,2,FALSE())</f>
        <v>El XML no contiene el tag o no existe informacion de codigo de motivo de cargo/descuento por item.</v>
      </c>
      <c r="N276" s="48" t="s">
        <v>8</v>
      </c>
    </row>
    <row r="277" customFormat="false" ht="36" hidden="false" customHeight="false" outlineLevel="0" collapsed="false">
      <c r="A277" s="15"/>
      <c r="B277" s="117"/>
      <c r="C277" s="50"/>
      <c r="D277" s="47"/>
      <c r="E277" s="47"/>
      <c r="F277" s="117"/>
      <c r="G277" s="47"/>
      <c r="H277" s="37"/>
      <c r="I277" s="117"/>
      <c r="J277" s="37" t="s">
        <v>1733</v>
      </c>
      <c r="K277" s="51" t="s">
        <v>6</v>
      </c>
      <c r="L277" s="116" t="s">
        <v>1734</v>
      </c>
      <c r="M277" s="37" t="str">
        <f aca="false">VLOOKUP(L277,CódigosRetorno!$A$2:$B$1795,2,FALSE())</f>
        <v>El valor ingresado como codigo de motivo de cargo/descuento por linea no es valido (catalogo 53)</v>
      </c>
      <c r="N277" s="48" t="s">
        <v>1735</v>
      </c>
    </row>
    <row r="278" customFormat="false" ht="24" hidden="false" customHeight="false" outlineLevel="0" collapsed="false">
      <c r="A278" s="15"/>
      <c r="B278" s="117"/>
      <c r="C278" s="50"/>
      <c r="D278" s="47"/>
      <c r="E278" s="47"/>
      <c r="F278" s="117"/>
      <c r="G278" s="47"/>
      <c r="H278" s="37"/>
      <c r="I278" s="117"/>
      <c r="J278" s="37" t="s">
        <v>1736</v>
      </c>
      <c r="K278" s="51" t="s">
        <v>208</v>
      </c>
      <c r="L278" s="116" t="s">
        <v>1737</v>
      </c>
      <c r="M278" s="37" t="str">
        <f aca="false">VLOOKUP(L278,CódigosRetorno!$A$2:$B$1795,2,FALSE())</f>
        <v>El dato ingresado como cargo/descuento no es valido a nivel de ítem.</v>
      </c>
      <c r="N278" s="48" t="s">
        <v>8</v>
      </c>
    </row>
    <row r="279" customFormat="false" ht="24" hidden="false" customHeight="false" outlineLevel="0" collapsed="false">
      <c r="A279" s="15"/>
      <c r="B279" s="117"/>
      <c r="C279" s="50"/>
      <c r="D279" s="47"/>
      <c r="E279" s="47"/>
      <c r="F279" s="117"/>
      <c r="G279" s="48" t="s">
        <v>1260</v>
      </c>
      <c r="H279" s="37" t="s">
        <v>1282</v>
      </c>
      <c r="I279" s="48" t="s">
        <v>1262</v>
      </c>
      <c r="J279" s="37" t="s">
        <v>1263</v>
      </c>
      <c r="K279" s="51" t="s">
        <v>208</v>
      </c>
      <c r="L279" s="116" t="s">
        <v>1283</v>
      </c>
      <c r="M279" s="37" t="str">
        <f aca="false">VLOOKUP(L279,CódigosRetorno!$A$2:$B$1795,2,FALSE())</f>
        <v>El dato ingresado como atributo @listAgencyName es incorrecto.</v>
      </c>
      <c r="N279" s="48" t="s">
        <v>8</v>
      </c>
    </row>
    <row r="280" customFormat="false" ht="24" hidden="false" customHeight="false" outlineLevel="0" collapsed="false">
      <c r="A280" s="15"/>
      <c r="B280" s="117"/>
      <c r="C280" s="50"/>
      <c r="D280" s="47"/>
      <c r="E280" s="47"/>
      <c r="F280" s="117"/>
      <c r="G280" s="48" t="s">
        <v>1738</v>
      </c>
      <c r="H280" s="37" t="s">
        <v>1285</v>
      </c>
      <c r="I280" s="48" t="s">
        <v>1262</v>
      </c>
      <c r="J280" s="37" t="s">
        <v>1739</v>
      </c>
      <c r="K280" s="47" t="s">
        <v>208</v>
      </c>
      <c r="L280" s="51" t="s">
        <v>1287</v>
      </c>
      <c r="M280" s="37" t="str">
        <f aca="false">VLOOKUP(L280,CódigosRetorno!$A$2:$B$1795,2,FALSE())</f>
        <v>El dato ingresado como atributo @listName es incorrecto.</v>
      </c>
      <c r="N280" s="48" t="s">
        <v>8</v>
      </c>
    </row>
    <row r="281" customFormat="false" ht="48" hidden="false" customHeight="false" outlineLevel="0" collapsed="false">
      <c r="A281" s="15"/>
      <c r="B281" s="117"/>
      <c r="C281" s="50"/>
      <c r="D281" s="47"/>
      <c r="E281" s="47"/>
      <c r="F281" s="117"/>
      <c r="G281" s="48" t="s">
        <v>1740</v>
      </c>
      <c r="H281" s="37" t="s">
        <v>1289</v>
      </c>
      <c r="I281" s="48" t="s">
        <v>1262</v>
      </c>
      <c r="J281" s="37" t="s">
        <v>1741</v>
      </c>
      <c r="K281" s="51" t="s">
        <v>208</v>
      </c>
      <c r="L281" s="116" t="s">
        <v>1291</v>
      </c>
      <c r="M281" s="37" t="str">
        <f aca="false">VLOOKUP(L281,CódigosRetorno!$A$2:$B$1795,2,FALSE())</f>
        <v>El dato ingresado como atributo @listURI es incorrecto.</v>
      </c>
      <c r="N281" s="48" t="s">
        <v>8</v>
      </c>
    </row>
    <row r="282" customFormat="false" ht="36" hidden="false" customHeight="false" outlineLevel="0" collapsed="false">
      <c r="A282" s="15"/>
      <c r="B282" s="117"/>
      <c r="C282" s="50"/>
      <c r="D282" s="47"/>
      <c r="E282" s="47"/>
      <c r="F282" s="48" t="s">
        <v>1628</v>
      </c>
      <c r="G282" s="47" t="s">
        <v>1629</v>
      </c>
      <c r="H282" s="37" t="s">
        <v>1742</v>
      </c>
      <c r="I282" s="48" t="n">
        <v>1</v>
      </c>
      <c r="J282" s="37" t="s">
        <v>1743</v>
      </c>
      <c r="K282" s="51" t="s">
        <v>6</v>
      </c>
      <c r="L282" s="116" t="s">
        <v>1744</v>
      </c>
      <c r="M282" s="37" t="str">
        <f aca="false">VLOOKUP(L282,CódigosRetorno!$A$2:$B$1795,2,FALSE())</f>
        <v>El factor de cargo/descuento por linea no cumple con el formato establecido.</v>
      </c>
      <c r="N282" s="48" t="s">
        <v>8</v>
      </c>
    </row>
    <row r="283" customFormat="false" ht="36" hidden="false" customHeight="true" outlineLevel="0" collapsed="false">
      <c r="A283" s="15"/>
      <c r="B283" s="117"/>
      <c r="C283" s="50"/>
      <c r="D283" s="47"/>
      <c r="E283" s="47"/>
      <c r="F283" s="48" t="s">
        <v>300</v>
      </c>
      <c r="G283" s="47" t="s">
        <v>301</v>
      </c>
      <c r="H283" s="50" t="s">
        <v>1745</v>
      </c>
      <c r="I283" s="48" t="n">
        <v>1</v>
      </c>
      <c r="J283" s="37" t="s">
        <v>1081</v>
      </c>
      <c r="K283" s="51" t="s">
        <v>6</v>
      </c>
      <c r="L283" s="116" t="s">
        <v>1746</v>
      </c>
      <c r="M283" s="37" t="str">
        <f aca="false">VLOOKUP(L283,CódigosRetorno!$A$2:$B$1795,2,FALSE())</f>
        <v>El formato ingresado en el tag cac:InvoiceLine/cac:Allowancecharge/cbc:Amount no cumple con el formato establecido</v>
      </c>
      <c r="N283" s="48" t="s">
        <v>8</v>
      </c>
    </row>
    <row r="284" customFormat="false" ht="72" hidden="false" customHeight="false" outlineLevel="0" collapsed="false">
      <c r="A284" s="15"/>
      <c r="B284" s="117"/>
      <c r="C284" s="50"/>
      <c r="D284" s="47"/>
      <c r="E284" s="47"/>
      <c r="F284" s="48"/>
      <c r="G284" s="47"/>
      <c r="H284" s="50"/>
      <c r="I284" s="48"/>
      <c r="J284" s="52" t="s">
        <v>1747</v>
      </c>
      <c r="K284" s="51" t="s">
        <v>208</v>
      </c>
      <c r="L284" s="116" t="s">
        <v>2808</v>
      </c>
      <c r="M284" s="52" t="str">
        <f aca="false">VLOOKUP(L284,CódigosRetorno!$A$2:$B$1795,2,FALSE())</f>
        <v>El valor de cargo/descuento por ítem difiere de los importes consignados.</v>
      </c>
      <c r="N284" s="48" t="s">
        <v>8</v>
      </c>
    </row>
    <row r="285" customFormat="false" ht="36" hidden="false" customHeight="false" outlineLevel="0" collapsed="false">
      <c r="A285" s="15"/>
      <c r="B285" s="117"/>
      <c r="C285" s="50"/>
      <c r="D285" s="47"/>
      <c r="E285" s="47"/>
      <c r="F285" s="48" t="s">
        <v>144</v>
      </c>
      <c r="G285" s="47" t="s">
        <v>308</v>
      </c>
      <c r="H285" s="37" t="s">
        <v>1575</v>
      </c>
      <c r="I285" s="48" t="n">
        <v>1</v>
      </c>
      <c r="J285" s="37" t="s">
        <v>1598</v>
      </c>
      <c r="K285" s="47" t="s">
        <v>6</v>
      </c>
      <c r="L285" s="51" t="s">
        <v>1074</v>
      </c>
      <c r="M285" s="37" t="str">
        <f aca="false">VLOOKUP(L285,CódigosRetorno!$A$2:$B$1795,2,FALSE())</f>
        <v>La moneda debe ser la misma en todo el documento. Salvo las percepciones que sólo son en moneda nacional</v>
      </c>
      <c r="N285" s="48" t="s">
        <v>1297</v>
      </c>
    </row>
    <row r="286" customFormat="false" ht="36" hidden="false" customHeight="false" outlineLevel="0" collapsed="false">
      <c r="A286" s="15"/>
      <c r="B286" s="117"/>
      <c r="C286" s="50"/>
      <c r="D286" s="47"/>
      <c r="E286" s="47"/>
      <c r="F286" s="48" t="s">
        <v>300</v>
      </c>
      <c r="G286" s="47" t="s">
        <v>301</v>
      </c>
      <c r="H286" s="37" t="s">
        <v>1749</v>
      </c>
      <c r="I286" s="48" t="n">
        <v>1</v>
      </c>
      <c r="J286" s="37" t="s">
        <v>2785</v>
      </c>
      <c r="K286" s="47" t="s">
        <v>6</v>
      </c>
      <c r="L286" s="116" t="s">
        <v>1750</v>
      </c>
      <c r="M286" s="37" t="str">
        <f aca="false">VLOOKUP(L286,CódigosRetorno!$A$2:$B$1795,2,FALSE())</f>
        <v>El Monto base de cargo/descuento por linea no cumple con el formato establecido.</v>
      </c>
      <c r="N286" s="48" t="s">
        <v>8</v>
      </c>
    </row>
    <row r="287" customFormat="false" ht="36" hidden="false" customHeight="false" outlineLevel="0" collapsed="false">
      <c r="A287" s="15"/>
      <c r="B287" s="117"/>
      <c r="C287" s="50"/>
      <c r="D287" s="47"/>
      <c r="E287" s="47"/>
      <c r="F287" s="48" t="s">
        <v>144</v>
      </c>
      <c r="G287" s="47" t="s">
        <v>308</v>
      </c>
      <c r="H287" s="37" t="s">
        <v>1575</v>
      </c>
      <c r="I287" s="48" t="n">
        <v>1</v>
      </c>
      <c r="J287" s="37" t="s">
        <v>1598</v>
      </c>
      <c r="K287" s="47" t="s">
        <v>6</v>
      </c>
      <c r="L287" s="51" t="s">
        <v>1074</v>
      </c>
      <c r="M287" s="37" t="str">
        <f aca="false">VLOOKUP(L287,CódigosRetorno!$A$2:$B$1795,2,FALSE())</f>
        <v>La moneda debe ser la misma en todo el documento. Salvo las percepciones que sólo son en moneda nacional</v>
      </c>
      <c r="N287" s="48" t="s">
        <v>1297</v>
      </c>
    </row>
    <row r="288" customFormat="false" ht="15" hidden="false" customHeight="false" outlineLevel="0" collapsed="false">
      <c r="A288" s="15"/>
      <c r="B288" s="63" t="s">
        <v>2809</v>
      </c>
      <c r="C288" s="97"/>
      <c r="D288" s="96"/>
      <c r="E288" s="96" t="s">
        <v>8</v>
      </c>
      <c r="F288" s="96" t="s">
        <v>8</v>
      </c>
      <c r="G288" s="96" t="s">
        <v>8</v>
      </c>
      <c r="H288" s="70" t="s">
        <v>8</v>
      </c>
      <c r="I288" s="96"/>
      <c r="J288" s="42" t="s">
        <v>8</v>
      </c>
      <c r="K288" s="98" t="s">
        <v>8</v>
      </c>
      <c r="L288" s="110" t="s">
        <v>8</v>
      </c>
      <c r="M288" s="42" t="str">
        <f aca="false">VLOOKUP(L288,CódigosRetorno!$A$2:$B$1795,2,FALSE())</f>
        <v>-</v>
      </c>
      <c r="N288" s="69" t="s">
        <v>8</v>
      </c>
    </row>
    <row r="289" customFormat="false" ht="15" hidden="false" customHeight="true" outlineLevel="0" collapsed="false">
      <c r="A289" s="15"/>
      <c r="B289" s="47" t="n">
        <f aca="false">B274+1</f>
        <v>40</v>
      </c>
      <c r="C289" s="228" t="s">
        <v>1752</v>
      </c>
      <c r="D289" s="117" t="s">
        <v>63</v>
      </c>
      <c r="E289" s="117" t="s">
        <v>143</v>
      </c>
      <c r="F289" s="117" t="s">
        <v>300</v>
      </c>
      <c r="G289" s="117" t="s">
        <v>301</v>
      </c>
      <c r="H289" s="50" t="s">
        <v>1753</v>
      </c>
      <c r="I289" s="117" t="n">
        <v>1</v>
      </c>
      <c r="J289" s="52" t="s">
        <v>1754</v>
      </c>
      <c r="K289" s="66" t="s">
        <v>6</v>
      </c>
      <c r="L289" s="46" t="s">
        <v>1755</v>
      </c>
      <c r="M289" s="37" t="str">
        <f aca="false">VLOOKUP(L289,CódigosRetorno!$A$2:$B$1795,2,FALSE())</f>
        <v>El Monto total de impuestos es obligatorio</v>
      </c>
      <c r="N289" s="48" t="s">
        <v>8</v>
      </c>
    </row>
    <row r="290" customFormat="false" ht="36" hidden="false" customHeight="false" outlineLevel="0" collapsed="false">
      <c r="A290" s="15"/>
      <c r="B290" s="47"/>
      <c r="C290" s="228"/>
      <c r="D290" s="117"/>
      <c r="E290" s="117"/>
      <c r="F290" s="117"/>
      <c r="G290" s="117"/>
      <c r="H290" s="50"/>
      <c r="I290" s="117"/>
      <c r="J290" s="52" t="s">
        <v>2785</v>
      </c>
      <c r="K290" s="47" t="s">
        <v>6</v>
      </c>
      <c r="L290" s="51" t="s">
        <v>1756</v>
      </c>
      <c r="M290" s="37" t="str">
        <f aca="false">VLOOKUP(L290,CódigosRetorno!$A$2:$B$1795,2,FALSE())</f>
        <v>El dato ingresado en el monto total de impuestos no cumple con el formato establecido</v>
      </c>
      <c r="N290" s="48" t="s">
        <v>8</v>
      </c>
    </row>
    <row r="291" customFormat="false" ht="60" hidden="false" customHeight="false" outlineLevel="0" collapsed="false">
      <c r="A291" s="15"/>
      <c r="B291" s="47"/>
      <c r="C291" s="228"/>
      <c r="D291" s="117"/>
      <c r="E291" s="117"/>
      <c r="F291" s="117"/>
      <c r="G291" s="117"/>
      <c r="H291" s="50"/>
      <c r="I291" s="117"/>
      <c r="J291" s="52" t="s">
        <v>1757</v>
      </c>
      <c r="K291" s="47" t="s">
        <v>208</v>
      </c>
      <c r="L291" s="51" t="s">
        <v>2810</v>
      </c>
      <c r="M291" s="37" t="str">
        <f aca="false">VLOOKUP(L291,CódigosRetorno!$A$2:$B$1795,2,FALSE())</f>
        <v>La sumatoria de impuestos globales no corresponde al monto total de impuestos.</v>
      </c>
      <c r="N291" s="48" t="s">
        <v>8</v>
      </c>
    </row>
    <row r="292" customFormat="false" ht="24" hidden="false" customHeight="false" outlineLevel="0" collapsed="false">
      <c r="A292" s="15"/>
      <c r="B292" s="47"/>
      <c r="C292" s="228"/>
      <c r="D292" s="117"/>
      <c r="E292" s="117"/>
      <c r="F292" s="117"/>
      <c r="G292" s="117"/>
      <c r="H292" s="50"/>
      <c r="I292" s="117"/>
      <c r="J292" s="52" t="s">
        <v>1759</v>
      </c>
      <c r="K292" s="47" t="s">
        <v>6</v>
      </c>
      <c r="L292" s="51" t="s">
        <v>1760</v>
      </c>
      <c r="M292" s="37" t="str">
        <f aca="false">VLOOKUP(L292,CódigosRetorno!$A$2:$B$1795,2,FALSE())</f>
        <v>El tag cac:TaxTotal no debe repetirse a nivel de totales</v>
      </c>
      <c r="N292" s="48" t="s">
        <v>8</v>
      </c>
    </row>
    <row r="293" customFormat="false" ht="96" hidden="false" customHeight="false" outlineLevel="0" collapsed="false">
      <c r="A293" s="15"/>
      <c r="B293" s="47"/>
      <c r="C293" s="228"/>
      <c r="D293" s="117"/>
      <c r="E293" s="117"/>
      <c r="F293" s="117"/>
      <c r="G293" s="117"/>
      <c r="H293" s="50"/>
      <c r="I293" s="117"/>
      <c r="J293" s="52" t="s">
        <v>1761</v>
      </c>
      <c r="K293" s="47" t="s">
        <v>6</v>
      </c>
      <c r="L293" s="51" t="s">
        <v>1762</v>
      </c>
      <c r="M293" s="37" t="str">
        <f aca="false">VLOOKUP(L293,CódigosRetorno!$A$2:$B$1795,2,FALSE())</f>
        <v>Si tiene operaciones de un tributo en alguna línea, debe consignar el tag del total del tributo</v>
      </c>
      <c r="N293" s="48" t="s">
        <v>8</v>
      </c>
    </row>
    <row r="294" customFormat="false" ht="36" hidden="false" customHeight="false" outlineLevel="0" collapsed="false">
      <c r="A294" s="15"/>
      <c r="B294" s="47"/>
      <c r="C294" s="228"/>
      <c r="D294" s="117"/>
      <c r="E294" s="117"/>
      <c r="F294" s="48" t="s">
        <v>144</v>
      </c>
      <c r="G294" s="47" t="s">
        <v>308</v>
      </c>
      <c r="H294" s="37" t="s">
        <v>1575</v>
      </c>
      <c r="I294" s="48" t="n">
        <v>1</v>
      </c>
      <c r="J294" s="37" t="s">
        <v>1598</v>
      </c>
      <c r="K294" s="47" t="s">
        <v>6</v>
      </c>
      <c r="L294" s="51" t="s">
        <v>1074</v>
      </c>
      <c r="M294" s="37" t="str">
        <f aca="false">VLOOKUP(L294,CódigosRetorno!$A$2:$B$1795,2,FALSE())</f>
        <v>La moneda debe ser la misma en todo el documento. Salvo las percepciones que sólo son en moneda nacional</v>
      </c>
      <c r="N294" s="48" t="s">
        <v>1297</v>
      </c>
    </row>
    <row r="295" customFormat="false" ht="24" hidden="false" customHeight="true" outlineLevel="0" collapsed="false">
      <c r="A295" s="15"/>
      <c r="B295" s="48" t="s">
        <v>1763</v>
      </c>
      <c r="C295" s="50" t="s">
        <v>1764</v>
      </c>
      <c r="D295" s="48" t="s">
        <v>63</v>
      </c>
      <c r="E295" s="48" t="s">
        <v>184</v>
      </c>
      <c r="F295" s="227" t="s">
        <v>300</v>
      </c>
      <c r="G295" s="47" t="s">
        <v>1718</v>
      </c>
      <c r="H295" s="50" t="s">
        <v>1765</v>
      </c>
      <c r="I295" s="227" t="n">
        <v>1</v>
      </c>
      <c r="J295" s="50" t="s">
        <v>1631</v>
      </c>
      <c r="K295" s="51" t="s">
        <v>6</v>
      </c>
      <c r="L295" s="116" t="s">
        <v>1766</v>
      </c>
      <c r="M295" s="37" t="str">
        <f aca="false">VLOOKUP(L295,CódigosRetorno!$A$2:$B$1795,2,FALSE())</f>
        <v>El XML no contiene el tag o no existe información de total valor de venta globales</v>
      </c>
      <c r="N295" s="47" t="s">
        <v>8</v>
      </c>
    </row>
    <row r="296" customFormat="false" ht="36" hidden="false" customHeight="false" outlineLevel="0" collapsed="false">
      <c r="A296" s="15"/>
      <c r="B296" s="48"/>
      <c r="C296" s="50"/>
      <c r="D296" s="48"/>
      <c r="E296" s="48"/>
      <c r="F296" s="227"/>
      <c r="G296" s="47"/>
      <c r="H296" s="50"/>
      <c r="I296" s="227"/>
      <c r="J296" s="37" t="s">
        <v>1081</v>
      </c>
      <c r="K296" s="47" t="s">
        <v>6</v>
      </c>
      <c r="L296" s="51" t="s">
        <v>1767</v>
      </c>
      <c r="M296" s="37" t="str">
        <f aca="false">VLOOKUP(L296,CódigosRetorno!$A$2:$B$1795,2,FALSE())</f>
        <v>El dato ingresado en el total valor de venta globales no cumple con el formato establecido</v>
      </c>
      <c r="N296" s="47" t="s">
        <v>8</v>
      </c>
    </row>
    <row r="297" customFormat="false" ht="84" hidden="false" customHeight="false" outlineLevel="0" collapsed="false">
      <c r="A297" s="15"/>
      <c r="B297" s="48"/>
      <c r="C297" s="50"/>
      <c r="D297" s="48"/>
      <c r="E297" s="48"/>
      <c r="F297" s="227"/>
      <c r="G297" s="47"/>
      <c r="H297" s="50"/>
      <c r="I297" s="227"/>
      <c r="J297" s="52" t="s">
        <v>1768</v>
      </c>
      <c r="K297" s="47" t="s">
        <v>208</v>
      </c>
      <c r="L297" s="51" t="s">
        <v>2811</v>
      </c>
      <c r="M297" s="37" t="str">
        <f aca="false">VLOOKUP(L297,CódigosRetorno!$A$2:$B$1795,2,FALSE())</f>
        <v>La sumatoria del total valor de venta - Exportaciones de línea no corresponden al total</v>
      </c>
      <c r="N297" s="47" t="s">
        <v>8</v>
      </c>
    </row>
    <row r="298" customFormat="false" ht="108" hidden="false" customHeight="false" outlineLevel="0" collapsed="false">
      <c r="A298" s="15"/>
      <c r="B298" s="48"/>
      <c r="C298" s="50"/>
      <c r="D298" s="48"/>
      <c r="E298" s="48"/>
      <c r="F298" s="227"/>
      <c r="G298" s="47"/>
      <c r="H298" s="50"/>
      <c r="I298" s="227"/>
      <c r="J298" s="52" t="s">
        <v>1770</v>
      </c>
      <c r="K298" s="47" t="s">
        <v>208</v>
      </c>
      <c r="L298" s="51" t="s">
        <v>2812</v>
      </c>
      <c r="M298" s="37" t="str">
        <f aca="false">VLOOKUP(L298,CódigosRetorno!$A$2:$B$1795,2,FALSE())</f>
        <v>La sumatoria del total valor de venta - operaciones exoneradas de línea no corresponden al total</v>
      </c>
      <c r="N298" s="48" t="s">
        <v>8</v>
      </c>
    </row>
    <row r="299" customFormat="false" ht="108" hidden="false" customHeight="false" outlineLevel="0" collapsed="false">
      <c r="A299" s="15"/>
      <c r="B299" s="48"/>
      <c r="C299" s="50"/>
      <c r="D299" s="48"/>
      <c r="E299" s="48"/>
      <c r="F299" s="227"/>
      <c r="G299" s="47"/>
      <c r="H299" s="50"/>
      <c r="I299" s="227"/>
      <c r="J299" s="52" t="s">
        <v>1772</v>
      </c>
      <c r="K299" s="47" t="s">
        <v>208</v>
      </c>
      <c r="L299" s="51" t="s">
        <v>2813</v>
      </c>
      <c r="M299" s="37" t="str">
        <f aca="false">VLOOKUP(L299,CódigosRetorno!$A$2:$B$1795,2,FALSE())</f>
        <v>La sumatoria del total valor de venta - operaciones inafectas de línea no corresponden al total</v>
      </c>
      <c r="N299" s="48" t="s">
        <v>8</v>
      </c>
    </row>
    <row r="300" customFormat="false" ht="60" hidden="false" customHeight="false" outlineLevel="0" collapsed="false">
      <c r="A300" s="15"/>
      <c r="B300" s="48"/>
      <c r="C300" s="50"/>
      <c r="D300" s="48"/>
      <c r="E300" s="48"/>
      <c r="F300" s="227"/>
      <c r="G300" s="47"/>
      <c r="H300" s="50"/>
      <c r="I300" s="227"/>
      <c r="J300" s="52" t="s">
        <v>1774</v>
      </c>
      <c r="K300" s="51" t="s">
        <v>208</v>
      </c>
      <c r="L300" s="116" t="s">
        <v>2814</v>
      </c>
      <c r="M300" s="37" t="str">
        <f aca="false">VLOOKUP(L300,CódigosRetorno!$A$2:$B$1795,2,FALSE())</f>
        <v>Si se utiliza la leyenda con código 2001, el total de operaciones exoneradas debe ser mayor a 0.00</v>
      </c>
      <c r="N300" s="48" t="s">
        <v>1735</v>
      </c>
    </row>
    <row r="301" customFormat="false" ht="60" hidden="false" customHeight="false" outlineLevel="0" collapsed="false">
      <c r="A301" s="15"/>
      <c r="B301" s="48"/>
      <c r="C301" s="50"/>
      <c r="D301" s="48"/>
      <c r="E301" s="48"/>
      <c r="F301" s="227"/>
      <c r="G301" s="47"/>
      <c r="H301" s="50"/>
      <c r="I301" s="227"/>
      <c r="J301" s="52" t="s">
        <v>1777</v>
      </c>
      <c r="K301" s="51" t="s">
        <v>208</v>
      </c>
      <c r="L301" s="116" t="s">
        <v>2815</v>
      </c>
      <c r="M301" s="37" t="str">
        <f aca="false">VLOOKUP(L301,CódigosRetorno!$A$2:$B$1795,2,FALSE())</f>
        <v>Si se utiliza la leyenda con código 2002, el total de operaciones exoneradas debe ser mayor a 0.00</v>
      </c>
      <c r="N301" s="48" t="s">
        <v>1735</v>
      </c>
    </row>
    <row r="302" customFormat="false" ht="60" hidden="false" customHeight="false" outlineLevel="0" collapsed="false">
      <c r="A302" s="15"/>
      <c r="B302" s="48"/>
      <c r="C302" s="50"/>
      <c r="D302" s="48"/>
      <c r="E302" s="48"/>
      <c r="F302" s="227"/>
      <c r="G302" s="47"/>
      <c r="H302" s="50"/>
      <c r="I302" s="227"/>
      <c r="J302" s="52" t="s">
        <v>1779</v>
      </c>
      <c r="K302" s="51" t="s">
        <v>208</v>
      </c>
      <c r="L302" s="116" t="s">
        <v>2816</v>
      </c>
      <c r="M302" s="37" t="str">
        <f aca="false">VLOOKUP(L302,CódigosRetorno!$A$2:$B$1795,2,FALSE())</f>
        <v>Si se utiliza la leyenda con código 2003, el total de operaciones exoneradas debe ser mayor a 0.00</v>
      </c>
      <c r="N302" s="48" t="s">
        <v>1735</v>
      </c>
    </row>
    <row r="303" customFormat="false" ht="60" hidden="false" customHeight="false" outlineLevel="0" collapsed="false">
      <c r="A303" s="15"/>
      <c r="B303" s="48"/>
      <c r="C303" s="50"/>
      <c r="D303" s="48"/>
      <c r="E303" s="48"/>
      <c r="F303" s="227"/>
      <c r="G303" s="47"/>
      <c r="H303" s="50"/>
      <c r="I303" s="227"/>
      <c r="J303" s="52" t="s">
        <v>1781</v>
      </c>
      <c r="K303" s="51" t="s">
        <v>208</v>
      </c>
      <c r="L303" s="116" t="s">
        <v>2817</v>
      </c>
      <c r="M303" s="37" t="str">
        <f aca="false">VLOOKUP(L303,CódigosRetorno!$A$2:$B$1795,2,FALSE())</f>
        <v>Si se utiliza la leyenda con código 2008, el total de operaciones exoneradas debe ser mayor a 0.00</v>
      </c>
      <c r="N303" s="48" t="s">
        <v>1735</v>
      </c>
    </row>
    <row r="304" customFormat="false" ht="36" hidden="false" customHeight="false" outlineLevel="0" collapsed="false">
      <c r="A304" s="15"/>
      <c r="B304" s="48"/>
      <c r="C304" s="50"/>
      <c r="D304" s="48"/>
      <c r="E304" s="48"/>
      <c r="F304" s="48" t="s">
        <v>144</v>
      </c>
      <c r="G304" s="47" t="s">
        <v>308</v>
      </c>
      <c r="H304" s="37" t="s">
        <v>1575</v>
      </c>
      <c r="I304" s="48" t="n">
        <v>1</v>
      </c>
      <c r="J304" s="37" t="s">
        <v>1598</v>
      </c>
      <c r="K304" s="47" t="s">
        <v>6</v>
      </c>
      <c r="L304" s="51" t="s">
        <v>1074</v>
      </c>
      <c r="M304" s="37" t="str">
        <f aca="false">VLOOKUP(L304,CódigosRetorno!$A$2:$B$1795,2,FALSE())</f>
        <v>La moneda debe ser la misma en todo el documento. Salvo las percepciones que sólo son en moneda nacional</v>
      </c>
      <c r="N304" s="48" t="s">
        <v>1297</v>
      </c>
    </row>
    <row r="305" customFormat="false" ht="36" hidden="false" customHeight="true" outlineLevel="0" collapsed="false">
      <c r="A305" s="15"/>
      <c r="B305" s="48"/>
      <c r="C305" s="50"/>
      <c r="D305" s="48"/>
      <c r="E305" s="48"/>
      <c r="F305" s="48"/>
      <c r="G305" s="47" t="s">
        <v>1783</v>
      </c>
      <c r="H305" s="37" t="s">
        <v>1784</v>
      </c>
      <c r="I305" s="48" t="n">
        <v>1</v>
      </c>
      <c r="J305" s="37" t="s">
        <v>1081</v>
      </c>
      <c r="K305" s="51" t="s">
        <v>6</v>
      </c>
      <c r="L305" s="116" t="s">
        <v>1120</v>
      </c>
      <c r="M305" s="37" t="str">
        <f aca="false">VLOOKUP(L305,CódigosRetorno!$A$2:$B$1795,2,FALSE())</f>
        <v>El dato ingresado en TaxAmount no cumple con el formato establecido</v>
      </c>
      <c r="N305" s="48" t="s">
        <v>8</v>
      </c>
    </row>
    <row r="306" customFormat="false" ht="48" hidden="false" customHeight="false" outlineLevel="0" collapsed="false">
      <c r="A306" s="15"/>
      <c r="B306" s="48"/>
      <c r="C306" s="50"/>
      <c r="D306" s="48"/>
      <c r="E306" s="48"/>
      <c r="F306" s="48"/>
      <c r="G306" s="47"/>
      <c r="H306" s="37"/>
      <c r="I306" s="48"/>
      <c r="J306" s="37" t="s">
        <v>2818</v>
      </c>
      <c r="K306" s="47" t="s">
        <v>6</v>
      </c>
      <c r="L306" s="51" t="s">
        <v>1786</v>
      </c>
      <c r="M306" s="37" t="str">
        <f aca="false">VLOOKUP(L306,CódigosRetorno!$A$2:$B$1795,2,FALSE())</f>
        <v>El monto total del impuestos sobre el valor de venta de operaciones gratuitas/inafectas/exoneradas debe ser igual a 0.00</v>
      </c>
      <c r="N306" s="48" t="s">
        <v>8</v>
      </c>
    </row>
    <row r="307" customFormat="false" ht="36" hidden="false" customHeight="false" outlineLevel="0" collapsed="false">
      <c r="A307" s="15"/>
      <c r="B307" s="48"/>
      <c r="C307" s="50"/>
      <c r="D307" s="48"/>
      <c r="E307" s="48"/>
      <c r="F307" s="48" t="s">
        <v>144</v>
      </c>
      <c r="G307" s="47" t="s">
        <v>308</v>
      </c>
      <c r="H307" s="37" t="s">
        <v>1575</v>
      </c>
      <c r="I307" s="48" t="n">
        <v>1</v>
      </c>
      <c r="J307" s="37" t="s">
        <v>1598</v>
      </c>
      <c r="K307" s="47" t="s">
        <v>6</v>
      </c>
      <c r="L307" s="51" t="s">
        <v>1074</v>
      </c>
      <c r="M307" s="37" t="str">
        <f aca="false">VLOOKUP(L307,CódigosRetorno!$A$2:$B$1795,2,FALSE())</f>
        <v>La moneda debe ser la misma en todo el documento. Salvo las percepciones que sólo son en moneda nacional</v>
      </c>
      <c r="N307" s="48" t="s">
        <v>1297</v>
      </c>
    </row>
    <row r="308" customFormat="false" ht="24" hidden="false" customHeight="true" outlineLevel="0" collapsed="false">
      <c r="A308" s="15"/>
      <c r="B308" s="48"/>
      <c r="C308" s="50"/>
      <c r="D308" s="48"/>
      <c r="E308" s="48"/>
      <c r="F308" s="48" t="s">
        <v>769</v>
      </c>
      <c r="G308" s="47" t="s">
        <v>1129</v>
      </c>
      <c r="H308" s="50" t="s">
        <v>1787</v>
      </c>
      <c r="I308" s="48" t="n">
        <v>1</v>
      </c>
      <c r="J308" s="37" t="s">
        <v>605</v>
      </c>
      <c r="K308" s="47" t="s">
        <v>6</v>
      </c>
      <c r="L308" s="116" t="s">
        <v>1788</v>
      </c>
      <c r="M308" s="37" t="str">
        <f aca="false">VLOOKUP(L308,CódigosRetorno!$A$2:$B$1795,2,FALSE())</f>
        <v>El XML no contiene el tag o no existe información de código de tributo.</v>
      </c>
      <c r="N308" s="48" t="s">
        <v>8</v>
      </c>
    </row>
    <row r="309" customFormat="false" ht="24" hidden="false" customHeight="false" outlineLevel="0" collapsed="false">
      <c r="A309" s="15"/>
      <c r="B309" s="48"/>
      <c r="C309" s="50"/>
      <c r="D309" s="48"/>
      <c r="E309" s="48"/>
      <c r="F309" s="48"/>
      <c r="G309" s="47"/>
      <c r="H309" s="50"/>
      <c r="I309" s="48"/>
      <c r="J309" s="50" t="s">
        <v>1789</v>
      </c>
      <c r="K309" s="51" t="s">
        <v>6</v>
      </c>
      <c r="L309" s="116" t="s">
        <v>1790</v>
      </c>
      <c r="M309" s="37" t="str">
        <f aca="false">VLOOKUP(L309,CódigosRetorno!$A$2:$B$1795,2,FALSE())</f>
        <v>El dato ingresado como codigo de tributo global no corresponde al valor esperado.</v>
      </c>
      <c r="N309" s="48" t="s">
        <v>1658</v>
      </c>
    </row>
    <row r="310" customFormat="false" ht="24" hidden="false" customHeight="false" outlineLevel="0" collapsed="false">
      <c r="A310" s="15"/>
      <c r="B310" s="48"/>
      <c r="C310" s="50"/>
      <c r="D310" s="48"/>
      <c r="E310" s="48"/>
      <c r="F310" s="48"/>
      <c r="G310" s="47"/>
      <c r="H310" s="50"/>
      <c r="I310" s="48"/>
      <c r="J310" s="62" t="s">
        <v>1791</v>
      </c>
      <c r="K310" s="116" t="s">
        <v>6</v>
      </c>
      <c r="L310" s="116" t="s">
        <v>1792</v>
      </c>
      <c r="M310" s="37" t="str">
        <f aca="false">VLOOKUP(L310,CódigosRetorno!$A$2:$B$1795,2,FALSE())</f>
        <v>El código de tributo no debe repetirse a nivel de totales</v>
      </c>
      <c r="N310" s="208" t="s">
        <v>8</v>
      </c>
    </row>
    <row r="311" customFormat="false" ht="48" hidden="false" customHeight="false" outlineLevel="0" collapsed="false">
      <c r="A311" s="15"/>
      <c r="B311" s="48"/>
      <c r="C311" s="50"/>
      <c r="D311" s="48"/>
      <c r="E311" s="48"/>
      <c r="F311" s="48"/>
      <c r="G311" s="47"/>
      <c r="H311" s="50"/>
      <c r="I311" s="48"/>
      <c r="J311" s="37" t="s">
        <v>1793</v>
      </c>
      <c r="K311" s="51" t="s">
        <v>6</v>
      </c>
      <c r="L311" s="116" t="s">
        <v>1794</v>
      </c>
      <c r="M311" s="37" t="str">
        <f aca="false">VLOOKUP(L311,CódigosRetorno!$A$2:$B$1795,2,FALSE())</f>
        <v>El dato ingresado como codigo de tributo global es invalido para tipo de operación.</v>
      </c>
      <c r="N311" s="48" t="s">
        <v>8</v>
      </c>
    </row>
    <row r="312" customFormat="false" ht="24" hidden="false" customHeight="false" outlineLevel="0" collapsed="false">
      <c r="A312" s="15"/>
      <c r="B312" s="48"/>
      <c r="C312" s="50"/>
      <c r="D312" s="48"/>
      <c r="E312" s="48"/>
      <c r="F312" s="117"/>
      <c r="G312" s="48" t="s">
        <v>1665</v>
      </c>
      <c r="H312" s="37" t="s">
        <v>1333</v>
      </c>
      <c r="I312" s="48" t="s">
        <v>1262</v>
      </c>
      <c r="J312" s="37" t="s">
        <v>1666</v>
      </c>
      <c r="K312" s="47" t="s">
        <v>208</v>
      </c>
      <c r="L312" s="51" t="s">
        <v>1335</v>
      </c>
      <c r="M312" s="37" t="str">
        <f aca="false">VLOOKUP(L312,CódigosRetorno!$A$2:$B$1795,2,FALSE())</f>
        <v>El dato ingresado como atributo @schemeName es incorrecto.</v>
      </c>
      <c r="N312" s="48" t="s">
        <v>8</v>
      </c>
    </row>
    <row r="313" customFormat="false" ht="24" hidden="false" customHeight="false" outlineLevel="0" collapsed="false">
      <c r="A313" s="15"/>
      <c r="B313" s="48"/>
      <c r="C313" s="50"/>
      <c r="D313" s="48"/>
      <c r="E313" s="48"/>
      <c r="F313" s="117"/>
      <c r="G313" s="48" t="s">
        <v>1260</v>
      </c>
      <c r="H313" s="37" t="s">
        <v>1261</v>
      </c>
      <c r="I313" s="48" t="s">
        <v>1262</v>
      </c>
      <c r="J313" s="37" t="s">
        <v>1263</v>
      </c>
      <c r="K313" s="47" t="s">
        <v>208</v>
      </c>
      <c r="L313" s="51" t="s">
        <v>1264</v>
      </c>
      <c r="M313" s="37" t="str">
        <f aca="false">VLOOKUP(L313,CódigosRetorno!$A$2:$B$1795,2,FALSE())</f>
        <v>El dato ingresado como atributo @schemeAgencyName es incorrecto.</v>
      </c>
      <c r="N313" s="48" t="s">
        <v>8</v>
      </c>
    </row>
    <row r="314" customFormat="false" ht="48" hidden="false" customHeight="false" outlineLevel="0" collapsed="false">
      <c r="A314" s="15"/>
      <c r="B314" s="48"/>
      <c r="C314" s="50"/>
      <c r="D314" s="48"/>
      <c r="E314" s="48"/>
      <c r="F314" s="117"/>
      <c r="G314" s="48" t="s">
        <v>1694</v>
      </c>
      <c r="H314" s="37" t="s">
        <v>1337</v>
      </c>
      <c r="I314" s="48" t="s">
        <v>1262</v>
      </c>
      <c r="J314" s="37" t="s">
        <v>1668</v>
      </c>
      <c r="K314" s="51" t="s">
        <v>208</v>
      </c>
      <c r="L314" s="116" t="s">
        <v>1339</v>
      </c>
      <c r="M314" s="37" t="str">
        <f aca="false">VLOOKUP(L314,CódigosRetorno!$A$2:$B$1795,2,FALSE())</f>
        <v>El dato ingresado como atributo @schemeURI es incorrecto.</v>
      </c>
      <c r="N314" s="48" t="s">
        <v>8</v>
      </c>
    </row>
    <row r="315" customFormat="false" ht="24" hidden="false" customHeight="true" outlineLevel="0" collapsed="false">
      <c r="A315" s="15"/>
      <c r="B315" s="48"/>
      <c r="C315" s="50"/>
      <c r="D315" s="48"/>
      <c r="E315" s="48"/>
      <c r="F315" s="48" t="s">
        <v>1669</v>
      </c>
      <c r="G315" s="47" t="s">
        <v>1129</v>
      </c>
      <c r="H315" s="37" t="s">
        <v>1795</v>
      </c>
      <c r="I315" s="48" t="n">
        <v>1</v>
      </c>
      <c r="J315" s="37" t="s">
        <v>605</v>
      </c>
      <c r="K315" s="51" t="s">
        <v>6</v>
      </c>
      <c r="L315" s="116" t="s">
        <v>1796</v>
      </c>
      <c r="M315" s="37" t="str">
        <f aca="false">VLOOKUP(L315,CódigosRetorno!$A$2:$B$1795,2,FALSE())</f>
        <v>El XML no contiene el tag TaxScheme Name de impuestos globales</v>
      </c>
      <c r="N315" s="48" t="s">
        <v>8</v>
      </c>
    </row>
    <row r="316" customFormat="false" ht="24" hidden="false" customHeight="false" outlineLevel="0" collapsed="false">
      <c r="A316" s="15"/>
      <c r="B316" s="48"/>
      <c r="C316" s="50"/>
      <c r="D316" s="48"/>
      <c r="E316" s="48"/>
      <c r="F316" s="48"/>
      <c r="G316" s="47"/>
      <c r="H316" s="37"/>
      <c r="I316" s="48"/>
      <c r="J316" s="50" t="s">
        <v>1797</v>
      </c>
      <c r="K316" s="51" t="s">
        <v>6</v>
      </c>
      <c r="L316" s="116" t="s">
        <v>1798</v>
      </c>
      <c r="M316" s="37" t="str">
        <f aca="false">VLOOKUP(L316,CódigosRetorno!$A$2:$B$1795,2,FALSE())</f>
        <v>El valor del tag nombre del tributo no corresponde al esperado.</v>
      </c>
      <c r="N316" s="48" t="s">
        <v>1658</v>
      </c>
    </row>
    <row r="317" customFormat="false" ht="24" hidden="false" customHeight="true" outlineLevel="0" collapsed="false">
      <c r="A317" s="15"/>
      <c r="B317" s="48"/>
      <c r="C317" s="50"/>
      <c r="D317" s="48"/>
      <c r="E317" s="48"/>
      <c r="F317" s="48" t="s">
        <v>144</v>
      </c>
      <c r="G317" s="47" t="s">
        <v>1129</v>
      </c>
      <c r="H317" s="37" t="s">
        <v>1799</v>
      </c>
      <c r="I317" s="48" t="n">
        <v>1</v>
      </c>
      <c r="J317" s="37" t="s">
        <v>605</v>
      </c>
      <c r="K317" s="51" t="s">
        <v>6</v>
      </c>
      <c r="L317" s="116" t="s">
        <v>1800</v>
      </c>
      <c r="M317" s="37" t="str">
        <f aca="false">VLOOKUP(L317,CódigosRetorno!$A$2:$B$1795,2,FALSE())</f>
        <v>El XML no contiene el tag código de tributo internacional de impuestos globales</v>
      </c>
      <c r="N317" s="48" t="s">
        <v>8</v>
      </c>
    </row>
    <row r="318" customFormat="false" ht="36" hidden="false" customHeight="false" outlineLevel="0" collapsed="false">
      <c r="A318" s="15"/>
      <c r="B318" s="48"/>
      <c r="C318" s="50"/>
      <c r="D318" s="48"/>
      <c r="E318" s="48"/>
      <c r="F318" s="48"/>
      <c r="G318" s="47"/>
      <c r="H318" s="37"/>
      <c r="I318" s="48"/>
      <c r="J318" s="50" t="s">
        <v>1801</v>
      </c>
      <c r="K318" s="51" t="s">
        <v>6</v>
      </c>
      <c r="L318" s="116" t="s">
        <v>1802</v>
      </c>
      <c r="M318" s="37" t="str">
        <f aca="false">VLOOKUP(L318,CódigosRetorno!$A$2:$B$1795,2,FALSE())</f>
        <v>El valor del tag codigo de tributo internacional no corresponde al esperado.</v>
      </c>
      <c r="N318" s="48" t="s">
        <v>1658</v>
      </c>
    </row>
    <row r="319" customFormat="false" ht="36" hidden="false" customHeight="true" outlineLevel="0" collapsed="false">
      <c r="A319" s="15"/>
      <c r="B319" s="48" t="n">
        <v>44</v>
      </c>
      <c r="C319" s="50" t="s">
        <v>1804</v>
      </c>
      <c r="D319" s="48" t="s">
        <v>63</v>
      </c>
      <c r="E319" s="48" t="s">
        <v>184</v>
      </c>
      <c r="F319" s="48" t="s">
        <v>300</v>
      </c>
      <c r="G319" s="47" t="s">
        <v>1718</v>
      </c>
      <c r="H319" s="50" t="s">
        <v>1765</v>
      </c>
      <c r="I319" s="48" t="n">
        <v>1</v>
      </c>
      <c r="J319" s="37" t="s">
        <v>1081</v>
      </c>
      <c r="K319" s="47" t="s">
        <v>6</v>
      </c>
      <c r="L319" s="51" t="s">
        <v>1767</v>
      </c>
      <c r="M319" s="37" t="str">
        <f aca="false">VLOOKUP(L319,CódigosRetorno!$A$2:$B$1795,2,FALSE())</f>
        <v>El dato ingresado en el total valor de venta globales no cumple con el formato establecido</v>
      </c>
      <c r="N319" s="48" t="s">
        <v>8</v>
      </c>
    </row>
    <row r="320" customFormat="false" ht="84" hidden="false" customHeight="false" outlineLevel="0" collapsed="false">
      <c r="A320" s="15"/>
      <c r="B320" s="48"/>
      <c r="C320" s="50"/>
      <c r="D320" s="48"/>
      <c r="E320" s="48"/>
      <c r="F320" s="48"/>
      <c r="G320" s="47"/>
      <c r="H320" s="50"/>
      <c r="I320" s="48"/>
      <c r="J320" s="52" t="s">
        <v>1806</v>
      </c>
      <c r="K320" s="47" t="s">
        <v>208</v>
      </c>
      <c r="L320" s="51" t="s">
        <v>2819</v>
      </c>
      <c r="M320" s="37" t="str">
        <f aca="false">VLOOKUP(L320,CódigosRetorno!$A$2:$B$1795,2,FALSE())</f>
        <v>La sumatoria del total valor de venta - operaciones gratuitas de línea no corresponden al total</v>
      </c>
      <c r="N320" s="48" t="s">
        <v>8</v>
      </c>
    </row>
    <row r="321" customFormat="false" ht="60" hidden="false" customHeight="false" outlineLevel="0" collapsed="false">
      <c r="A321" s="15"/>
      <c r="B321" s="48"/>
      <c r="C321" s="50"/>
      <c r="D321" s="48"/>
      <c r="E321" s="48"/>
      <c r="F321" s="48"/>
      <c r="G321" s="47"/>
      <c r="H321" s="50"/>
      <c r="I321" s="48"/>
      <c r="J321" s="37" t="s">
        <v>2820</v>
      </c>
      <c r="K321" s="51" t="s">
        <v>6</v>
      </c>
      <c r="L321" s="116" t="s">
        <v>1809</v>
      </c>
      <c r="M321" s="37" t="str">
        <f aca="false">VLOOKUP(L321,CódigosRetorno!$A$2:$B$1795,2,FALSE())</f>
        <v>Operacion gratuita,  debe consignar Total valor venta - operaciones gratuitas  mayor a cero</v>
      </c>
      <c r="N321" s="48" t="s">
        <v>8</v>
      </c>
    </row>
    <row r="322" customFormat="false" ht="36" hidden="false" customHeight="false" outlineLevel="0" collapsed="false">
      <c r="A322" s="15"/>
      <c r="B322" s="48"/>
      <c r="C322" s="50"/>
      <c r="D322" s="48"/>
      <c r="E322" s="48"/>
      <c r="F322" s="48"/>
      <c r="G322" s="47"/>
      <c r="H322" s="50"/>
      <c r="I322" s="48"/>
      <c r="J322" s="37" t="s">
        <v>2821</v>
      </c>
      <c r="K322" s="51" t="s">
        <v>6</v>
      </c>
      <c r="L322" s="116" t="s">
        <v>1811</v>
      </c>
      <c r="M322" s="37" t="str">
        <f aca="false">VLOOKUP(L322,CódigosRetorno!$A$2:$B$1795,2,FALSE())</f>
        <v>Si existe leyenda Transferencia Gratuita debe consignar Total Valor de Venta de Operaciones Gratuitas</v>
      </c>
      <c r="N322" s="48" t="s">
        <v>8</v>
      </c>
    </row>
    <row r="323" customFormat="false" ht="36" hidden="false" customHeight="false" outlineLevel="0" collapsed="false">
      <c r="A323" s="15"/>
      <c r="B323" s="48"/>
      <c r="C323" s="50"/>
      <c r="D323" s="48"/>
      <c r="E323" s="48"/>
      <c r="F323" s="48" t="s">
        <v>144</v>
      </c>
      <c r="G323" s="47" t="s">
        <v>308</v>
      </c>
      <c r="H323" s="37" t="s">
        <v>1575</v>
      </c>
      <c r="I323" s="48" t="n">
        <v>1</v>
      </c>
      <c r="J323" s="37" t="s">
        <v>1598</v>
      </c>
      <c r="K323" s="47" t="s">
        <v>6</v>
      </c>
      <c r="L323" s="51" t="s">
        <v>1074</v>
      </c>
      <c r="M323" s="37" t="str">
        <f aca="false">VLOOKUP(L323,CódigosRetorno!$A$2:$B$1795,2,FALSE())</f>
        <v>La moneda debe ser la misma en todo el documento. Salvo las percepciones que sólo son en moneda nacional</v>
      </c>
      <c r="N323" s="48" t="s">
        <v>1297</v>
      </c>
    </row>
    <row r="324" customFormat="false" ht="36" hidden="false" customHeight="true" outlineLevel="0" collapsed="false">
      <c r="A324" s="15"/>
      <c r="B324" s="48"/>
      <c r="C324" s="50"/>
      <c r="D324" s="48"/>
      <c r="E324" s="48"/>
      <c r="F324" s="117"/>
      <c r="G324" s="47" t="s">
        <v>301</v>
      </c>
      <c r="H324" s="37" t="s">
        <v>1784</v>
      </c>
      <c r="I324" s="117" t="n">
        <v>1</v>
      </c>
      <c r="J324" s="37" t="s">
        <v>1081</v>
      </c>
      <c r="K324" s="51" t="s">
        <v>6</v>
      </c>
      <c r="L324" s="116" t="s">
        <v>1120</v>
      </c>
      <c r="M324" s="37" t="str">
        <f aca="false">VLOOKUP(L324,CódigosRetorno!$A$2:$B$1795,2,FALSE())</f>
        <v>El dato ingresado en TaxAmount no cumple con el formato establecido</v>
      </c>
      <c r="N324" s="48" t="s">
        <v>8</v>
      </c>
    </row>
    <row r="325" customFormat="false" ht="84" hidden="false" customHeight="false" outlineLevel="0" collapsed="false">
      <c r="A325" s="15"/>
      <c r="B325" s="48"/>
      <c r="C325" s="50"/>
      <c r="D325" s="48"/>
      <c r="E325" s="48"/>
      <c r="F325" s="48"/>
      <c r="G325" s="47"/>
      <c r="H325" s="37"/>
      <c r="I325" s="117"/>
      <c r="J325" s="52" t="s">
        <v>2822</v>
      </c>
      <c r="K325" s="51" t="s">
        <v>208</v>
      </c>
      <c r="L325" s="116" t="s">
        <v>2823</v>
      </c>
      <c r="M325" s="37" t="str">
        <f aca="false">VLOOKUP(L325,CódigosRetorno!$A$2:$B$1795,2,FALSE())</f>
        <v>La sumatoria de los IGV de operaciones gratuitas de la línea (codigo tributo 9996) no corresponden al total</v>
      </c>
      <c r="N325" s="48" t="s">
        <v>8</v>
      </c>
    </row>
    <row r="326" customFormat="false" ht="36" hidden="false" customHeight="false" outlineLevel="0" collapsed="false">
      <c r="A326" s="15"/>
      <c r="B326" s="48"/>
      <c r="C326" s="50"/>
      <c r="D326" s="48"/>
      <c r="E326" s="48"/>
      <c r="F326" s="48"/>
      <c r="G326" s="47"/>
      <c r="H326" s="37"/>
      <c r="I326" s="117"/>
      <c r="J326" s="50" t="s">
        <v>1598</v>
      </c>
      <c r="K326" s="51" t="s">
        <v>6</v>
      </c>
      <c r="L326" s="116" t="s">
        <v>1074</v>
      </c>
      <c r="M326" s="37" t="str">
        <f aca="false">VLOOKUP(L326,CódigosRetorno!$A$2:$B$1795,2,FALSE())</f>
        <v>La moneda debe ser la misma en todo el documento. Salvo las percepciones que sólo son en moneda nacional</v>
      </c>
      <c r="N326" s="48" t="s">
        <v>1297</v>
      </c>
    </row>
    <row r="327" customFormat="false" ht="36" hidden="false" customHeight="false" outlineLevel="0" collapsed="false">
      <c r="A327" s="15"/>
      <c r="B327" s="48"/>
      <c r="C327" s="50"/>
      <c r="D327" s="48"/>
      <c r="E327" s="48"/>
      <c r="F327" s="48" t="s">
        <v>144</v>
      </c>
      <c r="G327" s="47" t="s">
        <v>308</v>
      </c>
      <c r="H327" s="37" t="s">
        <v>1575</v>
      </c>
      <c r="I327" s="48" t="n">
        <v>1</v>
      </c>
      <c r="J327" s="37" t="s">
        <v>1598</v>
      </c>
      <c r="K327" s="47" t="s">
        <v>6</v>
      </c>
      <c r="L327" s="51" t="s">
        <v>1074</v>
      </c>
      <c r="M327" s="37" t="str">
        <f aca="false">VLOOKUP(L327,CódigosRetorno!$A$2:$B$1795,2,FALSE())</f>
        <v>La moneda debe ser la misma en todo el documento. Salvo las percepciones que sólo son en moneda nacional</v>
      </c>
      <c r="N327" s="48" t="s">
        <v>1297</v>
      </c>
    </row>
    <row r="328" customFormat="false" ht="24" hidden="false" customHeight="true" outlineLevel="0" collapsed="false">
      <c r="A328" s="15"/>
      <c r="B328" s="48"/>
      <c r="C328" s="50"/>
      <c r="D328" s="48"/>
      <c r="E328" s="48"/>
      <c r="F328" s="117" t="s">
        <v>769</v>
      </c>
      <c r="G328" s="47" t="s">
        <v>1129</v>
      </c>
      <c r="H328" s="50" t="s">
        <v>1787</v>
      </c>
      <c r="I328" s="117" t="n">
        <v>1</v>
      </c>
      <c r="J328" s="37" t="s">
        <v>605</v>
      </c>
      <c r="K328" s="47" t="s">
        <v>6</v>
      </c>
      <c r="L328" s="116" t="s">
        <v>1788</v>
      </c>
      <c r="M328" s="37" t="str">
        <f aca="false">VLOOKUP(L328,CódigosRetorno!$A$2:$B$1795,2,FALSE())</f>
        <v>El XML no contiene el tag o no existe información de código de tributo.</v>
      </c>
      <c r="N328" s="48" t="s">
        <v>8</v>
      </c>
    </row>
    <row r="329" customFormat="false" ht="24" hidden="false" customHeight="false" outlineLevel="0" collapsed="false">
      <c r="A329" s="15"/>
      <c r="B329" s="48"/>
      <c r="C329" s="50"/>
      <c r="D329" s="48"/>
      <c r="E329" s="48"/>
      <c r="F329" s="48"/>
      <c r="G329" s="47"/>
      <c r="H329" s="50"/>
      <c r="I329" s="117"/>
      <c r="J329" s="50" t="s">
        <v>1789</v>
      </c>
      <c r="K329" s="51" t="s">
        <v>6</v>
      </c>
      <c r="L329" s="116" t="s">
        <v>1790</v>
      </c>
      <c r="M329" s="37" t="str">
        <f aca="false">VLOOKUP(L329,CódigosRetorno!$A$2:$B$1795,2,FALSE())</f>
        <v>El dato ingresado como codigo de tributo global no corresponde al valor esperado.</v>
      </c>
      <c r="N329" s="48" t="s">
        <v>1658</v>
      </c>
    </row>
    <row r="330" customFormat="false" ht="24" hidden="false" customHeight="false" outlineLevel="0" collapsed="false">
      <c r="A330" s="15"/>
      <c r="B330" s="48"/>
      <c r="C330" s="50"/>
      <c r="D330" s="48"/>
      <c r="E330" s="48"/>
      <c r="F330" s="48"/>
      <c r="G330" s="47"/>
      <c r="H330" s="50"/>
      <c r="I330" s="117"/>
      <c r="J330" s="62" t="s">
        <v>1791</v>
      </c>
      <c r="K330" s="116" t="s">
        <v>6</v>
      </c>
      <c r="L330" s="116" t="s">
        <v>1792</v>
      </c>
      <c r="M330" s="37" t="str">
        <f aca="false">VLOOKUP(L330,CódigosRetorno!$A$2:$B$1795,2,FALSE())</f>
        <v>El código de tributo no debe repetirse a nivel de totales</v>
      </c>
      <c r="N330" s="208" t="s">
        <v>8</v>
      </c>
    </row>
    <row r="331" customFormat="false" ht="24" hidden="false" customHeight="false" outlineLevel="0" collapsed="false">
      <c r="A331" s="15"/>
      <c r="B331" s="48"/>
      <c r="C331" s="50"/>
      <c r="D331" s="48"/>
      <c r="E331" s="48"/>
      <c r="F331" s="117"/>
      <c r="G331" s="48" t="s">
        <v>1665</v>
      </c>
      <c r="H331" s="37" t="s">
        <v>1333</v>
      </c>
      <c r="I331" s="48" t="s">
        <v>1262</v>
      </c>
      <c r="J331" s="37" t="s">
        <v>1666</v>
      </c>
      <c r="K331" s="47" t="s">
        <v>208</v>
      </c>
      <c r="L331" s="51" t="s">
        <v>1335</v>
      </c>
      <c r="M331" s="37" t="str">
        <f aca="false">VLOOKUP(L331,CódigosRetorno!$A$2:$B$1795,2,FALSE())</f>
        <v>El dato ingresado como atributo @schemeName es incorrecto.</v>
      </c>
      <c r="N331" s="48" t="s">
        <v>8</v>
      </c>
    </row>
    <row r="332" customFormat="false" ht="24" hidden="false" customHeight="false" outlineLevel="0" collapsed="false">
      <c r="A332" s="15"/>
      <c r="B332" s="48"/>
      <c r="C332" s="50"/>
      <c r="D332" s="48"/>
      <c r="E332" s="48"/>
      <c r="F332" s="117"/>
      <c r="G332" s="48" t="s">
        <v>1260</v>
      </c>
      <c r="H332" s="37" t="s">
        <v>1261</v>
      </c>
      <c r="I332" s="48" t="s">
        <v>1262</v>
      </c>
      <c r="J332" s="37" t="s">
        <v>1263</v>
      </c>
      <c r="K332" s="47" t="s">
        <v>208</v>
      </c>
      <c r="L332" s="51" t="s">
        <v>1264</v>
      </c>
      <c r="M332" s="37" t="str">
        <f aca="false">VLOOKUP(L332,CódigosRetorno!$A$2:$B$1795,2,FALSE())</f>
        <v>El dato ingresado como atributo @schemeAgencyName es incorrecto.</v>
      </c>
      <c r="N332" s="48" t="s">
        <v>8</v>
      </c>
    </row>
    <row r="333" customFormat="false" ht="48" hidden="false" customHeight="false" outlineLevel="0" collapsed="false">
      <c r="A333" s="15"/>
      <c r="B333" s="48"/>
      <c r="C333" s="50"/>
      <c r="D333" s="48"/>
      <c r="E333" s="48"/>
      <c r="F333" s="117"/>
      <c r="G333" s="48" t="s">
        <v>1694</v>
      </c>
      <c r="H333" s="37" t="s">
        <v>1337</v>
      </c>
      <c r="I333" s="48" t="s">
        <v>1262</v>
      </c>
      <c r="J333" s="37" t="s">
        <v>1668</v>
      </c>
      <c r="K333" s="51" t="s">
        <v>208</v>
      </c>
      <c r="L333" s="116" t="s">
        <v>1339</v>
      </c>
      <c r="M333" s="37" t="str">
        <f aca="false">VLOOKUP(L333,CódigosRetorno!$A$2:$B$1795,2,FALSE())</f>
        <v>El dato ingresado como atributo @schemeURI es incorrecto.</v>
      </c>
      <c r="N333" s="48" t="s">
        <v>8</v>
      </c>
    </row>
    <row r="334" customFormat="false" ht="24" hidden="false" customHeight="true" outlineLevel="0" collapsed="false">
      <c r="A334" s="15"/>
      <c r="B334" s="48"/>
      <c r="C334" s="50"/>
      <c r="D334" s="48"/>
      <c r="E334" s="48"/>
      <c r="F334" s="48" t="s">
        <v>1669</v>
      </c>
      <c r="G334" s="47" t="s">
        <v>1129</v>
      </c>
      <c r="H334" s="37" t="s">
        <v>1795</v>
      </c>
      <c r="I334" s="48" t="n">
        <v>1</v>
      </c>
      <c r="J334" s="37" t="s">
        <v>605</v>
      </c>
      <c r="K334" s="51" t="s">
        <v>6</v>
      </c>
      <c r="L334" s="116" t="s">
        <v>1796</v>
      </c>
      <c r="M334" s="37" t="str">
        <f aca="false">VLOOKUP(L334,CódigosRetorno!$A$2:$B$1795,2,FALSE())</f>
        <v>El XML no contiene el tag TaxScheme Name de impuestos globales</v>
      </c>
      <c r="N334" s="48" t="s">
        <v>8</v>
      </c>
    </row>
    <row r="335" customFormat="false" ht="24" hidden="false" customHeight="false" outlineLevel="0" collapsed="false">
      <c r="A335" s="15"/>
      <c r="B335" s="48"/>
      <c r="C335" s="50"/>
      <c r="D335" s="48"/>
      <c r="E335" s="48"/>
      <c r="F335" s="48"/>
      <c r="G335" s="47"/>
      <c r="H335" s="37"/>
      <c r="I335" s="48"/>
      <c r="J335" s="50" t="s">
        <v>1797</v>
      </c>
      <c r="K335" s="51" t="s">
        <v>6</v>
      </c>
      <c r="L335" s="116" t="s">
        <v>1798</v>
      </c>
      <c r="M335" s="37" t="str">
        <f aca="false">VLOOKUP(L335,CódigosRetorno!$A$2:$B$1795,2,FALSE())</f>
        <v>El valor del tag nombre del tributo no corresponde al esperado.</v>
      </c>
      <c r="N335" s="48" t="s">
        <v>1658</v>
      </c>
    </row>
    <row r="336" customFormat="false" ht="24" hidden="false" customHeight="true" outlineLevel="0" collapsed="false">
      <c r="A336" s="15"/>
      <c r="B336" s="48"/>
      <c r="C336" s="50"/>
      <c r="D336" s="48"/>
      <c r="E336" s="48"/>
      <c r="F336" s="48" t="s">
        <v>144</v>
      </c>
      <c r="G336" s="47" t="s">
        <v>1129</v>
      </c>
      <c r="H336" s="37" t="s">
        <v>1799</v>
      </c>
      <c r="I336" s="48" t="n">
        <v>1</v>
      </c>
      <c r="J336" s="37" t="s">
        <v>605</v>
      </c>
      <c r="K336" s="51" t="s">
        <v>6</v>
      </c>
      <c r="L336" s="116" t="s">
        <v>1800</v>
      </c>
      <c r="M336" s="37" t="str">
        <f aca="false">VLOOKUP(L336,CódigosRetorno!$A$2:$B$1795,2,FALSE())</f>
        <v>El XML no contiene el tag código de tributo internacional de impuestos globales</v>
      </c>
      <c r="N336" s="48" t="s">
        <v>8</v>
      </c>
    </row>
    <row r="337" customFormat="false" ht="36" hidden="false" customHeight="false" outlineLevel="0" collapsed="false">
      <c r="A337" s="15"/>
      <c r="B337" s="48"/>
      <c r="C337" s="50"/>
      <c r="D337" s="48"/>
      <c r="E337" s="48"/>
      <c r="F337" s="48"/>
      <c r="G337" s="47"/>
      <c r="H337" s="37"/>
      <c r="I337" s="48"/>
      <c r="J337" s="50" t="s">
        <v>1801</v>
      </c>
      <c r="K337" s="51" t="s">
        <v>6</v>
      </c>
      <c r="L337" s="116" t="s">
        <v>1802</v>
      </c>
      <c r="M337" s="37" t="str">
        <f aca="false">VLOOKUP(L337,CódigosRetorno!$A$2:$B$1795,2,FALSE())</f>
        <v>El valor del tag codigo de tributo internacional no corresponde al esperado.</v>
      </c>
      <c r="N337" s="48" t="s">
        <v>1658</v>
      </c>
    </row>
    <row r="338" customFormat="false" ht="24" hidden="false" customHeight="true" outlineLevel="0" collapsed="false">
      <c r="A338" s="15"/>
      <c r="B338" s="117" t="s">
        <v>2824</v>
      </c>
      <c r="C338" s="50" t="s">
        <v>2825</v>
      </c>
      <c r="D338" s="47" t="s">
        <v>63</v>
      </c>
      <c r="E338" s="117" t="s">
        <v>143</v>
      </c>
      <c r="F338" s="48" t="s">
        <v>300</v>
      </c>
      <c r="G338" s="47" t="s">
        <v>1718</v>
      </c>
      <c r="H338" s="50" t="s">
        <v>1817</v>
      </c>
      <c r="I338" s="117" t="n">
        <v>1</v>
      </c>
      <c r="J338" s="50" t="s">
        <v>1631</v>
      </c>
      <c r="K338" s="51" t="s">
        <v>6</v>
      </c>
      <c r="L338" s="116" t="s">
        <v>1766</v>
      </c>
      <c r="M338" s="37" t="str">
        <f aca="false">VLOOKUP(L338,CódigosRetorno!$A$2:$B$1795,2,FALSE())</f>
        <v>El XML no contiene el tag o no existe información de total valor de venta globales</v>
      </c>
      <c r="N338" s="48" t="s">
        <v>8</v>
      </c>
    </row>
    <row r="339" customFormat="false" ht="36" hidden="false" customHeight="false" outlineLevel="0" collapsed="false">
      <c r="A339" s="15"/>
      <c r="B339" s="117"/>
      <c r="C339" s="50"/>
      <c r="D339" s="47"/>
      <c r="E339" s="117"/>
      <c r="F339" s="48"/>
      <c r="G339" s="47"/>
      <c r="H339" s="50"/>
      <c r="I339" s="117"/>
      <c r="J339" s="52" t="s">
        <v>1081</v>
      </c>
      <c r="K339" s="47" t="s">
        <v>6</v>
      </c>
      <c r="L339" s="51" t="s">
        <v>1767</v>
      </c>
      <c r="M339" s="37" t="str">
        <f aca="false">VLOOKUP(L339,CódigosRetorno!$A$2:$B$1795,2,FALSE())</f>
        <v>El dato ingresado en el total valor de venta globales no cumple con el formato establecido</v>
      </c>
      <c r="N339" s="48" t="s">
        <v>8</v>
      </c>
    </row>
    <row r="340" customFormat="false" ht="156" hidden="false" customHeight="false" outlineLevel="0" collapsed="false">
      <c r="A340" s="15"/>
      <c r="B340" s="117"/>
      <c r="C340" s="50"/>
      <c r="D340" s="47"/>
      <c r="E340" s="117"/>
      <c r="F340" s="48"/>
      <c r="G340" s="47"/>
      <c r="H340" s="50"/>
      <c r="I340" s="117"/>
      <c r="J340" s="52" t="s">
        <v>1818</v>
      </c>
      <c r="K340" s="47" t="s">
        <v>208</v>
      </c>
      <c r="L340" s="51" t="s">
        <v>2826</v>
      </c>
      <c r="M340" s="37" t="str">
        <f aca="false">VLOOKUP(L340,CódigosRetorno!$A$2:$B$1795,2,FALSE())</f>
        <v>La sumatoria del total valor de venta - operaciones gravadas de línea no corresponden al total</v>
      </c>
      <c r="N340" s="48" t="s">
        <v>8</v>
      </c>
    </row>
    <row r="341" customFormat="false" ht="156" hidden="false" customHeight="false" outlineLevel="0" collapsed="false">
      <c r="A341" s="15"/>
      <c r="B341" s="117"/>
      <c r="C341" s="50"/>
      <c r="D341" s="47"/>
      <c r="E341" s="117"/>
      <c r="F341" s="48"/>
      <c r="G341" s="47"/>
      <c r="H341" s="50"/>
      <c r="I341" s="48"/>
      <c r="J341" s="52" t="s">
        <v>1820</v>
      </c>
      <c r="K341" s="47" t="s">
        <v>208</v>
      </c>
      <c r="L341" s="116" t="s">
        <v>2827</v>
      </c>
      <c r="M341" s="37" t="str">
        <f aca="false">VLOOKUP(L341,CódigosRetorno!$A$2:$B$1795,2,FALSE())</f>
        <v>La sumatoria del total valor de venta - IVAP de línea no corresponden al total</v>
      </c>
      <c r="N341" s="48" t="s">
        <v>8</v>
      </c>
    </row>
    <row r="342" customFormat="false" ht="36" hidden="false" customHeight="false" outlineLevel="0" collapsed="false">
      <c r="A342" s="15"/>
      <c r="B342" s="117"/>
      <c r="C342" s="50"/>
      <c r="D342" s="47"/>
      <c r="E342" s="117"/>
      <c r="F342" s="48" t="s">
        <v>144</v>
      </c>
      <c r="G342" s="47" t="s">
        <v>308</v>
      </c>
      <c r="H342" s="37" t="s">
        <v>1575</v>
      </c>
      <c r="I342" s="48" t="n">
        <v>1</v>
      </c>
      <c r="J342" s="37" t="s">
        <v>1598</v>
      </c>
      <c r="K342" s="47" t="s">
        <v>6</v>
      </c>
      <c r="L342" s="51" t="s">
        <v>1074</v>
      </c>
      <c r="M342" s="37" t="str">
        <f aca="false">VLOOKUP(L342,CódigosRetorno!$A$2:$B$1795,2,FALSE())</f>
        <v>La moneda debe ser la misma en todo el documento. Salvo las percepciones que sólo son en moneda nacional</v>
      </c>
      <c r="N342" s="48" t="s">
        <v>1297</v>
      </c>
    </row>
    <row r="343" customFormat="false" ht="36" hidden="false" customHeight="true" outlineLevel="0" collapsed="false">
      <c r="A343" s="15"/>
      <c r="B343" s="117"/>
      <c r="C343" s="50"/>
      <c r="D343" s="47"/>
      <c r="E343" s="117"/>
      <c r="F343" s="48" t="s">
        <v>300</v>
      </c>
      <c r="G343" s="47" t="s">
        <v>1718</v>
      </c>
      <c r="H343" s="50" t="s">
        <v>1822</v>
      </c>
      <c r="I343" s="48" t="n">
        <v>1</v>
      </c>
      <c r="J343" s="37" t="s">
        <v>1081</v>
      </c>
      <c r="K343" s="51" t="s">
        <v>6</v>
      </c>
      <c r="L343" s="116" t="s">
        <v>1120</v>
      </c>
      <c r="M343" s="37" t="str">
        <f aca="false">VLOOKUP(L343,CódigosRetorno!$A$2:$B$1795,2,FALSE())</f>
        <v>El dato ingresado en TaxAmount no cumple con el formato establecido</v>
      </c>
      <c r="N343" s="48" t="s">
        <v>8</v>
      </c>
    </row>
    <row r="344" customFormat="false" ht="132" hidden="false" customHeight="false" outlineLevel="0" collapsed="false">
      <c r="A344" s="15"/>
      <c r="B344" s="117"/>
      <c r="C344" s="50"/>
      <c r="D344" s="47"/>
      <c r="E344" s="117"/>
      <c r="F344" s="117"/>
      <c r="G344" s="47"/>
      <c r="H344" s="50"/>
      <c r="I344" s="48"/>
      <c r="J344" s="37" t="s">
        <v>2828</v>
      </c>
      <c r="K344" s="51" t="s">
        <v>208</v>
      </c>
      <c r="L344" s="116" t="s">
        <v>2829</v>
      </c>
      <c r="M344" s="37" t="str">
        <f aca="false">VLOOKUP(L344,CódigosRetorno!$A$2:$B$1795,2,FALSE())</f>
        <v>El cálculo del IGV es Incorrecto</v>
      </c>
      <c r="N344" s="48" t="s">
        <v>8</v>
      </c>
    </row>
    <row r="345" customFormat="false" ht="144" hidden="false" customHeight="false" outlineLevel="0" collapsed="false">
      <c r="A345" s="15"/>
      <c r="B345" s="117"/>
      <c r="C345" s="50"/>
      <c r="D345" s="47"/>
      <c r="E345" s="117"/>
      <c r="F345" s="117"/>
      <c r="G345" s="47"/>
      <c r="H345" s="50"/>
      <c r="I345" s="48"/>
      <c r="J345" s="37" t="s">
        <v>2830</v>
      </c>
      <c r="K345" s="51" t="s">
        <v>208</v>
      </c>
      <c r="L345" s="116" t="s">
        <v>2829</v>
      </c>
      <c r="M345" s="37" t="str">
        <f aca="false">VLOOKUP(L345,CódigosRetorno!$A$2:$B$1795,2,FALSE())</f>
        <v>El cálculo del IGV es Incorrecto</v>
      </c>
      <c r="N345" s="48" t="s">
        <v>8</v>
      </c>
    </row>
    <row r="346" customFormat="false" ht="120" hidden="false" customHeight="false" outlineLevel="0" collapsed="false">
      <c r="A346" s="15"/>
      <c r="B346" s="117"/>
      <c r="C346" s="50"/>
      <c r="D346" s="47"/>
      <c r="E346" s="117"/>
      <c r="F346" s="117"/>
      <c r="G346" s="47"/>
      <c r="H346" s="50"/>
      <c r="I346" s="48"/>
      <c r="J346" s="37" t="s">
        <v>2831</v>
      </c>
      <c r="K346" s="51" t="s">
        <v>208</v>
      </c>
      <c r="L346" s="116" t="s">
        <v>1124</v>
      </c>
      <c r="M346" s="52" t="str">
        <f aca="false">VLOOKUP(L346,CódigosRetorno!$A$2:$B$1795,2,FALSE())</f>
        <v>El importe del IVAP no corresponden al determinado por la informacion consignada.</v>
      </c>
      <c r="N346" s="48" t="s">
        <v>8</v>
      </c>
    </row>
    <row r="347" customFormat="false" ht="36" hidden="false" customHeight="false" outlineLevel="0" collapsed="false">
      <c r="A347" s="15"/>
      <c r="B347" s="117"/>
      <c r="C347" s="50"/>
      <c r="D347" s="47"/>
      <c r="E347" s="117"/>
      <c r="F347" s="48" t="s">
        <v>144</v>
      </c>
      <c r="G347" s="47" t="s">
        <v>308</v>
      </c>
      <c r="H347" s="37" t="s">
        <v>1575</v>
      </c>
      <c r="I347" s="48" t="n">
        <v>1</v>
      </c>
      <c r="J347" s="37" t="s">
        <v>1598</v>
      </c>
      <c r="K347" s="47" t="s">
        <v>6</v>
      </c>
      <c r="L347" s="51" t="s">
        <v>1074</v>
      </c>
      <c r="M347" s="37" t="str">
        <f aca="false">VLOOKUP(L347,CódigosRetorno!$A$2:$B$1795,2,FALSE())</f>
        <v>La moneda debe ser la misma en todo el documento. Salvo las percepciones que sólo son en moneda nacional</v>
      </c>
      <c r="N347" s="48" t="s">
        <v>1297</v>
      </c>
    </row>
    <row r="348" customFormat="false" ht="24" hidden="false" customHeight="true" outlineLevel="0" collapsed="false">
      <c r="A348" s="15"/>
      <c r="B348" s="117"/>
      <c r="C348" s="50"/>
      <c r="D348" s="47"/>
      <c r="E348" s="117"/>
      <c r="F348" s="48" t="s">
        <v>769</v>
      </c>
      <c r="G348" s="47" t="s">
        <v>1129</v>
      </c>
      <c r="H348" s="37" t="s">
        <v>1787</v>
      </c>
      <c r="I348" s="48" t="n">
        <v>1</v>
      </c>
      <c r="J348" s="37" t="s">
        <v>605</v>
      </c>
      <c r="K348" s="47" t="s">
        <v>6</v>
      </c>
      <c r="L348" s="116" t="s">
        <v>1788</v>
      </c>
      <c r="M348" s="37" t="str">
        <f aca="false">VLOOKUP(L348,CódigosRetorno!$A$2:$B$1795,2,FALSE())</f>
        <v>El XML no contiene el tag o no existe información de código de tributo.</v>
      </c>
      <c r="N348" s="48" t="s">
        <v>8</v>
      </c>
    </row>
    <row r="349" customFormat="false" ht="24" hidden="false" customHeight="false" outlineLevel="0" collapsed="false">
      <c r="A349" s="15"/>
      <c r="B349" s="117"/>
      <c r="C349" s="50"/>
      <c r="D349" s="47"/>
      <c r="E349" s="117"/>
      <c r="F349" s="117"/>
      <c r="G349" s="47"/>
      <c r="H349" s="37"/>
      <c r="I349" s="48"/>
      <c r="J349" s="50" t="s">
        <v>1789</v>
      </c>
      <c r="K349" s="51" t="s">
        <v>6</v>
      </c>
      <c r="L349" s="116" t="s">
        <v>1790</v>
      </c>
      <c r="M349" s="37" t="str">
        <f aca="false">VLOOKUP(L349,CódigosRetorno!$A$2:$B$1795,2,FALSE())</f>
        <v>El dato ingresado como codigo de tributo global no corresponde al valor esperado.</v>
      </c>
      <c r="N349" s="48" t="s">
        <v>1658</v>
      </c>
    </row>
    <row r="350" customFormat="false" ht="24" hidden="false" customHeight="false" outlineLevel="0" collapsed="false">
      <c r="A350" s="15"/>
      <c r="B350" s="117"/>
      <c r="C350" s="50"/>
      <c r="D350" s="47"/>
      <c r="E350" s="117"/>
      <c r="F350" s="117"/>
      <c r="G350" s="47"/>
      <c r="H350" s="37"/>
      <c r="I350" s="48"/>
      <c r="J350" s="62" t="s">
        <v>1791</v>
      </c>
      <c r="K350" s="116" t="s">
        <v>6</v>
      </c>
      <c r="L350" s="116" t="s">
        <v>1792</v>
      </c>
      <c r="M350" s="37" t="str">
        <f aca="false">VLOOKUP(L350,CódigosRetorno!$A$2:$B$1795,2,FALSE())</f>
        <v>El código de tributo no debe repetirse a nivel de totales</v>
      </c>
      <c r="N350" s="208" t="s">
        <v>8</v>
      </c>
    </row>
    <row r="351" customFormat="false" ht="48" hidden="false" customHeight="false" outlineLevel="0" collapsed="false">
      <c r="A351" s="15"/>
      <c r="B351" s="117"/>
      <c r="C351" s="50"/>
      <c r="D351" s="47"/>
      <c r="E351" s="117"/>
      <c r="F351" s="117"/>
      <c r="G351" s="47"/>
      <c r="H351" s="37"/>
      <c r="I351" s="48"/>
      <c r="J351" s="37" t="s">
        <v>1827</v>
      </c>
      <c r="K351" s="51" t="s">
        <v>6</v>
      </c>
      <c r="L351" s="116" t="s">
        <v>1794</v>
      </c>
      <c r="M351" s="37" t="str">
        <f aca="false">VLOOKUP(L351,CódigosRetorno!$A$2:$B$1795,2,FALSE())</f>
        <v>El dato ingresado como codigo de tributo global es invalido para tipo de operación.</v>
      </c>
      <c r="N351" s="48" t="s">
        <v>8</v>
      </c>
    </row>
    <row r="352" customFormat="false" ht="24" hidden="false" customHeight="true" outlineLevel="0" collapsed="false">
      <c r="A352" s="15"/>
      <c r="B352" s="117"/>
      <c r="C352" s="50"/>
      <c r="D352" s="47"/>
      <c r="E352" s="117" t="s">
        <v>184</v>
      </c>
      <c r="F352" s="117"/>
      <c r="G352" s="48" t="s">
        <v>1665</v>
      </c>
      <c r="H352" s="37" t="s">
        <v>1333</v>
      </c>
      <c r="I352" s="48" t="s">
        <v>1262</v>
      </c>
      <c r="J352" s="37" t="s">
        <v>1666</v>
      </c>
      <c r="K352" s="47" t="s">
        <v>208</v>
      </c>
      <c r="L352" s="51" t="s">
        <v>1335</v>
      </c>
      <c r="M352" s="37" t="str">
        <f aca="false">VLOOKUP(L352,CódigosRetorno!$A$2:$B$1795,2,FALSE())</f>
        <v>El dato ingresado como atributo @schemeName es incorrecto.</v>
      </c>
      <c r="N352" s="48" t="s">
        <v>8</v>
      </c>
    </row>
    <row r="353" customFormat="false" ht="24" hidden="false" customHeight="false" outlineLevel="0" collapsed="false">
      <c r="A353" s="15"/>
      <c r="B353" s="117"/>
      <c r="C353" s="50"/>
      <c r="D353" s="47"/>
      <c r="E353" s="117"/>
      <c r="F353" s="117"/>
      <c r="G353" s="48" t="s">
        <v>1260</v>
      </c>
      <c r="H353" s="37" t="s">
        <v>1261</v>
      </c>
      <c r="I353" s="48" t="s">
        <v>1262</v>
      </c>
      <c r="J353" s="37" t="s">
        <v>1263</v>
      </c>
      <c r="K353" s="47" t="s">
        <v>208</v>
      </c>
      <c r="L353" s="51" t="s">
        <v>1264</v>
      </c>
      <c r="M353" s="37" t="str">
        <f aca="false">VLOOKUP(L353,CódigosRetorno!$A$2:$B$1795,2,FALSE())</f>
        <v>El dato ingresado como atributo @schemeAgencyName es incorrecto.</v>
      </c>
      <c r="N353" s="48" t="s">
        <v>8</v>
      </c>
    </row>
    <row r="354" customFormat="false" ht="48" hidden="false" customHeight="false" outlineLevel="0" collapsed="false">
      <c r="A354" s="15"/>
      <c r="B354" s="117"/>
      <c r="C354" s="50"/>
      <c r="D354" s="47"/>
      <c r="E354" s="117"/>
      <c r="F354" s="117"/>
      <c r="G354" s="48" t="s">
        <v>1694</v>
      </c>
      <c r="H354" s="37" t="s">
        <v>1337</v>
      </c>
      <c r="I354" s="48" t="s">
        <v>1262</v>
      </c>
      <c r="J354" s="37" t="s">
        <v>1668</v>
      </c>
      <c r="K354" s="51" t="s">
        <v>208</v>
      </c>
      <c r="L354" s="116" t="s">
        <v>1339</v>
      </c>
      <c r="M354" s="37" t="str">
        <f aca="false">VLOOKUP(L354,CódigosRetorno!$A$2:$B$1795,2,FALSE())</f>
        <v>El dato ingresado como atributo @schemeURI es incorrecto.</v>
      </c>
      <c r="N354" s="48" t="s">
        <v>8</v>
      </c>
    </row>
    <row r="355" customFormat="false" ht="24" hidden="false" customHeight="true" outlineLevel="0" collapsed="false">
      <c r="A355" s="15"/>
      <c r="B355" s="117"/>
      <c r="C355" s="50"/>
      <c r="D355" s="47"/>
      <c r="E355" s="48" t="s">
        <v>143</v>
      </c>
      <c r="F355" s="48" t="s">
        <v>1669</v>
      </c>
      <c r="G355" s="47" t="s">
        <v>1129</v>
      </c>
      <c r="H355" s="37" t="s">
        <v>1795</v>
      </c>
      <c r="I355" s="48" t="n">
        <v>1</v>
      </c>
      <c r="J355" s="37" t="s">
        <v>605</v>
      </c>
      <c r="K355" s="51" t="s">
        <v>6</v>
      </c>
      <c r="L355" s="116" t="s">
        <v>1796</v>
      </c>
      <c r="M355" s="37" t="str">
        <f aca="false">VLOOKUP(L355,CódigosRetorno!$A$2:$B$1795,2,FALSE())</f>
        <v>El XML no contiene el tag TaxScheme Name de impuestos globales</v>
      </c>
      <c r="N355" s="48" t="s">
        <v>8</v>
      </c>
    </row>
    <row r="356" customFormat="false" ht="24" hidden="false" customHeight="false" outlineLevel="0" collapsed="false">
      <c r="A356" s="15"/>
      <c r="B356" s="117"/>
      <c r="C356" s="50"/>
      <c r="D356" s="47"/>
      <c r="E356" s="48"/>
      <c r="F356" s="48"/>
      <c r="G356" s="47"/>
      <c r="H356" s="37"/>
      <c r="I356" s="48"/>
      <c r="J356" s="50" t="s">
        <v>1797</v>
      </c>
      <c r="K356" s="51" t="s">
        <v>6</v>
      </c>
      <c r="L356" s="116" t="s">
        <v>1798</v>
      </c>
      <c r="M356" s="37" t="str">
        <f aca="false">VLOOKUP(L356,CódigosRetorno!$A$2:$B$1795,2,FALSE())</f>
        <v>El valor del tag nombre del tributo no corresponde al esperado.</v>
      </c>
      <c r="N356" s="48" t="s">
        <v>1658</v>
      </c>
    </row>
    <row r="357" customFormat="false" ht="24" hidden="false" customHeight="true" outlineLevel="0" collapsed="false">
      <c r="A357" s="15"/>
      <c r="B357" s="117"/>
      <c r="C357" s="50"/>
      <c r="D357" s="47"/>
      <c r="E357" s="48"/>
      <c r="F357" s="48" t="s">
        <v>144</v>
      </c>
      <c r="G357" s="47"/>
      <c r="H357" s="37" t="s">
        <v>1799</v>
      </c>
      <c r="I357" s="48" t="n">
        <v>1</v>
      </c>
      <c r="J357" s="37" t="s">
        <v>605</v>
      </c>
      <c r="K357" s="51" t="s">
        <v>6</v>
      </c>
      <c r="L357" s="116" t="s">
        <v>1800</v>
      </c>
      <c r="M357" s="37" t="str">
        <f aca="false">VLOOKUP(L357,CódigosRetorno!$A$2:$B$1795,2,FALSE())</f>
        <v>El XML no contiene el tag código de tributo internacional de impuestos globales</v>
      </c>
      <c r="N357" s="48" t="s">
        <v>8</v>
      </c>
    </row>
    <row r="358" customFormat="false" ht="36" hidden="false" customHeight="false" outlineLevel="0" collapsed="false">
      <c r="A358" s="15"/>
      <c r="B358" s="117"/>
      <c r="C358" s="50"/>
      <c r="D358" s="47"/>
      <c r="E358" s="48"/>
      <c r="F358" s="48"/>
      <c r="G358" s="47"/>
      <c r="H358" s="37"/>
      <c r="I358" s="48"/>
      <c r="J358" s="50" t="s">
        <v>1801</v>
      </c>
      <c r="K358" s="51" t="s">
        <v>6</v>
      </c>
      <c r="L358" s="116" t="s">
        <v>1802</v>
      </c>
      <c r="M358" s="37" t="str">
        <f aca="false">VLOOKUP(L358,CódigosRetorno!$A$2:$B$1795,2,FALSE())</f>
        <v>El valor del tag codigo de tributo internacional no corresponde al esperado.</v>
      </c>
      <c r="N358" s="48" t="s">
        <v>1658</v>
      </c>
    </row>
    <row r="359" customFormat="false" ht="24" hidden="false" customHeight="true" outlineLevel="0" collapsed="false">
      <c r="A359" s="15"/>
      <c r="B359" s="48" t="s">
        <v>2832</v>
      </c>
      <c r="C359" s="50" t="s">
        <v>2833</v>
      </c>
      <c r="D359" s="47" t="s">
        <v>63</v>
      </c>
      <c r="E359" s="48" t="s">
        <v>184</v>
      </c>
      <c r="F359" s="48" t="s">
        <v>300</v>
      </c>
      <c r="G359" s="47" t="s">
        <v>1718</v>
      </c>
      <c r="H359" s="37" t="s">
        <v>1830</v>
      </c>
      <c r="I359" s="48" t="n">
        <v>1</v>
      </c>
      <c r="J359" s="50" t="s">
        <v>1631</v>
      </c>
      <c r="K359" s="51" t="s">
        <v>6</v>
      </c>
      <c r="L359" s="116" t="s">
        <v>1766</v>
      </c>
      <c r="M359" s="52" t="str">
        <f aca="false">VLOOKUP(L359,CódigosRetorno!$A$2:$B$1795,2,FALSE())</f>
        <v>El XML no contiene el tag o no existe información de total valor de venta globales</v>
      </c>
      <c r="N359" s="48" t="s">
        <v>8</v>
      </c>
    </row>
    <row r="360" customFormat="false" ht="36" hidden="false" customHeight="false" outlineLevel="0" collapsed="false">
      <c r="A360" s="15"/>
      <c r="B360" s="48"/>
      <c r="C360" s="50"/>
      <c r="D360" s="47"/>
      <c r="E360" s="48"/>
      <c r="F360" s="48"/>
      <c r="G360" s="47"/>
      <c r="H360" s="37"/>
      <c r="I360" s="48"/>
      <c r="J360" s="52" t="s">
        <v>1081</v>
      </c>
      <c r="K360" s="47" t="s">
        <v>6</v>
      </c>
      <c r="L360" s="51" t="s">
        <v>1767</v>
      </c>
      <c r="M360" s="52" t="str">
        <f aca="false">VLOOKUP(L360,CódigosRetorno!$A$2:$B$1795,2,FALSE())</f>
        <v>El dato ingresado en el total valor de venta globales no cumple con el formato establecido</v>
      </c>
      <c r="N360" s="48" t="s">
        <v>8</v>
      </c>
    </row>
    <row r="361" customFormat="false" ht="132" hidden="false" customHeight="false" outlineLevel="0" collapsed="false">
      <c r="A361" s="15"/>
      <c r="B361" s="48"/>
      <c r="C361" s="50"/>
      <c r="D361" s="47"/>
      <c r="E361" s="48"/>
      <c r="F361" s="48"/>
      <c r="G361" s="47"/>
      <c r="H361" s="37"/>
      <c r="I361" s="48"/>
      <c r="J361" s="52" t="s">
        <v>1831</v>
      </c>
      <c r="K361" s="47" t="s">
        <v>208</v>
      </c>
      <c r="L361" s="51" t="s">
        <v>2834</v>
      </c>
      <c r="M361" s="52" t="str">
        <f aca="false">VLOOKUP(L361,CódigosRetorno!$A$2:$B$1795,2,FALSE())</f>
        <v>La sumatoria del monto base - ISC de línea no corresponden al total</v>
      </c>
      <c r="N361" s="48" t="s">
        <v>8</v>
      </c>
    </row>
    <row r="362" customFormat="false" ht="60" hidden="false" customHeight="false" outlineLevel="0" collapsed="false">
      <c r="A362" s="15"/>
      <c r="B362" s="48"/>
      <c r="C362" s="50"/>
      <c r="D362" s="47"/>
      <c r="E362" s="48"/>
      <c r="F362" s="48"/>
      <c r="G362" s="47"/>
      <c r="H362" s="37"/>
      <c r="I362" s="48"/>
      <c r="J362" s="52" t="s">
        <v>2835</v>
      </c>
      <c r="K362" s="47" t="s">
        <v>208</v>
      </c>
      <c r="L362" s="51" t="s">
        <v>2836</v>
      </c>
      <c r="M362" s="52" t="str">
        <f aca="false">VLOOKUP(L362,CódigosRetorno!$A$2:$B$1795,2,FALSE())</f>
        <v>La sumatoria del monto base - Otros tributos de línea no corresponden al total</v>
      </c>
      <c r="N362" s="48" t="s">
        <v>8</v>
      </c>
    </row>
    <row r="363" customFormat="false" ht="36" hidden="false" customHeight="false" outlineLevel="0" collapsed="false">
      <c r="A363" s="15"/>
      <c r="B363" s="48"/>
      <c r="C363" s="50"/>
      <c r="D363" s="47"/>
      <c r="E363" s="48"/>
      <c r="F363" s="48" t="s">
        <v>144</v>
      </c>
      <c r="G363" s="47" t="s">
        <v>308</v>
      </c>
      <c r="H363" s="37" t="s">
        <v>1575</v>
      </c>
      <c r="I363" s="48" t="n">
        <v>1</v>
      </c>
      <c r="J363" s="37" t="s">
        <v>1598</v>
      </c>
      <c r="K363" s="47" t="s">
        <v>6</v>
      </c>
      <c r="L363" s="51" t="s">
        <v>1074</v>
      </c>
      <c r="M363" s="37" t="str">
        <f aca="false">VLOOKUP(L363,CódigosRetorno!$A$2:$B$1795,2,FALSE())</f>
        <v>La moneda debe ser la misma en todo el documento. Salvo las percepciones que sólo son en moneda nacional</v>
      </c>
      <c r="N363" s="48" t="s">
        <v>1297</v>
      </c>
    </row>
    <row r="364" customFormat="false" ht="36" hidden="false" customHeight="true" outlineLevel="0" collapsed="false">
      <c r="A364" s="15"/>
      <c r="B364" s="48"/>
      <c r="C364" s="50"/>
      <c r="D364" s="47"/>
      <c r="E364" s="48"/>
      <c r="F364" s="117" t="s">
        <v>300</v>
      </c>
      <c r="G364" s="47" t="s">
        <v>1718</v>
      </c>
      <c r="H364" s="37" t="s">
        <v>2837</v>
      </c>
      <c r="I364" s="117" t="n">
        <v>1</v>
      </c>
      <c r="J364" s="37" t="s">
        <v>1081</v>
      </c>
      <c r="K364" s="51" t="s">
        <v>6</v>
      </c>
      <c r="L364" s="116" t="s">
        <v>1120</v>
      </c>
      <c r="M364" s="37" t="str">
        <f aca="false">VLOOKUP(L364,CódigosRetorno!$A$2:$B$1795,2,FALSE())</f>
        <v>El dato ingresado en TaxAmount no cumple con el formato establecido</v>
      </c>
      <c r="N364" s="48" t="s">
        <v>8</v>
      </c>
    </row>
    <row r="365" customFormat="false" ht="132" hidden="false" customHeight="false" outlineLevel="0" collapsed="false">
      <c r="A365" s="15"/>
      <c r="B365" s="48"/>
      <c r="C365" s="50"/>
      <c r="D365" s="47"/>
      <c r="E365" s="48"/>
      <c r="F365" s="48"/>
      <c r="G365" s="47"/>
      <c r="H365" s="37"/>
      <c r="I365" s="117"/>
      <c r="J365" s="52" t="s">
        <v>1836</v>
      </c>
      <c r="K365" s="47" t="s">
        <v>208</v>
      </c>
      <c r="L365" s="116" t="s">
        <v>2838</v>
      </c>
      <c r="M365" s="37" t="str">
        <f aca="false">VLOOKUP(L365,CódigosRetorno!$A$2:$B$1795,2,FALSE())</f>
        <v>La sumatoria del total del importe del tributo ISC de línea no corresponden al total</v>
      </c>
      <c r="N365" s="48" t="s">
        <v>8</v>
      </c>
    </row>
    <row r="366" customFormat="false" ht="48" hidden="false" customHeight="false" outlineLevel="0" collapsed="false">
      <c r="A366" s="15"/>
      <c r="B366" s="48"/>
      <c r="C366" s="50"/>
      <c r="D366" s="47"/>
      <c r="E366" s="48"/>
      <c r="F366" s="48"/>
      <c r="G366" s="47"/>
      <c r="H366" s="37"/>
      <c r="I366" s="117"/>
      <c r="J366" s="52" t="s">
        <v>1838</v>
      </c>
      <c r="K366" s="47" t="s">
        <v>208</v>
      </c>
      <c r="L366" s="116" t="s">
        <v>2839</v>
      </c>
      <c r="M366" s="52" t="str">
        <f aca="false">VLOOKUP(L366,CódigosRetorno!$A$2:$B$1795,2,FALSE())</f>
        <v>La sumatoria del total del importe del tributo ICBPER de línea no corresponden al total</v>
      </c>
      <c r="N366" s="48" t="s">
        <v>8</v>
      </c>
    </row>
    <row r="367" customFormat="false" ht="36" hidden="false" customHeight="false" outlineLevel="0" collapsed="false">
      <c r="A367" s="15"/>
      <c r="B367" s="48"/>
      <c r="C367" s="50"/>
      <c r="D367" s="47"/>
      <c r="E367" s="48"/>
      <c r="F367" s="48"/>
      <c r="G367" s="47"/>
      <c r="H367" s="37"/>
      <c r="I367" s="117"/>
      <c r="J367" s="52" t="s">
        <v>1840</v>
      </c>
      <c r="K367" s="47" t="s">
        <v>6</v>
      </c>
      <c r="L367" s="116" t="s">
        <v>1841</v>
      </c>
      <c r="M367" s="52" t="str">
        <f aca="false">VLOOKUP(L367,CódigosRetorno!$A$2:$B$1795,2,FALSE())</f>
        <v>El impuesto ICBPER no se encuentra vigente</v>
      </c>
      <c r="N367" s="48" t="s">
        <v>8</v>
      </c>
    </row>
    <row r="368" customFormat="false" ht="60" hidden="false" customHeight="false" outlineLevel="0" collapsed="false">
      <c r="A368" s="15"/>
      <c r="B368" s="48"/>
      <c r="C368" s="50"/>
      <c r="D368" s="47"/>
      <c r="E368" s="48"/>
      <c r="F368" s="48"/>
      <c r="G368" s="47"/>
      <c r="H368" s="37"/>
      <c r="I368" s="117"/>
      <c r="J368" s="52" t="s">
        <v>2840</v>
      </c>
      <c r="K368" s="47" t="s">
        <v>208</v>
      </c>
      <c r="L368" s="116" t="s">
        <v>2841</v>
      </c>
      <c r="M368" s="52" t="str">
        <f aca="false">VLOOKUP(L368,CódigosRetorno!$A$2:$B$1795,2,FALSE())</f>
        <v>La sumatoria del total del importe del tributo Otros tributos de línea no corresponden al total</v>
      </c>
      <c r="N368" s="48" t="s">
        <v>8</v>
      </c>
    </row>
    <row r="369" customFormat="false" ht="36" hidden="false" customHeight="false" outlineLevel="0" collapsed="false">
      <c r="A369" s="15"/>
      <c r="B369" s="48"/>
      <c r="C369" s="50"/>
      <c r="D369" s="47"/>
      <c r="E369" s="48"/>
      <c r="F369" s="48" t="s">
        <v>144</v>
      </c>
      <c r="G369" s="47" t="s">
        <v>308</v>
      </c>
      <c r="H369" s="37" t="s">
        <v>1575</v>
      </c>
      <c r="I369" s="48" t="n">
        <v>1</v>
      </c>
      <c r="J369" s="37" t="s">
        <v>1598</v>
      </c>
      <c r="K369" s="47" t="s">
        <v>6</v>
      </c>
      <c r="L369" s="51" t="s">
        <v>1074</v>
      </c>
      <c r="M369" s="37" t="str">
        <f aca="false">VLOOKUP(L369,CódigosRetorno!$A$2:$B$1795,2,FALSE())</f>
        <v>La moneda debe ser la misma en todo el documento. Salvo las percepciones que sólo son en moneda nacional</v>
      </c>
      <c r="N369" s="48" t="s">
        <v>1297</v>
      </c>
    </row>
    <row r="370" customFormat="false" ht="24" hidden="false" customHeight="true" outlineLevel="0" collapsed="false">
      <c r="A370" s="15"/>
      <c r="B370" s="48"/>
      <c r="C370" s="50"/>
      <c r="D370" s="47"/>
      <c r="E370" s="48"/>
      <c r="F370" s="117" t="s">
        <v>769</v>
      </c>
      <c r="G370" s="47" t="s">
        <v>1129</v>
      </c>
      <c r="H370" s="37" t="s">
        <v>1787</v>
      </c>
      <c r="I370" s="117" t="n">
        <v>1</v>
      </c>
      <c r="J370" s="37" t="s">
        <v>605</v>
      </c>
      <c r="K370" s="51" t="s">
        <v>6</v>
      </c>
      <c r="L370" s="116" t="s">
        <v>1788</v>
      </c>
      <c r="M370" s="37" t="str">
        <f aca="false">VLOOKUP(L370,CódigosRetorno!$A$2:$B$1795,2,FALSE())</f>
        <v>El XML no contiene el tag o no existe información de código de tributo.</v>
      </c>
      <c r="N370" s="48" t="s">
        <v>8</v>
      </c>
    </row>
    <row r="371" customFormat="false" ht="24" hidden="false" customHeight="false" outlineLevel="0" collapsed="false">
      <c r="A371" s="15"/>
      <c r="B371" s="48"/>
      <c r="C371" s="50"/>
      <c r="D371" s="47"/>
      <c r="E371" s="48"/>
      <c r="F371" s="48"/>
      <c r="G371" s="47"/>
      <c r="H371" s="37"/>
      <c r="I371" s="117"/>
      <c r="J371" s="50" t="s">
        <v>1789</v>
      </c>
      <c r="K371" s="51" t="s">
        <v>6</v>
      </c>
      <c r="L371" s="116" t="s">
        <v>1790</v>
      </c>
      <c r="M371" s="37" t="str">
        <f aca="false">VLOOKUP(L371,CódigosRetorno!$A$2:$B$1795,2,FALSE())</f>
        <v>El dato ingresado como codigo de tributo global no corresponde al valor esperado.</v>
      </c>
      <c r="N371" s="48" t="s">
        <v>1658</v>
      </c>
    </row>
    <row r="372" customFormat="false" ht="24" hidden="false" customHeight="false" outlineLevel="0" collapsed="false">
      <c r="A372" s="15"/>
      <c r="B372" s="48"/>
      <c r="C372" s="50"/>
      <c r="D372" s="47"/>
      <c r="E372" s="48"/>
      <c r="F372" s="48"/>
      <c r="G372" s="47"/>
      <c r="H372" s="37"/>
      <c r="I372" s="117"/>
      <c r="J372" s="62" t="s">
        <v>1791</v>
      </c>
      <c r="K372" s="116" t="s">
        <v>6</v>
      </c>
      <c r="L372" s="116" t="s">
        <v>1792</v>
      </c>
      <c r="M372" s="37" t="str">
        <f aca="false">VLOOKUP(L372,CódigosRetorno!$A$2:$B$1795,2,FALSE())</f>
        <v>El código de tributo no debe repetirse a nivel de totales</v>
      </c>
      <c r="N372" s="208" t="s">
        <v>8</v>
      </c>
    </row>
    <row r="373" customFormat="false" ht="48" hidden="false" customHeight="false" outlineLevel="0" collapsed="false">
      <c r="A373" s="15"/>
      <c r="B373" s="48"/>
      <c r="C373" s="50"/>
      <c r="D373" s="47"/>
      <c r="E373" s="48"/>
      <c r="F373" s="48"/>
      <c r="G373" s="47"/>
      <c r="H373" s="37"/>
      <c r="I373" s="117"/>
      <c r="J373" s="37" t="s">
        <v>1844</v>
      </c>
      <c r="K373" s="51" t="s">
        <v>6</v>
      </c>
      <c r="L373" s="116" t="s">
        <v>1794</v>
      </c>
      <c r="M373" s="37" t="str">
        <f aca="false">VLOOKUP(L373,CódigosRetorno!$A$2:$B$1795,2,FALSE())</f>
        <v>El dato ingresado como codigo de tributo global es invalido para tipo de operación.</v>
      </c>
      <c r="N373" s="48" t="s">
        <v>8</v>
      </c>
    </row>
    <row r="374" customFormat="false" ht="60" hidden="false" customHeight="false" outlineLevel="0" collapsed="false">
      <c r="A374" s="15"/>
      <c r="B374" s="48"/>
      <c r="C374" s="50"/>
      <c r="D374" s="47"/>
      <c r="E374" s="48"/>
      <c r="F374" s="48"/>
      <c r="G374" s="47"/>
      <c r="H374" s="37"/>
      <c r="I374" s="117"/>
      <c r="J374" s="37" t="s">
        <v>2842</v>
      </c>
      <c r="K374" s="47" t="s">
        <v>6</v>
      </c>
      <c r="L374" s="116" t="s">
        <v>1846</v>
      </c>
      <c r="M374" s="37" t="str">
        <f aca="false">VLOOKUP(L374,CódigosRetorno!$A$2:$B$1795,2,FALSE())</f>
        <v>Factura de operacion sujeta al IVAP , no debe consignar valor para ISC o debe ser 0</v>
      </c>
      <c r="N374" s="48" t="s">
        <v>8</v>
      </c>
    </row>
    <row r="375" customFormat="false" ht="24" hidden="false" customHeight="false" outlineLevel="0" collapsed="false">
      <c r="A375" s="15"/>
      <c r="B375" s="48"/>
      <c r="C375" s="50"/>
      <c r="D375" s="47"/>
      <c r="E375" s="48"/>
      <c r="F375" s="117"/>
      <c r="G375" s="48" t="s">
        <v>1665</v>
      </c>
      <c r="H375" s="37" t="s">
        <v>1333</v>
      </c>
      <c r="I375" s="48" t="s">
        <v>1262</v>
      </c>
      <c r="J375" s="37" t="s">
        <v>1666</v>
      </c>
      <c r="K375" s="47" t="s">
        <v>208</v>
      </c>
      <c r="L375" s="51" t="s">
        <v>1335</v>
      </c>
      <c r="M375" s="37" t="str">
        <f aca="false">VLOOKUP(L375,CódigosRetorno!$A$2:$B$1795,2,FALSE())</f>
        <v>El dato ingresado como atributo @schemeName es incorrecto.</v>
      </c>
      <c r="N375" s="48" t="s">
        <v>8</v>
      </c>
    </row>
    <row r="376" customFormat="false" ht="24" hidden="false" customHeight="false" outlineLevel="0" collapsed="false">
      <c r="A376" s="15"/>
      <c r="B376" s="48"/>
      <c r="C376" s="50"/>
      <c r="D376" s="47"/>
      <c r="E376" s="48"/>
      <c r="F376" s="48"/>
      <c r="G376" s="48" t="s">
        <v>1260</v>
      </c>
      <c r="H376" s="37" t="s">
        <v>1261</v>
      </c>
      <c r="I376" s="48" t="s">
        <v>1262</v>
      </c>
      <c r="J376" s="37" t="s">
        <v>1263</v>
      </c>
      <c r="K376" s="47" t="s">
        <v>208</v>
      </c>
      <c r="L376" s="51" t="s">
        <v>1264</v>
      </c>
      <c r="M376" s="37" t="str">
        <f aca="false">VLOOKUP(L376,CódigosRetorno!$A$2:$B$1795,2,FALSE())</f>
        <v>El dato ingresado como atributo @schemeAgencyName es incorrecto.</v>
      </c>
      <c r="N376" s="48" t="s">
        <v>8</v>
      </c>
    </row>
    <row r="377" customFormat="false" ht="48" hidden="false" customHeight="false" outlineLevel="0" collapsed="false">
      <c r="A377" s="15"/>
      <c r="B377" s="48"/>
      <c r="C377" s="50"/>
      <c r="D377" s="47"/>
      <c r="E377" s="48"/>
      <c r="F377" s="48"/>
      <c r="G377" s="48" t="s">
        <v>1694</v>
      </c>
      <c r="H377" s="37" t="s">
        <v>1337</v>
      </c>
      <c r="I377" s="48" t="s">
        <v>1262</v>
      </c>
      <c r="J377" s="37" t="s">
        <v>1668</v>
      </c>
      <c r="K377" s="51" t="s">
        <v>208</v>
      </c>
      <c r="L377" s="116" t="s">
        <v>1339</v>
      </c>
      <c r="M377" s="37" t="str">
        <f aca="false">VLOOKUP(L377,CódigosRetorno!$A$2:$B$1795,2,FALSE())</f>
        <v>El dato ingresado como atributo @schemeURI es incorrecto.</v>
      </c>
      <c r="N377" s="48" t="s">
        <v>8</v>
      </c>
    </row>
    <row r="378" customFormat="false" ht="24" hidden="false" customHeight="true" outlineLevel="0" collapsed="false">
      <c r="A378" s="15"/>
      <c r="B378" s="48"/>
      <c r="C378" s="50"/>
      <c r="D378" s="47"/>
      <c r="E378" s="48"/>
      <c r="F378" s="48" t="s">
        <v>1669</v>
      </c>
      <c r="G378" s="47" t="s">
        <v>1129</v>
      </c>
      <c r="H378" s="37" t="s">
        <v>1795</v>
      </c>
      <c r="I378" s="48" t="n">
        <v>1</v>
      </c>
      <c r="J378" s="37" t="s">
        <v>605</v>
      </c>
      <c r="K378" s="51" t="s">
        <v>6</v>
      </c>
      <c r="L378" s="116" t="s">
        <v>1796</v>
      </c>
      <c r="M378" s="37" t="str">
        <f aca="false">VLOOKUP(L378,CódigosRetorno!$A$2:$B$1795,2,FALSE())</f>
        <v>El XML no contiene el tag TaxScheme Name de impuestos globales</v>
      </c>
      <c r="N378" s="48" t="s">
        <v>8</v>
      </c>
    </row>
    <row r="379" customFormat="false" ht="24" hidden="false" customHeight="false" outlineLevel="0" collapsed="false">
      <c r="A379" s="15"/>
      <c r="B379" s="48"/>
      <c r="C379" s="50"/>
      <c r="D379" s="47"/>
      <c r="E379" s="48"/>
      <c r="F379" s="48"/>
      <c r="G379" s="47"/>
      <c r="H379" s="37"/>
      <c r="I379" s="48"/>
      <c r="J379" s="50" t="s">
        <v>1797</v>
      </c>
      <c r="K379" s="51" t="s">
        <v>6</v>
      </c>
      <c r="L379" s="116" t="s">
        <v>1798</v>
      </c>
      <c r="M379" s="37" t="str">
        <f aca="false">VLOOKUP(L379,CódigosRetorno!$A$2:$B$1795,2,FALSE())</f>
        <v>El valor del tag nombre del tributo no corresponde al esperado.</v>
      </c>
      <c r="N379" s="48" t="s">
        <v>1658</v>
      </c>
    </row>
    <row r="380" customFormat="false" ht="24" hidden="false" customHeight="true" outlineLevel="0" collapsed="false">
      <c r="A380" s="15"/>
      <c r="B380" s="48"/>
      <c r="C380" s="50"/>
      <c r="D380" s="47"/>
      <c r="E380" s="48"/>
      <c r="F380" s="48" t="s">
        <v>144</v>
      </c>
      <c r="G380" s="47" t="s">
        <v>1129</v>
      </c>
      <c r="H380" s="37" t="s">
        <v>1799</v>
      </c>
      <c r="I380" s="48" t="n">
        <v>1</v>
      </c>
      <c r="J380" s="37" t="s">
        <v>605</v>
      </c>
      <c r="K380" s="51" t="s">
        <v>6</v>
      </c>
      <c r="L380" s="116" t="s">
        <v>1800</v>
      </c>
      <c r="M380" s="37" t="str">
        <f aca="false">VLOOKUP(L380,CódigosRetorno!$A$2:$B$1795,2,FALSE())</f>
        <v>El XML no contiene el tag código de tributo internacional de impuestos globales</v>
      </c>
      <c r="N380" s="48" t="s">
        <v>8</v>
      </c>
    </row>
    <row r="381" customFormat="false" ht="36" hidden="false" customHeight="false" outlineLevel="0" collapsed="false">
      <c r="A381" s="15"/>
      <c r="B381" s="48"/>
      <c r="C381" s="50"/>
      <c r="D381" s="47"/>
      <c r="E381" s="48"/>
      <c r="F381" s="48"/>
      <c r="G381" s="47"/>
      <c r="H381" s="37"/>
      <c r="I381" s="48"/>
      <c r="J381" s="50" t="s">
        <v>1801</v>
      </c>
      <c r="K381" s="51" t="s">
        <v>6</v>
      </c>
      <c r="L381" s="116" t="s">
        <v>1802</v>
      </c>
      <c r="M381" s="37" t="str">
        <f aca="false">VLOOKUP(L381,CódigosRetorno!$A$2:$B$1795,2,FALSE())</f>
        <v>El valor del tag codigo de tributo internacional no corresponde al esperado.</v>
      </c>
      <c r="N381" s="48" t="s">
        <v>1658</v>
      </c>
    </row>
    <row r="382" customFormat="false" ht="36" hidden="false" customHeight="true" outlineLevel="0" collapsed="false">
      <c r="A382" s="15"/>
      <c r="B382" s="48" t="n">
        <v>50</v>
      </c>
      <c r="C382" s="50" t="s">
        <v>2843</v>
      </c>
      <c r="D382" s="47" t="s">
        <v>63</v>
      </c>
      <c r="E382" s="47" t="s">
        <v>184</v>
      </c>
      <c r="F382" s="48" t="s">
        <v>1104</v>
      </c>
      <c r="G382" s="47" t="s">
        <v>1725</v>
      </c>
      <c r="H382" s="37" t="s">
        <v>1848</v>
      </c>
      <c r="I382" s="48" t="n">
        <v>1</v>
      </c>
      <c r="J382" s="52" t="s">
        <v>1849</v>
      </c>
      <c r="K382" s="47" t="s">
        <v>6</v>
      </c>
      <c r="L382" s="51" t="s">
        <v>1728</v>
      </c>
      <c r="M382" s="37" t="str">
        <f aca="false">VLOOKUP(L382,CódigosRetorno!$A$2:$B$1795,2,FALSE())</f>
        <v>El dato ingresado como indicador de cargo/descuento no corresponde al valor esperado.</v>
      </c>
      <c r="N382" s="48" t="s">
        <v>8</v>
      </c>
    </row>
    <row r="383" customFormat="false" ht="36" hidden="false" customHeight="false" outlineLevel="0" collapsed="false">
      <c r="A383" s="15"/>
      <c r="B383" s="48"/>
      <c r="C383" s="50"/>
      <c r="D383" s="47"/>
      <c r="E383" s="47"/>
      <c r="F383" s="48"/>
      <c r="G383" s="47"/>
      <c r="H383" s="37"/>
      <c r="I383" s="48"/>
      <c r="J383" s="52" t="s">
        <v>1850</v>
      </c>
      <c r="K383" s="47" t="s">
        <v>6</v>
      </c>
      <c r="L383" s="51" t="s">
        <v>1728</v>
      </c>
      <c r="M383" s="37" t="str">
        <f aca="false">VLOOKUP(L383,CódigosRetorno!$A$2:$B$1795,2,FALSE())</f>
        <v>El dato ingresado como indicador de cargo/descuento no corresponde al valor esperado.</v>
      </c>
      <c r="N383" s="48" t="s">
        <v>8</v>
      </c>
    </row>
    <row r="384" customFormat="false" ht="24" hidden="false" customHeight="true" outlineLevel="0" collapsed="false">
      <c r="A384" s="15"/>
      <c r="B384" s="48"/>
      <c r="C384" s="50"/>
      <c r="D384" s="47"/>
      <c r="E384" s="47"/>
      <c r="F384" s="117" t="s">
        <v>330</v>
      </c>
      <c r="G384" s="47" t="s">
        <v>1730</v>
      </c>
      <c r="H384" s="37" t="s">
        <v>2844</v>
      </c>
      <c r="I384" s="117" t="n">
        <v>1</v>
      </c>
      <c r="J384" s="37" t="s">
        <v>1852</v>
      </c>
      <c r="K384" s="51" t="s">
        <v>6</v>
      </c>
      <c r="L384" s="116" t="s">
        <v>1853</v>
      </c>
      <c r="M384" s="37" t="str">
        <f aca="false">VLOOKUP(L384,CódigosRetorno!$A$2:$B$1795,2,FALSE())</f>
        <v>El XML no contiene el tag o no existe informacion de codigo de motivo de cargo/descuento global.</v>
      </c>
      <c r="N384" s="48" t="s">
        <v>8</v>
      </c>
    </row>
    <row r="385" customFormat="false" ht="24" hidden="false" customHeight="false" outlineLevel="0" collapsed="false">
      <c r="A385" s="15"/>
      <c r="B385" s="48"/>
      <c r="C385" s="50"/>
      <c r="D385" s="47"/>
      <c r="E385" s="47"/>
      <c r="F385" s="117"/>
      <c r="G385" s="47"/>
      <c r="H385" s="37"/>
      <c r="I385" s="117"/>
      <c r="J385" s="37" t="s">
        <v>2845</v>
      </c>
      <c r="K385" s="51" t="s">
        <v>208</v>
      </c>
      <c r="L385" s="116" t="s">
        <v>1855</v>
      </c>
      <c r="M385" s="37" t="str">
        <f aca="false">VLOOKUP(L385,CódigosRetorno!$A$2:$B$1795,2,FALSE())</f>
        <v>El dato ingresado como cargo/descuento no es valido a nivel global.</v>
      </c>
      <c r="N385" s="48" t="s">
        <v>8</v>
      </c>
    </row>
    <row r="386" customFormat="false" ht="36" hidden="false" customHeight="false" outlineLevel="0" collapsed="false">
      <c r="A386" s="15"/>
      <c r="B386" s="48"/>
      <c r="C386" s="50"/>
      <c r="D386" s="47"/>
      <c r="E386" s="47"/>
      <c r="F386" s="117"/>
      <c r="G386" s="47"/>
      <c r="H386" s="37"/>
      <c r="I386" s="117"/>
      <c r="J386" s="37" t="s">
        <v>1733</v>
      </c>
      <c r="K386" s="51" t="s">
        <v>6</v>
      </c>
      <c r="L386" s="116" t="s">
        <v>1856</v>
      </c>
      <c r="M386" s="37" t="str">
        <f aca="false">VLOOKUP(L386,CódigosRetorno!$A$2:$B$1795,2,FALSE())</f>
        <v>El dato ingresado como codigo de motivo de cargo/descuento global no es valido (catalogo nro 53)</v>
      </c>
      <c r="N386" s="48" t="s">
        <v>1735</v>
      </c>
    </row>
    <row r="387" customFormat="false" ht="24" hidden="false" customHeight="false" outlineLevel="0" collapsed="false">
      <c r="A387" s="15"/>
      <c r="B387" s="48"/>
      <c r="C387" s="50"/>
      <c r="D387" s="47"/>
      <c r="E387" s="47"/>
      <c r="F387" s="117"/>
      <c r="G387" s="48" t="s">
        <v>1260</v>
      </c>
      <c r="H387" s="37" t="s">
        <v>1282</v>
      </c>
      <c r="I387" s="48" t="s">
        <v>1262</v>
      </c>
      <c r="J387" s="37" t="s">
        <v>1263</v>
      </c>
      <c r="K387" s="51" t="s">
        <v>208</v>
      </c>
      <c r="L387" s="116" t="s">
        <v>1283</v>
      </c>
      <c r="M387" s="37" t="str">
        <f aca="false">VLOOKUP(L387,CódigosRetorno!$A$2:$B$1795,2,FALSE())</f>
        <v>El dato ingresado como atributo @listAgencyName es incorrecto.</v>
      </c>
      <c r="N387" s="48" t="s">
        <v>8</v>
      </c>
    </row>
    <row r="388" customFormat="false" ht="24" hidden="false" customHeight="false" outlineLevel="0" collapsed="false">
      <c r="A388" s="15"/>
      <c r="B388" s="48"/>
      <c r="C388" s="50"/>
      <c r="D388" s="47"/>
      <c r="E388" s="47"/>
      <c r="F388" s="117"/>
      <c r="G388" s="48" t="s">
        <v>1738</v>
      </c>
      <c r="H388" s="37" t="s">
        <v>1285</v>
      </c>
      <c r="I388" s="48" t="s">
        <v>1262</v>
      </c>
      <c r="J388" s="37" t="s">
        <v>1739</v>
      </c>
      <c r="K388" s="47" t="s">
        <v>208</v>
      </c>
      <c r="L388" s="51" t="s">
        <v>1287</v>
      </c>
      <c r="M388" s="37" t="str">
        <f aca="false">VLOOKUP(L388,CódigosRetorno!$A$2:$B$1795,2,FALSE())</f>
        <v>El dato ingresado como atributo @listName es incorrecto.</v>
      </c>
      <c r="N388" s="48" t="s">
        <v>8</v>
      </c>
    </row>
    <row r="389" customFormat="false" ht="48" hidden="false" customHeight="false" outlineLevel="0" collapsed="false">
      <c r="A389" s="15"/>
      <c r="B389" s="48"/>
      <c r="C389" s="50"/>
      <c r="D389" s="47"/>
      <c r="E389" s="47"/>
      <c r="F389" s="117"/>
      <c r="G389" s="48" t="s">
        <v>1740</v>
      </c>
      <c r="H389" s="37" t="s">
        <v>1289</v>
      </c>
      <c r="I389" s="48" t="s">
        <v>1262</v>
      </c>
      <c r="J389" s="37" t="s">
        <v>1741</v>
      </c>
      <c r="K389" s="51" t="s">
        <v>208</v>
      </c>
      <c r="L389" s="116" t="s">
        <v>1291</v>
      </c>
      <c r="M389" s="37" t="str">
        <f aca="false">VLOOKUP(L389,CódigosRetorno!$A$2:$B$1795,2,FALSE())</f>
        <v>El dato ingresado como atributo @listURI es incorrecto.</v>
      </c>
      <c r="N389" s="48" t="s">
        <v>8</v>
      </c>
    </row>
    <row r="390" customFormat="false" ht="36" hidden="false" customHeight="false" outlineLevel="0" collapsed="false">
      <c r="A390" s="15"/>
      <c r="B390" s="48"/>
      <c r="C390" s="50"/>
      <c r="D390" s="47"/>
      <c r="E390" s="47"/>
      <c r="F390" s="48" t="s">
        <v>1628</v>
      </c>
      <c r="G390" s="47" t="s">
        <v>1629</v>
      </c>
      <c r="H390" s="37" t="s">
        <v>1857</v>
      </c>
      <c r="I390" s="208" t="s">
        <v>1262</v>
      </c>
      <c r="J390" s="37" t="s">
        <v>1743</v>
      </c>
      <c r="K390" s="51" t="s">
        <v>6</v>
      </c>
      <c r="L390" s="116" t="s">
        <v>1858</v>
      </c>
      <c r="M390" s="37" t="str">
        <f aca="false">VLOOKUP(L390,CódigosRetorno!$A$2:$B$1795,2,FALSE())</f>
        <v>El dato ingresado en factor de cargo o descuento global no cumple con el formato establecido.</v>
      </c>
      <c r="N390" s="208" t="s">
        <v>8</v>
      </c>
    </row>
    <row r="391" customFormat="false" ht="36" hidden="false" customHeight="true" outlineLevel="0" collapsed="false">
      <c r="A391" s="15"/>
      <c r="B391" s="48"/>
      <c r="C391" s="50"/>
      <c r="D391" s="47"/>
      <c r="E391" s="47"/>
      <c r="F391" s="117" t="s">
        <v>300</v>
      </c>
      <c r="G391" s="47" t="s">
        <v>301</v>
      </c>
      <c r="H391" s="37" t="s">
        <v>1859</v>
      </c>
      <c r="I391" s="117" t="n">
        <v>1</v>
      </c>
      <c r="J391" s="37" t="s">
        <v>1081</v>
      </c>
      <c r="K391" s="51" t="s">
        <v>6</v>
      </c>
      <c r="L391" s="116" t="s">
        <v>1860</v>
      </c>
      <c r="M391" s="37" t="str">
        <f aca="false">VLOOKUP(L391,CódigosRetorno!$A$2:$B$1795,2,FALSE())</f>
        <v>El dato ingresado en cac:AllowanceCharge/cbc:Amount no cumple con el formato establecido.</v>
      </c>
      <c r="N391" s="48" t="s">
        <v>8</v>
      </c>
    </row>
    <row r="392" customFormat="false" ht="72" hidden="false" customHeight="false" outlineLevel="0" collapsed="false">
      <c r="A392" s="15"/>
      <c r="B392" s="48"/>
      <c r="C392" s="50"/>
      <c r="D392" s="47"/>
      <c r="E392" s="47"/>
      <c r="F392" s="117"/>
      <c r="G392" s="47"/>
      <c r="H392" s="37"/>
      <c r="I392" s="117"/>
      <c r="J392" s="52" t="s">
        <v>1747</v>
      </c>
      <c r="K392" s="51" t="s">
        <v>208</v>
      </c>
      <c r="L392" s="116" t="s">
        <v>2846</v>
      </c>
      <c r="M392" s="37" t="str">
        <f aca="false">VLOOKUP(L392,CódigosRetorno!$A$2:$B$1795,2,FALSE())</f>
        <v>El valor de cargo/descuento global difiere de los importes consignados</v>
      </c>
      <c r="N392" s="48" t="s">
        <v>8</v>
      </c>
    </row>
    <row r="393" customFormat="false" ht="60" hidden="false" customHeight="false" outlineLevel="0" collapsed="false">
      <c r="A393" s="15"/>
      <c r="B393" s="48"/>
      <c r="C393" s="50"/>
      <c r="D393" s="47"/>
      <c r="E393" s="47"/>
      <c r="F393" s="117"/>
      <c r="G393" s="47"/>
      <c r="H393" s="37"/>
      <c r="I393" s="117"/>
      <c r="J393" s="52" t="s">
        <v>1862</v>
      </c>
      <c r="K393" s="51" t="s">
        <v>6</v>
      </c>
      <c r="L393" s="51" t="s">
        <v>1863</v>
      </c>
      <c r="M393" s="52" t="str">
        <f aca="false">VLOOKUP(L393,CódigosRetorno!$A$2:$B$1795,2,FALSE())</f>
        <v>Si se informa descuentos globales por anticipo debe existir 'Total de anticipos' con monto mayor a cero</v>
      </c>
      <c r="N393" s="48" t="s">
        <v>8</v>
      </c>
    </row>
    <row r="394" customFormat="false" ht="36" hidden="false" customHeight="false" outlineLevel="0" collapsed="false">
      <c r="A394" s="15"/>
      <c r="B394" s="48"/>
      <c r="C394" s="50"/>
      <c r="D394" s="47"/>
      <c r="E394" s="47"/>
      <c r="F394" s="48" t="s">
        <v>144</v>
      </c>
      <c r="G394" s="47" t="s">
        <v>308</v>
      </c>
      <c r="H394" s="37" t="s">
        <v>1575</v>
      </c>
      <c r="I394" s="48" t="n">
        <v>1</v>
      </c>
      <c r="J394" s="37" t="s">
        <v>1598</v>
      </c>
      <c r="K394" s="47" t="s">
        <v>6</v>
      </c>
      <c r="L394" s="51" t="s">
        <v>1074</v>
      </c>
      <c r="M394" s="37" t="str">
        <f aca="false">VLOOKUP(L394,CódigosRetorno!$A$2:$B$1795,2,FALSE())</f>
        <v>La moneda debe ser la misma en todo el documento. Salvo las percepciones que sólo son en moneda nacional</v>
      </c>
      <c r="N394" s="48" t="s">
        <v>1297</v>
      </c>
    </row>
    <row r="395" customFormat="false" ht="36" hidden="false" customHeight="false" outlineLevel="0" collapsed="false">
      <c r="A395" s="15"/>
      <c r="B395" s="48"/>
      <c r="C395" s="50"/>
      <c r="D395" s="47"/>
      <c r="E395" s="47"/>
      <c r="F395" s="48" t="s">
        <v>300</v>
      </c>
      <c r="G395" s="47" t="s">
        <v>301</v>
      </c>
      <c r="H395" s="37" t="s">
        <v>1864</v>
      </c>
      <c r="I395" s="48" t="s">
        <v>1262</v>
      </c>
      <c r="J395" s="37" t="s">
        <v>1081</v>
      </c>
      <c r="K395" s="51" t="s">
        <v>6</v>
      </c>
      <c r="L395" s="116" t="s">
        <v>1865</v>
      </c>
      <c r="M395" s="37" t="str">
        <f aca="false">VLOOKUP(L395,CódigosRetorno!$A$2:$B$1795,2,FALSE())</f>
        <v>El dato ingresado en base monto por cargo/descuento globales no cumple con el formato establecido</v>
      </c>
      <c r="N395" s="48" t="s">
        <v>8</v>
      </c>
    </row>
    <row r="396" customFormat="false" ht="36" hidden="false" customHeight="false" outlineLevel="0" collapsed="false">
      <c r="A396" s="15"/>
      <c r="B396" s="48"/>
      <c r="C396" s="50"/>
      <c r="D396" s="47"/>
      <c r="E396" s="47"/>
      <c r="F396" s="47" t="s">
        <v>144</v>
      </c>
      <c r="G396" s="47" t="s">
        <v>308</v>
      </c>
      <c r="H396" s="37" t="s">
        <v>1575</v>
      </c>
      <c r="I396" s="48" t="n">
        <v>1</v>
      </c>
      <c r="J396" s="37" t="s">
        <v>1598</v>
      </c>
      <c r="K396" s="47" t="s">
        <v>6</v>
      </c>
      <c r="L396" s="51" t="s">
        <v>1074</v>
      </c>
      <c r="M396" s="37" t="str">
        <f aca="false">VLOOKUP(L396,CódigosRetorno!$A$2:$B$1795,2,FALSE())</f>
        <v>La moneda debe ser la misma en todo el documento. Salvo las percepciones que sólo son en moneda nacional</v>
      </c>
      <c r="N396" s="48" t="s">
        <v>1297</v>
      </c>
    </row>
    <row r="397" customFormat="false" ht="36" hidden="false" customHeight="true" outlineLevel="0" collapsed="false">
      <c r="A397" s="15"/>
      <c r="B397" s="117" t="n">
        <f aca="false">B382+1</f>
        <v>51</v>
      </c>
      <c r="C397" s="37" t="s">
        <v>2847</v>
      </c>
      <c r="D397" s="47" t="s">
        <v>63</v>
      </c>
      <c r="E397" s="47" t="s">
        <v>184</v>
      </c>
      <c r="F397" s="112" t="s">
        <v>300</v>
      </c>
      <c r="G397" s="101" t="s">
        <v>301</v>
      </c>
      <c r="H397" s="103" t="s">
        <v>1867</v>
      </c>
      <c r="I397" s="48"/>
      <c r="J397" s="52" t="s">
        <v>1618</v>
      </c>
      <c r="K397" s="51" t="s">
        <v>6</v>
      </c>
      <c r="L397" s="51" t="s">
        <v>1868</v>
      </c>
      <c r="M397" s="37" t="str">
        <f aca="false">VLOOKUP(L397,CódigosRetorno!$A$2:$B$1795,2,FALSE())</f>
        <v>El dato ingresado en el campo Total Descuentos no cumple con el formato establecido</v>
      </c>
      <c r="N397" s="48" t="s">
        <v>8</v>
      </c>
    </row>
    <row r="398" customFormat="false" ht="72" hidden="false" customHeight="false" outlineLevel="0" collapsed="false">
      <c r="A398" s="15"/>
      <c r="B398" s="117"/>
      <c r="C398" s="37"/>
      <c r="D398" s="47"/>
      <c r="E398" s="47"/>
      <c r="F398" s="112"/>
      <c r="G398" s="101"/>
      <c r="H398" s="103"/>
      <c r="I398" s="48"/>
      <c r="J398" s="52" t="s">
        <v>2848</v>
      </c>
      <c r="K398" s="51" t="s">
        <v>208</v>
      </c>
      <c r="L398" s="51" t="s">
        <v>2849</v>
      </c>
      <c r="M398" s="37" t="str">
        <f aca="false">VLOOKUP(L398,CódigosRetorno!$A$2:$B$1795,2,FALSE())</f>
        <v>La sumatoria consignados en descuentos globales no corresponden al total.</v>
      </c>
      <c r="N398" s="48" t="s">
        <v>8</v>
      </c>
    </row>
    <row r="399" customFormat="false" ht="36" hidden="false" customHeight="false" outlineLevel="0" collapsed="false">
      <c r="A399" s="15"/>
      <c r="B399" s="117"/>
      <c r="C399" s="37"/>
      <c r="D399" s="47"/>
      <c r="E399" s="47"/>
      <c r="F399" s="47" t="s">
        <v>144</v>
      </c>
      <c r="G399" s="47" t="s">
        <v>308</v>
      </c>
      <c r="H399" s="37" t="s">
        <v>1575</v>
      </c>
      <c r="I399" s="48" t="n">
        <v>1</v>
      </c>
      <c r="J399" s="52" t="s">
        <v>1598</v>
      </c>
      <c r="K399" s="47" t="s">
        <v>6</v>
      </c>
      <c r="L399" s="51" t="s">
        <v>1074</v>
      </c>
      <c r="M399" s="37" t="str">
        <f aca="false">VLOOKUP(L399,CódigosRetorno!$A$2:$B$1795,2,FALSE())</f>
        <v>La moneda debe ser la misma en todo el documento. Salvo las percepciones que sólo son en moneda nacional</v>
      </c>
      <c r="N399" s="48" t="s">
        <v>1297</v>
      </c>
    </row>
    <row r="400" customFormat="false" ht="36" hidden="false" customHeight="true" outlineLevel="0" collapsed="false">
      <c r="A400" s="15"/>
      <c r="B400" s="117" t="n">
        <f aca="false">B397+1</f>
        <v>52</v>
      </c>
      <c r="C400" s="50" t="s">
        <v>2850</v>
      </c>
      <c r="D400" s="47" t="s">
        <v>63</v>
      </c>
      <c r="E400" s="47" t="s">
        <v>184</v>
      </c>
      <c r="F400" s="101" t="s">
        <v>300</v>
      </c>
      <c r="G400" s="101" t="s">
        <v>301</v>
      </c>
      <c r="H400" s="103" t="s">
        <v>1872</v>
      </c>
      <c r="I400" s="48" t="n">
        <v>1</v>
      </c>
      <c r="J400" s="52" t="s">
        <v>1618</v>
      </c>
      <c r="K400" s="51" t="s">
        <v>6</v>
      </c>
      <c r="L400" s="116" t="s">
        <v>1873</v>
      </c>
      <c r="M400" s="37" t="str">
        <f aca="false">VLOOKUP(L400,CódigosRetorno!$A$2:$B$1795,2,FALSE())</f>
        <v>El dato ingresado en ChargeTotalAmount no cumple con el formato establecido</v>
      </c>
      <c r="N400" s="48" t="s">
        <v>8</v>
      </c>
    </row>
    <row r="401" customFormat="false" ht="72" hidden="false" customHeight="false" outlineLevel="0" collapsed="false">
      <c r="A401" s="15"/>
      <c r="B401" s="117"/>
      <c r="C401" s="50"/>
      <c r="D401" s="47"/>
      <c r="E401" s="47"/>
      <c r="F401" s="101"/>
      <c r="G401" s="101"/>
      <c r="H401" s="103"/>
      <c r="I401" s="48"/>
      <c r="J401" s="52" t="s">
        <v>1874</v>
      </c>
      <c r="K401" s="47" t="s">
        <v>208</v>
      </c>
      <c r="L401" s="51" t="s">
        <v>2851</v>
      </c>
      <c r="M401" s="37" t="str">
        <f aca="false">VLOOKUP(L401,CódigosRetorno!$A$2:$B$1795,2,FALSE())</f>
        <v>La sumatoria consignados en cargos globales no corresponden al total</v>
      </c>
      <c r="N401" s="48" t="s">
        <v>8</v>
      </c>
    </row>
    <row r="402" customFormat="false" ht="36" hidden="false" customHeight="false" outlineLevel="0" collapsed="false">
      <c r="A402" s="15"/>
      <c r="B402" s="117"/>
      <c r="C402" s="50"/>
      <c r="D402" s="47"/>
      <c r="E402" s="47"/>
      <c r="F402" s="48" t="s">
        <v>144</v>
      </c>
      <c r="G402" s="47" t="s">
        <v>308</v>
      </c>
      <c r="H402" s="37" t="s">
        <v>1575</v>
      </c>
      <c r="I402" s="48" t="n">
        <v>1</v>
      </c>
      <c r="J402" s="52" t="s">
        <v>1598</v>
      </c>
      <c r="K402" s="47" t="s">
        <v>6</v>
      </c>
      <c r="L402" s="51" t="s">
        <v>1074</v>
      </c>
      <c r="M402" s="37" t="str">
        <f aca="false">VLOOKUP(L402,CódigosRetorno!$A$2:$B$1795,2,FALSE())</f>
        <v>La moneda debe ser la misma en todo el documento. Salvo las percepciones que sólo son en moneda nacional</v>
      </c>
      <c r="N402" s="48" t="s">
        <v>1297</v>
      </c>
    </row>
    <row r="403" customFormat="false" ht="36" hidden="false" customHeight="true" outlineLevel="0" collapsed="false">
      <c r="A403" s="15"/>
      <c r="B403" s="117" t="n">
        <f aca="false">B400+1</f>
        <v>53</v>
      </c>
      <c r="C403" s="50" t="s">
        <v>1109</v>
      </c>
      <c r="D403" s="47" t="s">
        <v>63</v>
      </c>
      <c r="E403" s="47" t="s">
        <v>143</v>
      </c>
      <c r="F403" s="48" t="s">
        <v>300</v>
      </c>
      <c r="G403" s="47" t="s">
        <v>1718</v>
      </c>
      <c r="H403" s="37" t="s">
        <v>1877</v>
      </c>
      <c r="I403" s="48" t="n">
        <v>1</v>
      </c>
      <c r="J403" s="52" t="s">
        <v>1081</v>
      </c>
      <c r="K403" s="51" t="s">
        <v>6</v>
      </c>
      <c r="L403" s="116" t="s">
        <v>1878</v>
      </c>
      <c r="M403" s="37" t="str">
        <f aca="false">VLOOKUP(L403,CódigosRetorno!$A$2:$B$1795,2,FALSE())</f>
        <v>El dato ingresado en PayableAmount no cumple con el formato establecido</v>
      </c>
      <c r="N403" s="48" t="s">
        <v>8</v>
      </c>
    </row>
    <row r="404" customFormat="false" ht="96" hidden="false" customHeight="false" outlineLevel="0" collapsed="false">
      <c r="A404" s="15"/>
      <c r="B404" s="117"/>
      <c r="C404" s="50"/>
      <c r="D404" s="47"/>
      <c r="E404" s="47"/>
      <c r="F404" s="48"/>
      <c r="G404" s="47"/>
      <c r="H404" s="37"/>
      <c r="I404" s="48"/>
      <c r="J404" s="50" t="s">
        <v>2852</v>
      </c>
      <c r="K404" s="51" t="s">
        <v>208</v>
      </c>
      <c r="L404" s="116" t="s">
        <v>2853</v>
      </c>
      <c r="M404" s="37" t="str">
        <f aca="false">VLOOKUP(L404,CódigosRetorno!$A$2:$B$1795,2,FALSE())</f>
        <v>El importe total del comprobante no coincide con el valor calculado</v>
      </c>
      <c r="N404" s="48" t="s">
        <v>8</v>
      </c>
    </row>
    <row r="405" customFormat="false" ht="36" hidden="false" customHeight="false" outlineLevel="0" collapsed="false">
      <c r="A405" s="15"/>
      <c r="B405" s="117"/>
      <c r="C405" s="50"/>
      <c r="D405" s="47"/>
      <c r="E405" s="47"/>
      <c r="F405" s="47" t="s">
        <v>144</v>
      </c>
      <c r="G405" s="47" t="s">
        <v>308</v>
      </c>
      <c r="H405" s="37" t="s">
        <v>1575</v>
      </c>
      <c r="I405" s="48" t="n">
        <v>1</v>
      </c>
      <c r="J405" s="52" t="s">
        <v>1598</v>
      </c>
      <c r="K405" s="47" t="s">
        <v>6</v>
      </c>
      <c r="L405" s="51" t="s">
        <v>1074</v>
      </c>
      <c r="M405" s="37" t="str">
        <f aca="false">VLOOKUP(L405,CódigosRetorno!$A$2:$B$1795,2,FALSE())</f>
        <v>La moneda debe ser la misma en todo el documento. Salvo las percepciones que sólo son en moneda nacional</v>
      </c>
      <c r="N405" s="48" t="s">
        <v>1297</v>
      </c>
    </row>
    <row r="406" customFormat="false" ht="15" hidden="false" customHeight="true" outlineLevel="0" collapsed="false">
      <c r="A406" s="15"/>
      <c r="B406" s="48" t="n">
        <f aca="false">B403+1</f>
        <v>54</v>
      </c>
      <c r="C406" s="50" t="s">
        <v>1078</v>
      </c>
      <c r="D406" s="47" t="s">
        <v>63</v>
      </c>
      <c r="E406" s="47" t="s">
        <v>143</v>
      </c>
      <c r="F406" s="47" t="s">
        <v>300</v>
      </c>
      <c r="G406" s="47" t="s">
        <v>301</v>
      </c>
      <c r="H406" s="37" t="s">
        <v>1881</v>
      </c>
      <c r="I406" s="117" t="n">
        <v>1</v>
      </c>
      <c r="J406" s="52" t="s">
        <v>1882</v>
      </c>
      <c r="K406" s="51" t="s">
        <v>208</v>
      </c>
      <c r="L406" s="51" t="s">
        <v>2854</v>
      </c>
      <c r="M406" s="52" t="str">
        <f aca="false">VLOOKUP(L406,CódigosRetorno!$A$2:$B$1795,2,FALSE())</f>
        <v>Debe consignar el Total Valor de Venta</v>
      </c>
      <c r="N406" s="48" t="s">
        <v>8</v>
      </c>
    </row>
    <row r="407" customFormat="false" ht="36" hidden="false" customHeight="false" outlineLevel="0" collapsed="false">
      <c r="A407" s="15"/>
      <c r="B407" s="48"/>
      <c r="C407" s="50"/>
      <c r="D407" s="47"/>
      <c r="E407" s="47"/>
      <c r="F407" s="47"/>
      <c r="G407" s="47"/>
      <c r="H407" s="37"/>
      <c r="I407" s="117"/>
      <c r="J407" s="37" t="s">
        <v>1884</v>
      </c>
      <c r="K407" s="51" t="s">
        <v>6</v>
      </c>
      <c r="L407" s="51" t="s">
        <v>1885</v>
      </c>
      <c r="M407" s="37" t="str">
        <f aca="false">VLOOKUP(L407,CódigosRetorno!$A$2:$B$1795,2,FALSE())</f>
        <v>El dato ingresado en total valor de venta no cumple con el estandar</v>
      </c>
      <c r="N407" s="48" t="s">
        <v>8</v>
      </c>
    </row>
    <row r="408" customFormat="false" ht="132" hidden="false" customHeight="false" outlineLevel="0" collapsed="false">
      <c r="A408" s="15"/>
      <c r="B408" s="48"/>
      <c r="C408" s="50"/>
      <c r="D408" s="47"/>
      <c r="E408" s="47"/>
      <c r="F408" s="47"/>
      <c r="G408" s="47"/>
      <c r="H408" s="37"/>
      <c r="I408" s="117"/>
      <c r="J408" s="52" t="s">
        <v>1886</v>
      </c>
      <c r="K408" s="47" t="s">
        <v>208</v>
      </c>
      <c r="L408" s="51" t="s">
        <v>2855</v>
      </c>
      <c r="M408" s="37" t="str">
        <f aca="false">VLOOKUP(L408,CódigosRetorno!$A$2:$B$1795,2,FALSE())</f>
        <v>La sumatoria de valor de venta no corresponde a los importes consignados</v>
      </c>
      <c r="N408" s="48" t="s">
        <v>8</v>
      </c>
    </row>
    <row r="409" customFormat="false" ht="36" hidden="false" customHeight="false" outlineLevel="0" collapsed="false">
      <c r="A409" s="15"/>
      <c r="B409" s="48"/>
      <c r="C409" s="50"/>
      <c r="D409" s="47"/>
      <c r="E409" s="47"/>
      <c r="F409" s="47" t="s">
        <v>144</v>
      </c>
      <c r="G409" s="47" t="s">
        <v>308</v>
      </c>
      <c r="H409" s="37" t="s">
        <v>1575</v>
      </c>
      <c r="I409" s="48" t="n">
        <v>1</v>
      </c>
      <c r="J409" s="52" t="s">
        <v>1598</v>
      </c>
      <c r="K409" s="47" t="s">
        <v>6</v>
      </c>
      <c r="L409" s="51" t="s">
        <v>1074</v>
      </c>
      <c r="M409" s="37" t="str">
        <f aca="false">VLOOKUP(L409,CódigosRetorno!$A$2:$B$1795,2,FALSE())</f>
        <v>La moneda debe ser la misma en todo el documento. Salvo las percepciones que sólo son en moneda nacional</v>
      </c>
      <c r="N409" s="48" t="s">
        <v>1297</v>
      </c>
    </row>
    <row r="410" customFormat="false" ht="15" hidden="false" customHeight="true" outlineLevel="0" collapsed="false">
      <c r="A410" s="15"/>
      <c r="B410" s="117" t="n">
        <f aca="false">B406+1</f>
        <v>55</v>
      </c>
      <c r="C410" s="50" t="s">
        <v>2856</v>
      </c>
      <c r="D410" s="47" t="s">
        <v>63</v>
      </c>
      <c r="E410" s="233" t="s">
        <v>143</v>
      </c>
      <c r="F410" s="101" t="s">
        <v>300</v>
      </c>
      <c r="G410" s="101" t="s">
        <v>301</v>
      </c>
      <c r="H410" s="103" t="s">
        <v>1889</v>
      </c>
      <c r="I410" s="81" t="n">
        <v>1</v>
      </c>
      <c r="J410" s="52" t="s">
        <v>1882</v>
      </c>
      <c r="K410" s="51" t="s">
        <v>208</v>
      </c>
      <c r="L410" s="51" t="s">
        <v>2857</v>
      </c>
      <c r="M410" s="37" t="str">
        <f aca="false">VLOOKUP(L410,CódigosRetorno!$A$2:$B$1795,2,FALSE())</f>
        <v>Debe consignar el Total Precio de Venta</v>
      </c>
      <c r="N410" s="48" t="s">
        <v>8</v>
      </c>
    </row>
    <row r="411" customFormat="false" ht="36" hidden="false" customHeight="false" outlineLevel="0" collapsed="false">
      <c r="A411" s="15"/>
      <c r="B411" s="117"/>
      <c r="C411" s="50"/>
      <c r="D411" s="47"/>
      <c r="E411" s="233"/>
      <c r="F411" s="101"/>
      <c r="G411" s="101"/>
      <c r="H411" s="103"/>
      <c r="I411" s="81"/>
      <c r="J411" s="52" t="s">
        <v>1884</v>
      </c>
      <c r="K411" s="51" t="s">
        <v>6</v>
      </c>
      <c r="L411" s="51" t="s">
        <v>1891</v>
      </c>
      <c r="M411" s="37" t="str">
        <f aca="false">VLOOKUP(L411,CódigosRetorno!$A$2:$B$1795,2,FALSE())</f>
        <v>El dato ingresado en total precio de venta no cumple con el formato establecido</v>
      </c>
      <c r="N411" s="48" t="s">
        <v>8</v>
      </c>
    </row>
    <row r="412" customFormat="false" ht="240" hidden="false" customHeight="false" outlineLevel="0" collapsed="false">
      <c r="A412" s="15"/>
      <c r="B412" s="117"/>
      <c r="C412" s="50"/>
      <c r="D412" s="47"/>
      <c r="E412" s="233"/>
      <c r="F412" s="101"/>
      <c r="G412" s="101"/>
      <c r="H412" s="103"/>
      <c r="I412" s="81"/>
      <c r="J412" s="52" t="s">
        <v>2858</v>
      </c>
      <c r="K412" s="47" t="s">
        <v>208</v>
      </c>
      <c r="L412" s="51" t="s">
        <v>2859</v>
      </c>
      <c r="M412" s="37" t="str">
        <f aca="false">VLOOKUP(L412,CódigosRetorno!$A$2:$B$1795,2,FALSE())</f>
        <v>La sumatoria del Total del valor de venta más los impuestos no concuerda con la base imponible</v>
      </c>
      <c r="N412" s="48" t="s">
        <v>8</v>
      </c>
    </row>
    <row r="413" customFormat="false" ht="192" hidden="false" customHeight="false" outlineLevel="0" collapsed="false">
      <c r="A413" s="15"/>
      <c r="B413" s="117"/>
      <c r="C413" s="50"/>
      <c r="D413" s="47"/>
      <c r="E413" s="233"/>
      <c r="F413" s="101"/>
      <c r="G413" s="101"/>
      <c r="H413" s="103"/>
      <c r="I413" s="81"/>
      <c r="J413" s="52" t="s">
        <v>2860</v>
      </c>
      <c r="K413" s="47" t="s">
        <v>208</v>
      </c>
      <c r="L413" s="51" t="s">
        <v>2859</v>
      </c>
      <c r="M413" s="37" t="str">
        <f aca="false">VLOOKUP(L413,CódigosRetorno!$A$2:$B$1795,2,FALSE())</f>
        <v>La sumatoria del Total del valor de venta más los impuestos no concuerda con la base imponible</v>
      </c>
      <c r="N413" s="48" t="s">
        <v>8</v>
      </c>
    </row>
    <row r="414" customFormat="false" ht="36" hidden="false" customHeight="false" outlineLevel="0" collapsed="false">
      <c r="A414" s="15"/>
      <c r="B414" s="117"/>
      <c r="C414" s="50"/>
      <c r="D414" s="47"/>
      <c r="E414" s="233"/>
      <c r="F414" s="47" t="s">
        <v>144</v>
      </c>
      <c r="G414" s="47" t="s">
        <v>308</v>
      </c>
      <c r="H414" s="37" t="s">
        <v>1575</v>
      </c>
      <c r="I414" s="48" t="n">
        <v>1</v>
      </c>
      <c r="J414" s="37" t="s">
        <v>1598</v>
      </c>
      <c r="K414" s="47" t="s">
        <v>6</v>
      </c>
      <c r="L414" s="51" t="s">
        <v>1074</v>
      </c>
      <c r="M414" s="37" t="str">
        <f aca="false">VLOOKUP(L414,CódigosRetorno!$A$2:$B$1795,2,FALSE())</f>
        <v>La moneda debe ser la misma en todo el documento. Salvo las percepciones que sólo son en moneda nacional</v>
      </c>
      <c r="N414" s="48" t="s">
        <v>1297</v>
      </c>
    </row>
    <row r="415" customFormat="false" ht="24" hidden="false" customHeight="true" outlineLevel="0" collapsed="false">
      <c r="A415" s="15"/>
      <c r="B415" s="48" t="n">
        <f aca="false">B410+1</f>
        <v>56</v>
      </c>
      <c r="C415" s="50" t="s">
        <v>1895</v>
      </c>
      <c r="D415" s="47" t="s">
        <v>63</v>
      </c>
      <c r="E415" s="47" t="s">
        <v>184</v>
      </c>
      <c r="F415" s="47" t="s">
        <v>300</v>
      </c>
      <c r="G415" s="47" t="s">
        <v>301</v>
      </c>
      <c r="H415" s="37" t="s">
        <v>1896</v>
      </c>
      <c r="I415" s="48"/>
      <c r="J415" s="50" t="s">
        <v>322</v>
      </c>
      <c r="K415" s="51" t="s">
        <v>208</v>
      </c>
      <c r="L415" s="116" t="s">
        <v>2861</v>
      </c>
      <c r="M415" s="37" t="str">
        <f aca="false">VLOOKUP(L415,CódigosRetorno!$A$2:$B$1795,2,FALSE())</f>
        <v>El monto para el redondeo del Importe Total excede el valor permitido</v>
      </c>
      <c r="N415" s="48" t="s">
        <v>8</v>
      </c>
    </row>
    <row r="416" customFormat="false" ht="36" hidden="false" customHeight="false" outlineLevel="0" collapsed="false">
      <c r="A416" s="15"/>
      <c r="B416" s="48"/>
      <c r="C416" s="50"/>
      <c r="D416" s="47"/>
      <c r="E416" s="47"/>
      <c r="F416" s="47" t="s">
        <v>144</v>
      </c>
      <c r="G416" s="47" t="s">
        <v>308</v>
      </c>
      <c r="H416" s="37" t="s">
        <v>1575</v>
      </c>
      <c r="I416" s="48"/>
      <c r="J416" s="50" t="s">
        <v>1598</v>
      </c>
      <c r="K416" s="51" t="s">
        <v>6</v>
      </c>
      <c r="L416" s="116" t="s">
        <v>1074</v>
      </c>
      <c r="M416" s="37" t="str">
        <f aca="false">VLOOKUP(L416,CódigosRetorno!$A$2:$B$1795,2,FALSE())</f>
        <v>La moneda debe ser la misma en todo el documento. Salvo las percepciones que sólo son en moneda nacional</v>
      </c>
      <c r="N416" s="48" t="s">
        <v>1297</v>
      </c>
    </row>
    <row r="417" customFormat="false" ht="15" hidden="false" customHeight="false" outlineLevel="0" collapsed="false">
      <c r="A417" s="15"/>
      <c r="B417" s="63" t="s">
        <v>1897</v>
      </c>
      <c r="C417" s="42"/>
      <c r="D417" s="96"/>
      <c r="E417" s="96" t="s">
        <v>8</v>
      </c>
      <c r="F417" s="96" t="s">
        <v>8</v>
      </c>
      <c r="G417" s="96" t="s">
        <v>8</v>
      </c>
      <c r="H417" s="70" t="s">
        <v>8</v>
      </c>
      <c r="I417" s="96"/>
      <c r="J417" s="42" t="s">
        <v>8</v>
      </c>
      <c r="K417" s="110" t="s">
        <v>8</v>
      </c>
      <c r="L417" s="99" t="s">
        <v>8</v>
      </c>
      <c r="M417" s="37" t="str">
        <f aca="false">VLOOKUP(L417,CódigosRetorno!$A$2:$B$1795,2,FALSE())</f>
        <v>-</v>
      </c>
      <c r="N417" s="69" t="s">
        <v>8</v>
      </c>
    </row>
    <row r="418" customFormat="false" ht="24" hidden="false" customHeight="true" outlineLevel="0" collapsed="false">
      <c r="A418" s="15"/>
      <c r="B418" s="227" t="n">
        <f aca="false">B415+1</f>
        <v>57</v>
      </c>
      <c r="C418" s="37" t="s">
        <v>1898</v>
      </c>
      <c r="D418" s="47" t="s">
        <v>63</v>
      </c>
      <c r="E418" s="227" t="s">
        <v>1899</v>
      </c>
      <c r="F418" s="48" t="s">
        <v>769</v>
      </c>
      <c r="G418" s="47" t="s">
        <v>1900</v>
      </c>
      <c r="H418" s="50" t="s">
        <v>1901</v>
      </c>
      <c r="I418" s="48" t="n">
        <v>1</v>
      </c>
      <c r="J418" s="50" t="s">
        <v>1902</v>
      </c>
      <c r="K418" s="51" t="s">
        <v>6</v>
      </c>
      <c r="L418" s="51" t="s">
        <v>1903</v>
      </c>
      <c r="M418" s="37" t="str">
        <f aca="false">VLOOKUP(L418,CódigosRetorno!$A$2:$B$1795,2,FALSE())</f>
        <v>El valor del atributo no se encuentra en el catálogo</v>
      </c>
      <c r="N418" s="48" t="s">
        <v>1776</v>
      </c>
    </row>
    <row r="419" customFormat="false" ht="24" hidden="false" customHeight="false" outlineLevel="0" collapsed="false">
      <c r="A419" s="15"/>
      <c r="B419" s="227"/>
      <c r="C419" s="37"/>
      <c r="D419" s="47"/>
      <c r="E419" s="227"/>
      <c r="F419" s="227"/>
      <c r="G419" s="47"/>
      <c r="H419" s="50"/>
      <c r="I419" s="48"/>
      <c r="J419" s="228" t="s">
        <v>1904</v>
      </c>
      <c r="K419" s="116" t="s">
        <v>6</v>
      </c>
      <c r="L419" s="116" t="s">
        <v>1905</v>
      </c>
      <c r="M419" s="37" t="str">
        <f aca="false">VLOOKUP(L419,CódigosRetorno!$A$2:$B$1795,2,FALSE())</f>
        <v>El codigo de leyenda no debe repetirse en el comprobante.</v>
      </c>
      <c r="N419" s="48" t="s">
        <v>8</v>
      </c>
    </row>
    <row r="420" customFormat="false" ht="48" hidden="false" customHeight="false" outlineLevel="0" collapsed="false">
      <c r="A420" s="15"/>
      <c r="B420" s="227"/>
      <c r="C420" s="37"/>
      <c r="D420" s="47"/>
      <c r="E420" s="227"/>
      <c r="F420" s="227"/>
      <c r="G420" s="47"/>
      <c r="H420" s="50"/>
      <c r="I420" s="48"/>
      <c r="J420" s="50" t="s">
        <v>1906</v>
      </c>
      <c r="K420" s="51" t="s">
        <v>208</v>
      </c>
      <c r="L420" s="51" t="s">
        <v>1907</v>
      </c>
      <c r="M420" s="37" t="str">
        <f aca="false">VLOOKUP(L420,CódigosRetorno!$A$2:$B$1795,2,FALSE())</f>
        <v>El XML no contiene el codigo de leyenda 2007 para el tipo de operación IVAP</v>
      </c>
      <c r="N420" s="48" t="s">
        <v>8</v>
      </c>
    </row>
    <row r="421" customFormat="false" ht="36" hidden="false" customHeight="false" outlineLevel="0" collapsed="false">
      <c r="A421" s="15"/>
      <c r="B421" s="227"/>
      <c r="C421" s="37"/>
      <c r="D421" s="47"/>
      <c r="E421" s="227"/>
      <c r="F421" s="227"/>
      <c r="G421" s="47"/>
      <c r="H421" s="50"/>
      <c r="I421" s="48"/>
      <c r="J421" s="50" t="s">
        <v>1908</v>
      </c>
      <c r="K421" s="51" t="s">
        <v>208</v>
      </c>
      <c r="L421" s="51" t="s">
        <v>1909</v>
      </c>
      <c r="M421" s="37" t="str">
        <f aca="false">VLOOKUP(L421,CódigosRetorno!$A$2:$B$1795,2,FALSE())</f>
        <v>El XML no contiene el codigo de leyenda 2006 para tipo de operación de detracciones</v>
      </c>
      <c r="N421" s="48" t="s">
        <v>1776</v>
      </c>
    </row>
    <row r="422" customFormat="false" ht="36" hidden="false" customHeight="false" outlineLevel="0" collapsed="false">
      <c r="A422" s="15"/>
      <c r="B422" s="227"/>
      <c r="C422" s="37"/>
      <c r="D422" s="47"/>
      <c r="E422" s="227"/>
      <c r="F422" s="227"/>
      <c r="G422" s="47"/>
      <c r="H422" s="50"/>
      <c r="I422" s="48"/>
      <c r="J422" s="50" t="s">
        <v>1910</v>
      </c>
      <c r="K422" s="51" t="s">
        <v>208</v>
      </c>
      <c r="L422" s="51" t="s">
        <v>1909</v>
      </c>
      <c r="M422" s="37" t="str">
        <f aca="false">VLOOKUP(L422,CódigosRetorno!$A$2:$B$1795,2,FALSE())</f>
        <v>El XML no contiene el codigo de leyenda 2006 para tipo de operación de detracciones</v>
      </c>
      <c r="N422" s="48" t="s">
        <v>1776</v>
      </c>
    </row>
    <row r="423" customFormat="false" ht="36" hidden="false" customHeight="false" outlineLevel="0" collapsed="false">
      <c r="A423" s="15"/>
      <c r="B423" s="227"/>
      <c r="C423" s="37"/>
      <c r="D423" s="47"/>
      <c r="E423" s="227"/>
      <c r="F423" s="227"/>
      <c r="G423" s="47"/>
      <c r="H423" s="50"/>
      <c r="I423" s="48"/>
      <c r="J423" s="50" t="s">
        <v>1911</v>
      </c>
      <c r="K423" s="51" t="s">
        <v>208</v>
      </c>
      <c r="L423" s="51" t="s">
        <v>1909</v>
      </c>
      <c r="M423" s="37" t="str">
        <f aca="false">VLOOKUP(L423,CódigosRetorno!$A$2:$B$1795,2,FALSE())</f>
        <v>El XML no contiene el codigo de leyenda 2006 para tipo de operación de detracciones</v>
      </c>
      <c r="N423" s="48" t="s">
        <v>1776</v>
      </c>
    </row>
    <row r="424" customFormat="false" ht="36" hidden="false" customHeight="false" outlineLevel="0" collapsed="false">
      <c r="A424" s="15"/>
      <c r="B424" s="227"/>
      <c r="C424" s="37"/>
      <c r="D424" s="47"/>
      <c r="E424" s="227"/>
      <c r="F424" s="227"/>
      <c r="G424" s="47"/>
      <c r="H424" s="50"/>
      <c r="I424" s="48"/>
      <c r="J424" s="50" t="s">
        <v>1912</v>
      </c>
      <c r="K424" s="51" t="s">
        <v>208</v>
      </c>
      <c r="L424" s="51" t="s">
        <v>1909</v>
      </c>
      <c r="M424" s="37" t="str">
        <f aca="false">VLOOKUP(L424,CódigosRetorno!$A$2:$B$1795,2,FALSE())</f>
        <v>El XML no contiene el codigo de leyenda 2006 para tipo de operación de detracciones</v>
      </c>
      <c r="N424" s="48" t="s">
        <v>1776</v>
      </c>
    </row>
    <row r="425" customFormat="false" ht="36" hidden="false" customHeight="false" outlineLevel="0" collapsed="false">
      <c r="A425" s="15"/>
      <c r="B425" s="227"/>
      <c r="C425" s="37"/>
      <c r="D425" s="47"/>
      <c r="E425" s="227"/>
      <c r="F425" s="227"/>
      <c r="G425" s="47"/>
      <c r="H425" s="50"/>
      <c r="I425" s="48"/>
      <c r="J425" s="50" t="s">
        <v>1913</v>
      </c>
      <c r="K425" s="51" t="s">
        <v>208</v>
      </c>
      <c r="L425" s="51" t="s">
        <v>1914</v>
      </c>
      <c r="M425" s="37" t="str">
        <f aca="false">VLOOKUP(L425,CódigosRetorno!$A$2:$B$1795,2,FALSE())</f>
        <v>El XML no contiene el codigo de leyenda 2005 para el tipo de operación Venta itinerante</v>
      </c>
      <c r="N425" s="48" t="s">
        <v>1776</v>
      </c>
    </row>
    <row r="426" customFormat="false" ht="60" hidden="false" customHeight="false" outlineLevel="0" collapsed="false">
      <c r="A426" s="15"/>
      <c r="B426" s="227"/>
      <c r="C426" s="37"/>
      <c r="D426" s="47"/>
      <c r="E426" s="227"/>
      <c r="F426" s="48"/>
      <c r="G426" s="47"/>
      <c r="H426" s="37" t="s">
        <v>1915</v>
      </c>
      <c r="I426" s="48"/>
      <c r="J426" s="52" t="s">
        <v>1916</v>
      </c>
      <c r="K426" s="51" t="s">
        <v>6</v>
      </c>
      <c r="L426" s="116" t="s">
        <v>1917</v>
      </c>
      <c r="M426" s="52" t="str">
        <f aca="false">VLOOKUP(L426,CódigosRetorno!$A$2:$B$1795,2,FALSE())</f>
        <v>El dato ingresado en descripcion de leyenda no cumple con el formato establecido.</v>
      </c>
      <c r="N426" s="48" t="s">
        <v>8</v>
      </c>
    </row>
    <row r="427" customFormat="false" ht="15" hidden="false" customHeight="true" outlineLevel="0" collapsed="false">
      <c r="A427" s="15"/>
      <c r="B427" s="47" t="n">
        <f aca="false">B418+1</f>
        <v>58</v>
      </c>
      <c r="C427" s="50" t="s">
        <v>2862</v>
      </c>
      <c r="D427" s="47" t="s">
        <v>63</v>
      </c>
      <c r="E427" s="47" t="s">
        <v>143</v>
      </c>
      <c r="F427" s="117" t="s">
        <v>769</v>
      </c>
      <c r="G427" s="47" t="s">
        <v>1919</v>
      </c>
      <c r="H427" s="50" t="s">
        <v>2863</v>
      </c>
      <c r="I427" s="117" t="n">
        <v>1</v>
      </c>
      <c r="J427" s="37" t="s">
        <v>2864</v>
      </c>
      <c r="K427" s="51" t="s">
        <v>6</v>
      </c>
      <c r="L427" s="116" t="s">
        <v>1922</v>
      </c>
      <c r="M427" s="37" t="str">
        <f aca="false">VLOOKUP(L427,CódigosRetorno!$A$2:$B$1795,2,FALSE())</f>
        <v>Debe consignar el tipo de operación</v>
      </c>
      <c r="N427" s="48" t="s">
        <v>8</v>
      </c>
    </row>
    <row r="428" customFormat="false" ht="24" hidden="false" customHeight="false" outlineLevel="0" collapsed="false">
      <c r="A428" s="15"/>
      <c r="B428" s="47"/>
      <c r="C428" s="50"/>
      <c r="D428" s="47"/>
      <c r="E428" s="47"/>
      <c r="F428" s="117"/>
      <c r="G428" s="47"/>
      <c r="H428" s="50"/>
      <c r="I428" s="117"/>
      <c r="J428" s="37" t="s">
        <v>1923</v>
      </c>
      <c r="K428" s="51" t="s">
        <v>6</v>
      </c>
      <c r="L428" s="116" t="s">
        <v>1924</v>
      </c>
      <c r="M428" s="37" t="str">
        <f aca="false">VLOOKUP(L428,CódigosRetorno!$A$2:$B$1795,2,FALSE())</f>
        <v>El dato ingresado como tipo de operación no corresponde a un valor esperado (catálogo nro. 51)</v>
      </c>
      <c r="N428" s="48" t="s">
        <v>1925</v>
      </c>
    </row>
    <row r="429" customFormat="false" ht="36" hidden="false" customHeight="false" outlineLevel="0" collapsed="false">
      <c r="A429" s="15"/>
      <c r="B429" s="47"/>
      <c r="C429" s="50"/>
      <c r="D429" s="47"/>
      <c r="E429" s="47"/>
      <c r="F429" s="117"/>
      <c r="G429" s="47"/>
      <c r="H429" s="50"/>
      <c r="I429" s="117"/>
      <c r="J429" s="52" t="s">
        <v>1926</v>
      </c>
      <c r="K429" s="51" t="s">
        <v>6</v>
      </c>
      <c r="L429" s="116" t="s">
        <v>1927</v>
      </c>
      <c r="M429" s="37" t="str">
        <f aca="false">VLOOKUP(L429,CódigosRetorno!$A$2:$B$1795,2,FALSE())</f>
        <v>Debe enviar su comprobante por el SEE-Empresas supervisadas</v>
      </c>
      <c r="N429" s="48" t="s">
        <v>1322</v>
      </c>
    </row>
    <row r="430" customFormat="false" ht="24" hidden="false" customHeight="false" outlineLevel="0" collapsed="false">
      <c r="A430" s="15"/>
      <c r="B430" s="47"/>
      <c r="C430" s="50"/>
      <c r="D430" s="47"/>
      <c r="E430" s="47" t="s">
        <v>184</v>
      </c>
      <c r="F430" s="48"/>
      <c r="G430" s="48" t="s">
        <v>1928</v>
      </c>
      <c r="H430" s="37" t="s">
        <v>1929</v>
      </c>
      <c r="I430" s="48" t="s">
        <v>1262</v>
      </c>
      <c r="J430" s="37" t="s">
        <v>2865</v>
      </c>
      <c r="K430" s="47" t="s">
        <v>208</v>
      </c>
      <c r="L430" s="51" t="s">
        <v>1931</v>
      </c>
      <c r="M430" s="37" t="str">
        <f aca="false">VLOOKUP(L430,CódigosRetorno!$A$2:$B$1795,2,FALSE())</f>
        <v>El dato ingresado como atributo @name es incorrecto.</v>
      </c>
      <c r="N430" s="48" t="s">
        <v>8</v>
      </c>
    </row>
    <row r="431" customFormat="false" ht="48" hidden="false" customHeight="false" outlineLevel="0" collapsed="false">
      <c r="A431" s="15"/>
      <c r="B431" s="47"/>
      <c r="C431" s="50"/>
      <c r="D431" s="47"/>
      <c r="E431" s="47"/>
      <c r="F431" s="48"/>
      <c r="G431" s="48" t="s">
        <v>1932</v>
      </c>
      <c r="H431" s="37" t="s">
        <v>1933</v>
      </c>
      <c r="I431" s="48" t="s">
        <v>1262</v>
      </c>
      <c r="J431" s="37" t="s">
        <v>1934</v>
      </c>
      <c r="K431" s="51" t="s">
        <v>208</v>
      </c>
      <c r="L431" s="116" t="s">
        <v>1935</v>
      </c>
      <c r="M431" s="37" t="str">
        <f aca="false">VLOOKUP(L431,CódigosRetorno!$A$2:$B$1795,2,FALSE())</f>
        <v>El dato ingresado como atributo @listSchemeURI es incorrecto.</v>
      </c>
      <c r="N431" s="48" t="s">
        <v>8</v>
      </c>
    </row>
    <row r="432" customFormat="false" ht="36" hidden="false" customHeight="true" outlineLevel="0" collapsed="false">
      <c r="A432" s="15"/>
      <c r="B432" s="117" t="n">
        <f aca="false">B427+1</f>
        <v>59</v>
      </c>
      <c r="C432" s="37" t="s">
        <v>1940</v>
      </c>
      <c r="D432" s="47" t="s">
        <v>63</v>
      </c>
      <c r="E432" s="47" t="s">
        <v>184</v>
      </c>
      <c r="F432" s="48" t="s">
        <v>1104</v>
      </c>
      <c r="G432" s="47" t="s">
        <v>1941</v>
      </c>
      <c r="H432" s="37" t="s">
        <v>1848</v>
      </c>
      <c r="I432" s="48" t="n">
        <v>1</v>
      </c>
      <c r="J432" s="37" t="s">
        <v>2866</v>
      </c>
      <c r="K432" s="47" t="s">
        <v>6</v>
      </c>
      <c r="L432" s="51" t="s">
        <v>1728</v>
      </c>
      <c r="M432" s="37" t="str">
        <f aca="false">VLOOKUP(L432,CódigosRetorno!$A$2:$B$1795,2,FALSE())</f>
        <v>El dato ingresado como indicador de cargo/descuento no corresponde al valor esperado.</v>
      </c>
      <c r="N432" s="48" t="s">
        <v>8</v>
      </c>
    </row>
    <row r="433" customFormat="false" ht="24" hidden="false" customHeight="true" outlineLevel="0" collapsed="false">
      <c r="A433" s="15"/>
      <c r="B433" s="117"/>
      <c r="C433" s="37"/>
      <c r="D433" s="47"/>
      <c r="E433" s="47"/>
      <c r="F433" s="48" t="s">
        <v>330</v>
      </c>
      <c r="G433" s="47" t="s">
        <v>1730</v>
      </c>
      <c r="H433" s="37" t="s">
        <v>2844</v>
      </c>
      <c r="I433" s="48" t="n">
        <v>1</v>
      </c>
      <c r="J433" s="37" t="s">
        <v>1852</v>
      </c>
      <c r="K433" s="51" t="s">
        <v>6</v>
      </c>
      <c r="L433" s="116" t="s">
        <v>1853</v>
      </c>
      <c r="M433" s="37" t="str">
        <f aca="false">VLOOKUP(L433,CódigosRetorno!$A$2:$B$1795,2,FALSE())</f>
        <v>El XML no contiene el tag o no existe informacion de codigo de motivo de cargo/descuento global.</v>
      </c>
      <c r="N433" s="48" t="s">
        <v>8</v>
      </c>
    </row>
    <row r="434" customFormat="false" ht="36" hidden="false" customHeight="false" outlineLevel="0" collapsed="false">
      <c r="A434" s="15"/>
      <c r="B434" s="117"/>
      <c r="C434" s="37"/>
      <c r="D434" s="47"/>
      <c r="E434" s="47"/>
      <c r="F434" s="48"/>
      <c r="G434" s="47"/>
      <c r="H434" s="37"/>
      <c r="I434" s="48"/>
      <c r="J434" s="37" t="s">
        <v>1733</v>
      </c>
      <c r="K434" s="51" t="s">
        <v>6</v>
      </c>
      <c r="L434" s="116" t="s">
        <v>1856</v>
      </c>
      <c r="M434" s="37" t="str">
        <f aca="false">VLOOKUP(L434,CódigosRetorno!$A$2:$B$1795,2,FALSE())</f>
        <v>El dato ingresado como codigo de motivo de cargo/descuento global no es valido (catalogo nro 53)</v>
      </c>
      <c r="N434" s="48" t="s">
        <v>1735</v>
      </c>
    </row>
    <row r="435" customFormat="false" ht="24" hidden="false" customHeight="false" outlineLevel="0" collapsed="false">
      <c r="A435" s="15"/>
      <c r="B435" s="117"/>
      <c r="C435" s="37"/>
      <c r="D435" s="47"/>
      <c r="E435" s="47"/>
      <c r="F435" s="117"/>
      <c r="G435" s="48" t="s">
        <v>1260</v>
      </c>
      <c r="H435" s="37" t="s">
        <v>1282</v>
      </c>
      <c r="I435" s="48" t="s">
        <v>1262</v>
      </c>
      <c r="J435" s="37" t="s">
        <v>1263</v>
      </c>
      <c r="K435" s="51" t="s">
        <v>208</v>
      </c>
      <c r="L435" s="116" t="s">
        <v>1283</v>
      </c>
      <c r="M435" s="37" t="str">
        <f aca="false">VLOOKUP(L435,CódigosRetorno!$A$2:$B$1795,2,FALSE())</f>
        <v>El dato ingresado como atributo @listAgencyName es incorrecto.</v>
      </c>
      <c r="N435" s="48" t="s">
        <v>8</v>
      </c>
    </row>
    <row r="436" customFormat="false" ht="24" hidden="false" customHeight="false" outlineLevel="0" collapsed="false">
      <c r="A436" s="15"/>
      <c r="B436" s="117"/>
      <c r="C436" s="37"/>
      <c r="D436" s="47"/>
      <c r="E436" s="47"/>
      <c r="F436" s="117"/>
      <c r="G436" s="48" t="s">
        <v>1738</v>
      </c>
      <c r="H436" s="37" t="s">
        <v>1285</v>
      </c>
      <c r="I436" s="48" t="s">
        <v>1262</v>
      </c>
      <c r="J436" s="37" t="s">
        <v>1739</v>
      </c>
      <c r="K436" s="47" t="s">
        <v>208</v>
      </c>
      <c r="L436" s="51" t="s">
        <v>1287</v>
      </c>
      <c r="M436" s="37" t="str">
        <f aca="false">VLOOKUP(L436,CódigosRetorno!$A$2:$B$1795,2,FALSE())</f>
        <v>El dato ingresado como atributo @listName es incorrecto.</v>
      </c>
      <c r="N436" s="48" t="s">
        <v>8</v>
      </c>
    </row>
    <row r="437" customFormat="false" ht="48" hidden="false" customHeight="false" outlineLevel="0" collapsed="false">
      <c r="A437" s="15"/>
      <c r="B437" s="117"/>
      <c r="C437" s="37"/>
      <c r="D437" s="47"/>
      <c r="E437" s="47"/>
      <c r="F437" s="117"/>
      <c r="G437" s="48" t="s">
        <v>1740</v>
      </c>
      <c r="H437" s="37" t="s">
        <v>1289</v>
      </c>
      <c r="I437" s="48" t="s">
        <v>1262</v>
      </c>
      <c r="J437" s="37" t="s">
        <v>1741</v>
      </c>
      <c r="K437" s="51" t="s">
        <v>208</v>
      </c>
      <c r="L437" s="116" t="s">
        <v>1291</v>
      </c>
      <c r="M437" s="37" t="str">
        <f aca="false">VLOOKUP(L437,CódigosRetorno!$A$2:$B$1795,2,FALSE())</f>
        <v>El dato ingresado como atributo @listURI es incorrecto.</v>
      </c>
      <c r="N437" s="48" t="s">
        <v>8</v>
      </c>
    </row>
    <row r="438" customFormat="false" ht="36" hidden="false" customHeight="false" outlineLevel="0" collapsed="false">
      <c r="A438" s="15"/>
      <c r="B438" s="117"/>
      <c r="C438" s="37"/>
      <c r="D438" s="47"/>
      <c r="E438" s="47"/>
      <c r="F438" s="48" t="s">
        <v>300</v>
      </c>
      <c r="G438" s="47" t="s">
        <v>301</v>
      </c>
      <c r="H438" s="37" t="s">
        <v>2867</v>
      </c>
      <c r="I438" s="48" t="n">
        <v>1</v>
      </c>
      <c r="J438" s="37" t="s">
        <v>1947</v>
      </c>
      <c r="K438" s="51" t="s">
        <v>6</v>
      </c>
      <c r="L438" s="116" t="s">
        <v>1948</v>
      </c>
      <c r="M438" s="37" t="str">
        <f aca="false">VLOOKUP(L438,CódigosRetorno!$A$2:$B$1795,2,FALSE())</f>
        <v>El monto del cargo para el para FISE debe ser igual mayor a 0.00</v>
      </c>
      <c r="N438" s="48" t="s">
        <v>8</v>
      </c>
    </row>
    <row r="439" customFormat="false" ht="36" hidden="false" customHeight="true" outlineLevel="0" collapsed="false">
      <c r="A439" s="15"/>
      <c r="B439" s="117"/>
      <c r="C439" s="37"/>
      <c r="D439" s="47"/>
      <c r="E439" s="47"/>
      <c r="F439" s="48" t="s">
        <v>300</v>
      </c>
      <c r="G439" s="47" t="s">
        <v>301</v>
      </c>
      <c r="H439" s="37" t="s">
        <v>1864</v>
      </c>
      <c r="I439" s="48" t="s">
        <v>1262</v>
      </c>
      <c r="J439" s="37" t="s">
        <v>2785</v>
      </c>
      <c r="K439" s="47" t="s">
        <v>6</v>
      </c>
      <c r="L439" s="116" t="s">
        <v>1865</v>
      </c>
      <c r="M439" s="37" t="str">
        <f aca="false">VLOOKUP(L439,CódigosRetorno!$A$2:$B$1795,2,FALSE())</f>
        <v>El dato ingresado en base monto por cargo/descuento globales no cumple con el formato establecido</v>
      </c>
      <c r="N439" s="48" t="s">
        <v>8</v>
      </c>
    </row>
    <row r="440" customFormat="false" ht="24" hidden="false" customHeight="false" outlineLevel="0" collapsed="false">
      <c r="A440" s="15"/>
      <c r="B440" s="117"/>
      <c r="C440" s="37"/>
      <c r="D440" s="47"/>
      <c r="E440" s="47"/>
      <c r="F440" s="48"/>
      <c r="G440" s="47"/>
      <c r="H440" s="37"/>
      <c r="I440" s="48"/>
      <c r="J440" s="37" t="s">
        <v>1950</v>
      </c>
      <c r="K440" s="47" t="s">
        <v>6</v>
      </c>
      <c r="L440" s="116" t="s">
        <v>1951</v>
      </c>
      <c r="M440" s="37" t="str">
        <f aca="false">VLOOKUP(L440,CódigosRetorno!$A$2:$B$1795,2,FALSE())</f>
        <v>Para cargo/descuento FISE, debe ingresar monto base y debe ser mayor a 0.00</v>
      </c>
      <c r="N440" s="48" t="s">
        <v>8</v>
      </c>
    </row>
    <row r="441" customFormat="false" ht="36" hidden="false" customHeight="false" outlineLevel="0" collapsed="false">
      <c r="A441" s="15"/>
      <c r="B441" s="117"/>
      <c r="C441" s="37"/>
      <c r="D441" s="47"/>
      <c r="E441" s="47"/>
      <c r="F441" s="47" t="s">
        <v>144</v>
      </c>
      <c r="G441" s="47" t="s">
        <v>308</v>
      </c>
      <c r="H441" s="37" t="s">
        <v>1575</v>
      </c>
      <c r="I441" s="48" t="n">
        <v>1</v>
      </c>
      <c r="J441" s="37" t="s">
        <v>1598</v>
      </c>
      <c r="K441" s="47" t="s">
        <v>6</v>
      </c>
      <c r="L441" s="51" t="s">
        <v>1074</v>
      </c>
      <c r="M441" s="37" t="str">
        <f aca="false">VLOOKUP(L441,CódigosRetorno!$A$2:$B$1795,2,FALSE())</f>
        <v>La moneda debe ser la misma en todo el documento. Salvo las percepciones que sólo son en moneda nacional</v>
      </c>
      <c r="N441" s="48" t="s">
        <v>1297</v>
      </c>
    </row>
    <row r="442" customFormat="false" ht="24" hidden="false" customHeight="true" outlineLevel="0" collapsed="false">
      <c r="A442" s="15"/>
      <c r="B442" s="48" t="n">
        <f aca="false">B432+1</f>
        <v>60</v>
      </c>
      <c r="C442" s="50" t="s">
        <v>2868</v>
      </c>
      <c r="D442" s="47" t="s">
        <v>63</v>
      </c>
      <c r="E442" s="47" t="s">
        <v>184</v>
      </c>
      <c r="F442" s="47" t="s">
        <v>769</v>
      </c>
      <c r="G442" s="47" t="s">
        <v>1953</v>
      </c>
      <c r="H442" s="37" t="s">
        <v>1954</v>
      </c>
      <c r="I442" s="48"/>
      <c r="J442" s="37" t="s">
        <v>186</v>
      </c>
      <c r="K442" s="51"/>
      <c r="L442" s="116" t="s">
        <v>8</v>
      </c>
      <c r="M442" s="37" t="str">
        <f aca="false">VLOOKUP(L442,CódigosRetorno!$A$2:$B$1795,2,FALSE())</f>
        <v>-</v>
      </c>
      <c r="N442" s="48" t="s">
        <v>1776</v>
      </c>
    </row>
    <row r="443" customFormat="false" ht="15" hidden="false" customHeight="false" outlineLevel="0" collapsed="false">
      <c r="A443" s="15"/>
      <c r="B443" s="48"/>
      <c r="C443" s="50"/>
      <c r="D443" s="47"/>
      <c r="E443" s="47"/>
      <c r="F443" s="47" t="s">
        <v>1347</v>
      </c>
      <c r="G443" s="47"/>
      <c r="H443" s="37" t="s">
        <v>1955</v>
      </c>
      <c r="I443" s="48"/>
      <c r="J443" s="37" t="s">
        <v>186</v>
      </c>
      <c r="K443" s="51"/>
      <c r="L443" s="116" t="s">
        <v>8</v>
      </c>
      <c r="M443" s="37" t="str">
        <f aca="false">VLOOKUP(L443,CódigosRetorno!$A$2:$B$1795,2,FALSE())</f>
        <v>-</v>
      </c>
      <c r="N443" s="48" t="s">
        <v>8</v>
      </c>
    </row>
    <row r="444" customFormat="false" ht="15" hidden="false" customHeight="false" outlineLevel="0" collapsed="false">
      <c r="A444" s="15"/>
      <c r="B444" s="48" t="n">
        <f aca="false">B442+1</f>
        <v>61</v>
      </c>
      <c r="C444" s="37" t="s">
        <v>1956</v>
      </c>
      <c r="D444" s="47" t="s">
        <v>63</v>
      </c>
      <c r="E444" s="47" t="s">
        <v>184</v>
      </c>
      <c r="F444" s="47" t="s">
        <v>144</v>
      </c>
      <c r="G444" s="47"/>
      <c r="H444" s="37" t="s">
        <v>1957</v>
      </c>
      <c r="I444" s="48"/>
      <c r="J444" s="37" t="s">
        <v>186</v>
      </c>
      <c r="K444" s="51"/>
      <c r="L444" s="116" t="s">
        <v>8</v>
      </c>
      <c r="M444" s="37" t="str">
        <f aca="false">VLOOKUP(L444,CódigosRetorno!$A$2:$B$1795,2,FALSE())</f>
        <v>-</v>
      </c>
      <c r="N444" s="48" t="s">
        <v>8</v>
      </c>
    </row>
    <row r="445" customFormat="false" ht="15" hidden="false" customHeight="false" outlineLevel="0" collapsed="false">
      <c r="A445" s="15"/>
      <c r="B445" s="134" t="s">
        <v>1958</v>
      </c>
      <c r="C445" s="139"/>
      <c r="D445" s="96"/>
      <c r="E445" s="108"/>
      <c r="F445" s="108"/>
      <c r="G445" s="96"/>
      <c r="H445" s="70"/>
      <c r="I445" s="96"/>
      <c r="J445" s="42" t="s">
        <v>8</v>
      </c>
      <c r="K445" s="110" t="s">
        <v>8</v>
      </c>
      <c r="L445" s="99" t="s">
        <v>8</v>
      </c>
      <c r="M445" s="42" t="str">
        <f aca="false">VLOOKUP(L445,CódigosRetorno!$A$2:$B$1795,2,FALSE())</f>
        <v>-</v>
      </c>
      <c r="N445" s="69" t="s">
        <v>8</v>
      </c>
    </row>
    <row r="446" customFormat="false" ht="36" hidden="false" customHeight="true" outlineLevel="0" collapsed="false">
      <c r="A446" s="15"/>
      <c r="B446" s="117" t="n">
        <f aca="false">B444+1</f>
        <v>62</v>
      </c>
      <c r="C446" s="50" t="s">
        <v>1959</v>
      </c>
      <c r="D446" s="47" t="s">
        <v>63</v>
      </c>
      <c r="E446" s="47" t="s">
        <v>184</v>
      </c>
      <c r="F446" s="48" t="s">
        <v>1104</v>
      </c>
      <c r="G446" s="47" t="s">
        <v>1941</v>
      </c>
      <c r="H446" s="37" t="s">
        <v>1848</v>
      </c>
      <c r="I446" s="48" t="n">
        <v>1</v>
      </c>
      <c r="J446" s="37" t="s">
        <v>2869</v>
      </c>
      <c r="K446" s="47" t="s">
        <v>6</v>
      </c>
      <c r="L446" s="51" t="s">
        <v>1728</v>
      </c>
      <c r="M446" s="37" t="str">
        <f aca="false">VLOOKUP(L446,CódigosRetorno!$A$2:$B$1795,2,FALSE())</f>
        <v>El dato ingresado como indicador de cargo/descuento no corresponde al valor esperado.</v>
      </c>
      <c r="N446" s="48" t="s">
        <v>8</v>
      </c>
    </row>
    <row r="447" customFormat="false" ht="24" hidden="false" customHeight="true" outlineLevel="0" collapsed="false">
      <c r="A447" s="15"/>
      <c r="B447" s="117"/>
      <c r="C447" s="50"/>
      <c r="D447" s="47"/>
      <c r="E447" s="47"/>
      <c r="F447" s="48" t="s">
        <v>330</v>
      </c>
      <c r="G447" s="47" t="s">
        <v>1730</v>
      </c>
      <c r="H447" s="37" t="s">
        <v>1961</v>
      </c>
      <c r="I447" s="48" t="n">
        <v>1</v>
      </c>
      <c r="J447" s="37" t="s">
        <v>1852</v>
      </c>
      <c r="K447" s="51" t="s">
        <v>6</v>
      </c>
      <c r="L447" s="116" t="s">
        <v>1853</v>
      </c>
      <c r="M447" s="37" t="str">
        <f aca="false">VLOOKUP(L447,CódigosRetorno!$A$2:$B$1795,2,FALSE())</f>
        <v>El XML no contiene el tag o no existe informacion de codigo de motivo de cargo/descuento global.</v>
      </c>
      <c r="N447" s="48" t="s">
        <v>8</v>
      </c>
    </row>
    <row r="448" customFormat="false" ht="36" hidden="false" customHeight="false" outlineLevel="0" collapsed="false">
      <c r="A448" s="15"/>
      <c r="B448" s="117"/>
      <c r="C448" s="50"/>
      <c r="D448" s="47"/>
      <c r="E448" s="47"/>
      <c r="F448" s="48"/>
      <c r="G448" s="47"/>
      <c r="H448" s="37"/>
      <c r="I448" s="48"/>
      <c r="J448" s="37" t="s">
        <v>1733</v>
      </c>
      <c r="K448" s="51" t="s">
        <v>6</v>
      </c>
      <c r="L448" s="116" t="s">
        <v>1856</v>
      </c>
      <c r="M448" s="37" t="str">
        <f aca="false">VLOOKUP(L448,CódigosRetorno!$A$2:$B$1795,2,FALSE())</f>
        <v>El dato ingresado como codigo de motivo de cargo/descuento global no es valido (catalogo nro 53)</v>
      </c>
      <c r="N448" s="48" t="s">
        <v>1735</v>
      </c>
    </row>
    <row r="449" customFormat="false" ht="36" hidden="false" customHeight="false" outlineLevel="0" collapsed="false">
      <c r="A449" s="15"/>
      <c r="B449" s="117"/>
      <c r="C449" s="50"/>
      <c r="D449" s="47"/>
      <c r="E449" s="47"/>
      <c r="F449" s="48"/>
      <c r="G449" s="47"/>
      <c r="H449" s="37"/>
      <c r="I449" s="48"/>
      <c r="J449" s="52" t="s">
        <v>2870</v>
      </c>
      <c r="K449" s="51" t="s">
        <v>6</v>
      </c>
      <c r="L449" s="47" t="s">
        <v>1964</v>
      </c>
      <c r="M449" s="37" t="str">
        <f aca="false">VLOOKUP(L449,CódigosRetorno!$A$2:$B$1795,2,FALSE())</f>
        <v>Debe ingresar cargo para Percepción.</v>
      </c>
      <c r="N449" s="48" t="s">
        <v>8</v>
      </c>
    </row>
    <row r="450" customFormat="false" ht="36" hidden="false" customHeight="false" outlineLevel="0" collapsed="false">
      <c r="A450" s="15"/>
      <c r="B450" s="117"/>
      <c r="C450" s="50"/>
      <c r="D450" s="47"/>
      <c r="E450" s="47"/>
      <c r="F450" s="48"/>
      <c r="G450" s="47"/>
      <c r="H450" s="37"/>
      <c r="I450" s="48"/>
      <c r="J450" s="52" t="s">
        <v>1965</v>
      </c>
      <c r="K450" s="51" t="s">
        <v>6</v>
      </c>
      <c r="L450" s="116" t="s">
        <v>1966</v>
      </c>
      <c r="M450" s="52" t="str">
        <f aca="false">VLOOKUP(L450,CódigosRetorno!$A$2:$B$1795,2,FALSE())</f>
        <v>Solo debe consignar informacion de percepciones si el tipo de operación es 2001-Operación sujeta a Percepcion</v>
      </c>
      <c r="N450" s="48" t="s">
        <v>8</v>
      </c>
    </row>
    <row r="451" customFormat="false" ht="24" hidden="false" customHeight="false" outlineLevel="0" collapsed="false">
      <c r="A451" s="15"/>
      <c r="B451" s="117"/>
      <c r="C451" s="50"/>
      <c r="D451" s="47"/>
      <c r="E451" s="47"/>
      <c r="F451" s="117"/>
      <c r="G451" s="48" t="s">
        <v>1260</v>
      </c>
      <c r="H451" s="37" t="s">
        <v>1282</v>
      </c>
      <c r="I451" s="48" t="s">
        <v>1262</v>
      </c>
      <c r="J451" s="37" t="s">
        <v>1263</v>
      </c>
      <c r="K451" s="51" t="s">
        <v>208</v>
      </c>
      <c r="L451" s="116" t="s">
        <v>1283</v>
      </c>
      <c r="M451" s="37" t="str">
        <f aca="false">VLOOKUP(L451,CódigosRetorno!$A$2:$B$1795,2,FALSE())</f>
        <v>El dato ingresado como atributo @listAgencyName es incorrecto.</v>
      </c>
      <c r="N451" s="48" t="s">
        <v>8</v>
      </c>
    </row>
    <row r="452" customFormat="false" ht="24" hidden="false" customHeight="false" outlineLevel="0" collapsed="false">
      <c r="A452" s="15"/>
      <c r="B452" s="117"/>
      <c r="C452" s="50"/>
      <c r="D452" s="47"/>
      <c r="E452" s="47"/>
      <c r="F452" s="117"/>
      <c r="G452" s="48" t="s">
        <v>1738</v>
      </c>
      <c r="H452" s="37" t="s">
        <v>1285</v>
      </c>
      <c r="I452" s="48" t="s">
        <v>1262</v>
      </c>
      <c r="J452" s="37" t="s">
        <v>1739</v>
      </c>
      <c r="K452" s="47" t="s">
        <v>208</v>
      </c>
      <c r="L452" s="51" t="s">
        <v>1287</v>
      </c>
      <c r="M452" s="37" t="str">
        <f aca="false">VLOOKUP(L452,CódigosRetorno!$A$2:$B$1795,2,FALSE())</f>
        <v>El dato ingresado como atributo @listName es incorrecto.</v>
      </c>
      <c r="N452" s="48" t="s">
        <v>8</v>
      </c>
    </row>
    <row r="453" customFormat="false" ht="48" hidden="false" customHeight="false" outlineLevel="0" collapsed="false">
      <c r="A453" s="15"/>
      <c r="B453" s="117"/>
      <c r="C453" s="50"/>
      <c r="D453" s="47"/>
      <c r="E453" s="47"/>
      <c r="F453" s="117"/>
      <c r="G453" s="48" t="s">
        <v>1740</v>
      </c>
      <c r="H453" s="37" t="s">
        <v>1289</v>
      </c>
      <c r="I453" s="48" t="s">
        <v>1262</v>
      </c>
      <c r="J453" s="37" t="s">
        <v>1741</v>
      </c>
      <c r="K453" s="51" t="s">
        <v>208</v>
      </c>
      <c r="L453" s="116" t="s">
        <v>1291</v>
      </c>
      <c r="M453" s="37" t="str">
        <f aca="false">VLOOKUP(L453,CódigosRetorno!$A$2:$B$1795,2,FALSE())</f>
        <v>El dato ingresado como atributo @listURI es incorrecto.</v>
      </c>
      <c r="N453" s="48" t="s">
        <v>8</v>
      </c>
    </row>
    <row r="454" customFormat="false" ht="36" hidden="false" customHeight="false" outlineLevel="0" collapsed="false">
      <c r="A454" s="15"/>
      <c r="B454" s="117"/>
      <c r="C454" s="50"/>
      <c r="D454" s="47"/>
      <c r="E454" s="47"/>
      <c r="F454" s="48" t="s">
        <v>1628</v>
      </c>
      <c r="G454" s="47" t="s">
        <v>1629</v>
      </c>
      <c r="H454" s="37" t="s">
        <v>2871</v>
      </c>
      <c r="I454" s="48" t="s">
        <v>1262</v>
      </c>
      <c r="J454" s="37" t="s">
        <v>1969</v>
      </c>
      <c r="K454" s="51" t="s">
        <v>6</v>
      </c>
      <c r="L454" s="116" t="s">
        <v>1858</v>
      </c>
      <c r="M454" s="37" t="str">
        <f aca="false">VLOOKUP(L454,CódigosRetorno!$A$2:$B$1795,2,FALSE())</f>
        <v>El dato ingresado en factor de cargo o descuento global no cumple con el formato establecido.</v>
      </c>
      <c r="N454" s="48" t="s">
        <v>8</v>
      </c>
    </row>
    <row r="455" customFormat="false" ht="36" hidden="false" customHeight="true" outlineLevel="0" collapsed="false">
      <c r="A455" s="15"/>
      <c r="B455" s="117"/>
      <c r="C455" s="50"/>
      <c r="D455" s="47"/>
      <c r="E455" s="47"/>
      <c r="F455" s="48" t="s">
        <v>300</v>
      </c>
      <c r="G455" s="47" t="s">
        <v>301</v>
      </c>
      <c r="H455" s="37" t="s">
        <v>1970</v>
      </c>
      <c r="I455" s="48" t="n">
        <v>1</v>
      </c>
      <c r="J455" s="37" t="s">
        <v>1971</v>
      </c>
      <c r="K455" s="51" t="s">
        <v>6</v>
      </c>
      <c r="L455" s="116" t="s">
        <v>1860</v>
      </c>
      <c r="M455" s="37" t="str">
        <f aca="false">VLOOKUP(L455,CódigosRetorno!$A$2:$B$1795,2,FALSE())</f>
        <v>El dato ingresado en cac:AllowanceCharge/cbc:Amount no cumple con el formato establecido.</v>
      </c>
      <c r="N455" s="48" t="s">
        <v>8</v>
      </c>
    </row>
    <row r="456" customFormat="false" ht="48" hidden="false" customHeight="false" outlineLevel="0" collapsed="false">
      <c r="A456" s="15"/>
      <c r="B456" s="117"/>
      <c r="C456" s="50"/>
      <c r="D456" s="47"/>
      <c r="E456" s="47"/>
      <c r="F456" s="48"/>
      <c r="G456" s="47"/>
      <c r="H456" s="37"/>
      <c r="I456" s="48"/>
      <c r="J456" s="50" t="s">
        <v>2872</v>
      </c>
      <c r="K456" s="51" t="s">
        <v>6</v>
      </c>
      <c r="L456" s="116" t="s">
        <v>1973</v>
      </c>
      <c r="M456" s="37" t="str">
        <f aca="false">VLOOKUP(L456,CódigosRetorno!$A$2:$B$1795,2,FALSE())</f>
        <v>El Monto de percepcion no tiene el valor correcto según el tipo de percepcion.</v>
      </c>
      <c r="N456" s="48" t="s">
        <v>1034</v>
      </c>
    </row>
    <row r="457" customFormat="false" ht="36" hidden="false" customHeight="false" outlineLevel="0" collapsed="false">
      <c r="A457" s="15"/>
      <c r="B457" s="117"/>
      <c r="C457" s="50"/>
      <c r="D457" s="47"/>
      <c r="E457" s="47"/>
      <c r="F457" s="48" t="s">
        <v>144</v>
      </c>
      <c r="G457" s="47" t="s">
        <v>308</v>
      </c>
      <c r="H457" s="37" t="s">
        <v>1575</v>
      </c>
      <c r="I457" s="48" t="n">
        <v>1</v>
      </c>
      <c r="J457" s="37" t="s">
        <v>1974</v>
      </c>
      <c r="K457" s="51" t="s">
        <v>6</v>
      </c>
      <c r="L457" s="116" t="s">
        <v>1975</v>
      </c>
      <c r="M457" s="37" t="str">
        <f aca="false">VLOOKUP(L457,CódigosRetorno!$A$2:$B$1795,2,FALSE())</f>
        <v>El dato ingresado en moneda del monto de cargo/descuento para percepcion debe ser PEN</v>
      </c>
      <c r="N457" s="48" t="s">
        <v>8</v>
      </c>
    </row>
    <row r="458" customFormat="false" ht="36" hidden="false" customHeight="true" outlineLevel="0" collapsed="false">
      <c r="A458" s="15"/>
      <c r="B458" s="117"/>
      <c r="C458" s="50"/>
      <c r="D458" s="47"/>
      <c r="E458" s="47"/>
      <c r="F458" s="117" t="s">
        <v>300</v>
      </c>
      <c r="G458" s="47" t="s">
        <v>301</v>
      </c>
      <c r="H458" s="37" t="s">
        <v>1976</v>
      </c>
      <c r="I458" s="117" t="s">
        <v>1262</v>
      </c>
      <c r="J458" s="37" t="s">
        <v>1977</v>
      </c>
      <c r="K458" s="47" t="s">
        <v>6</v>
      </c>
      <c r="L458" s="116" t="s">
        <v>1865</v>
      </c>
      <c r="M458" s="37" t="str">
        <f aca="false">VLOOKUP(L458,CódigosRetorno!$A$2:$B$1795,2,FALSE())</f>
        <v>El dato ingresado en base monto por cargo/descuento globales no cumple con el formato establecido</v>
      </c>
      <c r="N458" s="48" t="s">
        <v>8</v>
      </c>
    </row>
    <row r="459" customFormat="false" ht="48" hidden="false" customHeight="false" outlineLevel="0" collapsed="false">
      <c r="A459" s="15"/>
      <c r="B459" s="117"/>
      <c r="C459" s="50"/>
      <c r="D459" s="47"/>
      <c r="E459" s="47"/>
      <c r="F459" s="117"/>
      <c r="G459" s="47"/>
      <c r="H459" s="37"/>
      <c r="I459" s="117"/>
      <c r="J459" s="50" t="s">
        <v>1978</v>
      </c>
      <c r="K459" s="51" t="s">
        <v>6</v>
      </c>
      <c r="L459" s="116" t="s">
        <v>1979</v>
      </c>
      <c r="M459" s="37" t="str">
        <f aca="false">VLOOKUP(L459,CódigosRetorno!$A$2:$B$1795,2,FALSE())</f>
        <v>El Monto de percepcion no puede ser mayor al importe total del comprobante.</v>
      </c>
      <c r="N459" s="48" t="s">
        <v>8</v>
      </c>
    </row>
    <row r="460" customFormat="false" ht="36" hidden="false" customHeight="false" outlineLevel="0" collapsed="false">
      <c r="A460" s="15"/>
      <c r="B460" s="117"/>
      <c r="C460" s="50"/>
      <c r="D460" s="47"/>
      <c r="E460" s="47"/>
      <c r="F460" s="117"/>
      <c r="G460" s="47"/>
      <c r="H460" s="37"/>
      <c r="I460" s="117"/>
      <c r="J460" s="37" t="s">
        <v>1980</v>
      </c>
      <c r="K460" s="51" t="s">
        <v>6</v>
      </c>
      <c r="L460" s="116" t="s">
        <v>1981</v>
      </c>
      <c r="M460" s="37" t="str">
        <f aca="false">VLOOKUP(L460,CódigosRetorno!$A$2:$B$1795,2,FALSE())</f>
        <v>Para cargo Percepción, debe ingresar monto base y debe ser mayor a 0.00</v>
      </c>
      <c r="N460" s="48" t="s">
        <v>8</v>
      </c>
    </row>
    <row r="461" customFormat="false" ht="36" hidden="false" customHeight="false" outlineLevel="0" collapsed="false">
      <c r="A461" s="15"/>
      <c r="B461" s="117"/>
      <c r="C461" s="50"/>
      <c r="D461" s="47"/>
      <c r="E461" s="47"/>
      <c r="F461" s="247" t="s">
        <v>144</v>
      </c>
      <c r="G461" s="47" t="s">
        <v>308</v>
      </c>
      <c r="H461" s="37" t="s">
        <v>1575</v>
      </c>
      <c r="I461" s="217"/>
      <c r="J461" s="37" t="s">
        <v>1974</v>
      </c>
      <c r="K461" s="51" t="s">
        <v>6</v>
      </c>
      <c r="L461" s="116" t="s">
        <v>1982</v>
      </c>
      <c r="M461" s="37" t="str">
        <f aca="false">VLOOKUP(L461,CódigosRetorno!$A$2:$B$1795,2,FALSE())</f>
        <v>El dato ingresado en moneda debe ser PEN</v>
      </c>
      <c r="N461" s="48" t="s">
        <v>8</v>
      </c>
    </row>
    <row r="462" customFormat="false" ht="36" hidden="false" customHeight="true" outlineLevel="0" collapsed="false">
      <c r="A462" s="15"/>
      <c r="B462" s="117" t="n">
        <f aca="false">B446+1</f>
        <v>63</v>
      </c>
      <c r="C462" s="50" t="s">
        <v>1983</v>
      </c>
      <c r="D462" s="47" t="s">
        <v>63</v>
      </c>
      <c r="E462" s="47" t="s">
        <v>184</v>
      </c>
      <c r="F462" s="47" t="s">
        <v>177</v>
      </c>
      <c r="G462" s="47" t="s">
        <v>1984</v>
      </c>
      <c r="H462" s="50" t="s">
        <v>1985</v>
      </c>
      <c r="I462" s="48"/>
      <c r="J462" s="52" t="s">
        <v>2873</v>
      </c>
      <c r="K462" s="51" t="s">
        <v>6</v>
      </c>
      <c r="L462" s="116" t="s">
        <v>1987</v>
      </c>
      <c r="M462" s="52" t="str">
        <f aca="false">VLOOKUP(L462,CódigosRetorno!$A$2:$B$1795,2,FALSE())</f>
        <v>Debe consignar un Payment Terms con indicador Percepción.</v>
      </c>
      <c r="N462" s="48" t="s">
        <v>8</v>
      </c>
    </row>
    <row r="463" customFormat="false" ht="36" hidden="false" customHeight="false" outlineLevel="0" collapsed="false">
      <c r="A463" s="15"/>
      <c r="B463" s="117"/>
      <c r="C463" s="50"/>
      <c r="D463" s="47"/>
      <c r="E463" s="47"/>
      <c r="F463" s="47"/>
      <c r="G463" s="47"/>
      <c r="H463" s="50"/>
      <c r="I463" s="48"/>
      <c r="J463" s="52" t="s">
        <v>2874</v>
      </c>
      <c r="K463" s="51" t="s">
        <v>6</v>
      </c>
      <c r="L463" s="116" t="s">
        <v>1966</v>
      </c>
      <c r="M463" s="52" t="str">
        <f aca="false">VLOOKUP(L463,CódigosRetorno!$A$2:$B$1795,2,FALSE())</f>
        <v>Solo debe consignar informacion de percepciones si el tipo de operación es 2001-Operación sujeta a Percepcion</v>
      </c>
      <c r="N463" s="48" t="s">
        <v>8</v>
      </c>
    </row>
    <row r="464" customFormat="false" ht="24" hidden="false" customHeight="true" outlineLevel="0" collapsed="false">
      <c r="A464" s="15"/>
      <c r="B464" s="117"/>
      <c r="C464" s="50"/>
      <c r="D464" s="47"/>
      <c r="E464" s="47"/>
      <c r="F464" s="47" t="s">
        <v>300</v>
      </c>
      <c r="G464" s="47" t="s">
        <v>301</v>
      </c>
      <c r="H464" s="50" t="s">
        <v>1990</v>
      </c>
      <c r="I464" s="48"/>
      <c r="J464" s="52" t="s">
        <v>2875</v>
      </c>
      <c r="K464" s="51" t="s">
        <v>6</v>
      </c>
      <c r="L464" s="116" t="s">
        <v>1992</v>
      </c>
      <c r="M464" s="52" t="str">
        <f aca="false">VLOOKUP(L464,CódigosRetorno!$A$2:$B$1795,2,FALSE())</f>
        <v>Debe consignar el Monto total incluido la percepcion</v>
      </c>
      <c r="N464" s="48" t="s">
        <v>8</v>
      </c>
    </row>
    <row r="465" customFormat="false" ht="36" hidden="false" customHeight="false" outlineLevel="0" collapsed="false">
      <c r="A465" s="15"/>
      <c r="B465" s="117"/>
      <c r="C465" s="50"/>
      <c r="D465" s="47"/>
      <c r="E465" s="47"/>
      <c r="F465" s="47"/>
      <c r="G465" s="47"/>
      <c r="H465" s="50"/>
      <c r="I465" s="48"/>
      <c r="J465" s="52" t="s">
        <v>1971</v>
      </c>
      <c r="K465" s="51" t="s">
        <v>6</v>
      </c>
      <c r="L465" s="116" t="s">
        <v>1993</v>
      </c>
      <c r="M465" s="52" t="str">
        <f aca="false">VLOOKUP(L465,CódigosRetorno!$A$2:$B$1795,2,FALSE())</f>
        <v>El Monto total incluido la percepción no cumple con el formato establecido</v>
      </c>
      <c r="N465" s="48" t="s">
        <v>8</v>
      </c>
    </row>
    <row r="466" customFormat="false" ht="48" hidden="false" customHeight="false" outlineLevel="0" collapsed="false">
      <c r="A466" s="15"/>
      <c r="B466" s="117"/>
      <c r="C466" s="50"/>
      <c r="D466" s="47"/>
      <c r="E466" s="47"/>
      <c r="F466" s="47" t="s">
        <v>144</v>
      </c>
      <c r="G466" s="47" t="s">
        <v>308</v>
      </c>
      <c r="H466" s="37" t="s">
        <v>1575</v>
      </c>
      <c r="I466" s="48"/>
      <c r="J466" s="52" t="s">
        <v>1994</v>
      </c>
      <c r="K466" s="51" t="s">
        <v>6</v>
      </c>
      <c r="L466" s="116" t="s">
        <v>1982</v>
      </c>
      <c r="M466" s="37" t="str">
        <f aca="false">VLOOKUP(L466,CódigosRetorno!$A$2:$B$1795,2,FALSE())</f>
        <v>El dato ingresado en moneda debe ser PEN</v>
      </c>
      <c r="N466" s="48" t="s">
        <v>1297</v>
      </c>
    </row>
    <row r="467" customFormat="false" ht="15" hidden="false" customHeight="false" outlineLevel="0" collapsed="false">
      <c r="A467" s="15"/>
      <c r="B467" s="63" t="s">
        <v>2876</v>
      </c>
      <c r="C467" s="42"/>
      <c r="D467" s="96"/>
      <c r="E467" s="96" t="s">
        <v>8</v>
      </c>
      <c r="F467" s="96" t="s">
        <v>8</v>
      </c>
      <c r="G467" s="96" t="s">
        <v>8</v>
      </c>
      <c r="H467" s="70" t="s">
        <v>8</v>
      </c>
      <c r="I467" s="96"/>
      <c r="J467" s="42" t="s">
        <v>8</v>
      </c>
      <c r="K467" s="110" t="s">
        <v>8</v>
      </c>
      <c r="L467" s="99" t="s">
        <v>8</v>
      </c>
      <c r="M467" s="42" t="str">
        <f aca="false">VLOOKUP(L467,CódigosRetorno!$A$2:$B$1795,2,FALSE())</f>
        <v>-</v>
      </c>
      <c r="N467" s="69" t="s">
        <v>8</v>
      </c>
    </row>
    <row r="468" customFormat="false" ht="36" hidden="false" customHeight="true" outlineLevel="0" collapsed="false">
      <c r="A468" s="15"/>
      <c r="B468" s="233" t="n">
        <f aca="false">B462+1</f>
        <v>64</v>
      </c>
      <c r="C468" s="50" t="s">
        <v>1996</v>
      </c>
      <c r="D468" s="233" t="s">
        <v>63</v>
      </c>
      <c r="E468" s="233" t="s">
        <v>184</v>
      </c>
      <c r="F468" s="117" t="s">
        <v>1997</v>
      </c>
      <c r="G468" s="47" t="s">
        <v>285</v>
      </c>
      <c r="H468" s="37" t="s">
        <v>1998</v>
      </c>
      <c r="I468" s="117" t="n">
        <v>1</v>
      </c>
      <c r="J468" s="37" t="s">
        <v>1999</v>
      </c>
      <c r="K468" s="51" t="s">
        <v>6</v>
      </c>
      <c r="L468" s="116" t="s">
        <v>2000</v>
      </c>
      <c r="M468" s="37" t="str">
        <f aca="false">VLOOKUP(L468,CódigosRetorno!$A$2:$B$1795,2,FALSE())</f>
        <v>Falta identificador del pago del Monto de anticipo para relacionarlo con el comprobante que se realizo el  anticipo</v>
      </c>
      <c r="N468" s="48" t="s">
        <v>8</v>
      </c>
    </row>
    <row r="469" customFormat="false" ht="24" hidden="false" customHeight="false" outlineLevel="0" collapsed="false">
      <c r="A469" s="15"/>
      <c r="B469" s="233"/>
      <c r="C469" s="50"/>
      <c r="D469" s="233"/>
      <c r="E469" s="233"/>
      <c r="F469" s="117"/>
      <c r="G469" s="47"/>
      <c r="H469" s="37"/>
      <c r="I469" s="117"/>
      <c r="J469" s="37" t="s">
        <v>2877</v>
      </c>
      <c r="K469" s="51" t="s">
        <v>6</v>
      </c>
      <c r="L469" s="116" t="s">
        <v>2002</v>
      </c>
      <c r="M469" s="37" t="str">
        <f aca="false">VLOOKUP(L469,CódigosRetorno!$A$2:$B$1795,2,FALSE())</f>
        <v>El comprobante contiene un identificador de pago repetido en los montos anticipados</v>
      </c>
      <c r="N469" s="48" t="s">
        <v>8</v>
      </c>
    </row>
    <row r="470" customFormat="false" ht="48" hidden="false" customHeight="false" outlineLevel="0" collapsed="false">
      <c r="A470" s="15"/>
      <c r="B470" s="233"/>
      <c r="C470" s="50"/>
      <c r="D470" s="233"/>
      <c r="E470" s="233"/>
      <c r="F470" s="117"/>
      <c r="G470" s="47"/>
      <c r="H470" s="37"/>
      <c r="I470" s="117"/>
      <c r="J470" s="37" t="s">
        <v>2003</v>
      </c>
      <c r="K470" s="51" t="s">
        <v>6</v>
      </c>
      <c r="L470" s="116" t="s">
        <v>2004</v>
      </c>
      <c r="M470" s="37" t="str">
        <f aca="false">VLOOKUP(L470,CódigosRetorno!$A$2:$B$1795,2,FALSE())</f>
        <v>El comprobante contiene un pago anticipado pero no se ha consignado el documento que se realizo el anticipo</v>
      </c>
      <c r="N470" s="48" t="s">
        <v>8</v>
      </c>
    </row>
    <row r="471" customFormat="false" ht="24" hidden="false" customHeight="false" outlineLevel="0" collapsed="false">
      <c r="A471" s="15"/>
      <c r="B471" s="233"/>
      <c r="C471" s="50"/>
      <c r="D471" s="233"/>
      <c r="E471" s="233"/>
      <c r="F471" s="48"/>
      <c r="G471" s="47" t="s">
        <v>2005</v>
      </c>
      <c r="H471" s="37" t="s">
        <v>1333</v>
      </c>
      <c r="I471" s="48" t="s">
        <v>1262</v>
      </c>
      <c r="J471" s="37" t="s">
        <v>2006</v>
      </c>
      <c r="K471" s="47" t="s">
        <v>208</v>
      </c>
      <c r="L471" s="51" t="s">
        <v>1335</v>
      </c>
      <c r="M471" s="37" t="str">
        <f aca="false">VLOOKUP(L471,CódigosRetorno!$A$2:$B$1795,2,FALSE())</f>
        <v>El dato ingresado como atributo @schemeName es incorrecto.</v>
      </c>
      <c r="N471" s="48" t="s">
        <v>8</v>
      </c>
    </row>
    <row r="472" customFormat="false" ht="24" hidden="false" customHeight="false" outlineLevel="0" collapsed="false">
      <c r="A472" s="15"/>
      <c r="B472" s="233"/>
      <c r="C472" s="50"/>
      <c r="D472" s="233"/>
      <c r="E472" s="233"/>
      <c r="F472" s="48"/>
      <c r="G472" s="47" t="s">
        <v>1260</v>
      </c>
      <c r="H472" s="37" t="s">
        <v>1261</v>
      </c>
      <c r="I472" s="48" t="s">
        <v>1262</v>
      </c>
      <c r="J472" s="37" t="s">
        <v>1263</v>
      </c>
      <c r="K472" s="47" t="s">
        <v>208</v>
      </c>
      <c r="L472" s="51" t="s">
        <v>1264</v>
      </c>
      <c r="M472" s="37" t="str">
        <f aca="false">VLOOKUP(L472,CódigosRetorno!$A$2:$B$1795,2,FALSE())</f>
        <v>El dato ingresado como atributo @schemeAgencyName es incorrecto.</v>
      </c>
      <c r="N472" s="48" t="s">
        <v>8</v>
      </c>
    </row>
    <row r="473" customFormat="false" ht="24" hidden="false" customHeight="true" outlineLevel="0" collapsed="false">
      <c r="A473" s="15"/>
      <c r="B473" s="233"/>
      <c r="C473" s="50"/>
      <c r="D473" s="233"/>
      <c r="E473" s="233"/>
      <c r="F473" s="48" t="s">
        <v>300</v>
      </c>
      <c r="G473" s="47" t="s">
        <v>301</v>
      </c>
      <c r="H473" s="50" t="s">
        <v>2007</v>
      </c>
      <c r="I473" s="48" t="n">
        <v>1</v>
      </c>
      <c r="J473" s="37" t="s">
        <v>2008</v>
      </c>
      <c r="K473" s="51" t="s">
        <v>6</v>
      </c>
      <c r="L473" s="116" t="s">
        <v>2009</v>
      </c>
      <c r="M473" s="37" t="str">
        <f aca="false">VLOOKUP(L473,CódigosRetorno!$A$2:$B$1795,2,FALSE())</f>
        <v>PaidAmount: monto anticipado por documento debe ser mayor a cero.</v>
      </c>
      <c r="N473" s="48" t="s">
        <v>8</v>
      </c>
    </row>
    <row r="474" customFormat="false" ht="24" hidden="false" customHeight="false" outlineLevel="0" collapsed="false">
      <c r="A474" s="15"/>
      <c r="B474" s="233"/>
      <c r="C474" s="50"/>
      <c r="D474" s="233"/>
      <c r="E474" s="233"/>
      <c r="F474" s="48"/>
      <c r="G474" s="47"/>
      <c r="H474" s="50"/>
      <c r="I474" s="48"/>
      <c r="J474" s="37" t="s">
        <v>2010</v>
      </c>
      <c r="K474" s="51" t="s">
        <v>6</v>
      </c>
      <c r="L474" s="116" t="s">
        <v>2011</v>
      </c>
      <c r="M474" s="37" t="str">
        <f aca="false">VLOOKUP(L474,CódigosRetorno!$A$2:$B$1795,2,FALSE())</f>
        <v>Si consigna montos de anticipo debe informar el Total de Anticipos</v>
      </c>
      <c r="N474" s="48" t="s">
        <v>8</v>
      </c>
    </row>
    <row r="475" customFormat="false" ht="36" hidden="false" customHeight="false" outlineLevel="0" collapsed="false">
      <c r="A475" s="15"/>
      <c r="B475" s="233"/>
      <c r="C475" s="50"/>
      <c r="D475" s="233"/>
      <c r="E475" s="233"/>
      <c r="F475" s="48" t="s">
        <v>144</v>
      </c>
      <c r="G475" s="47" t="s">
        <v>308</v>
      </c>
      <c r="H475" s="37" t="s">
        <v>1575</v>
      </c>
      <c r="I475" s="48" t="s">
        <v>1262</v>
      </c>
      <c r="J475" s="50" t="s">
        <v>1598</v>
      </c>
      <c r="K475" s="51" t="s">
        <v>6</v>
      </c>
      <c r="L475" s="116" t="s">
        <v>1074</v>
      </c>
      <c r="M475" s="37" t="str">
        <f aca="false">VLOOKUP(L475,CódigosRetorno!$A$2:$B$1795,2,FALSE())</f>
        <v>La moneda debe ser la misma en todo el documento. Salvo las percepciones que sólo son en moneda nacional</v>
      </c>
      <c r="N475" s="48" t="s">
        <v>1297</v>
      </c>
    </row>
    <row r="476" customFormat="false" ht="24" hidden="false" customHeight="false" outlineLevel="0" collapsed="false">
      <c r="A476" s="15"/>
      <c r="B476" s="233"/>
      <c r="C476" s="50"/>
      <c r="D476" s="233"/>
      <c r="E476" s="233"/>
      <c r="F476" s="48" t="s">
        <v>177</v>
      </c>
      <c r="G476" s="48" t="s">
        <v>178</v>
      </c>
      <c r="H476" s="37" t="s">
        <v>2012</v>
      </c>
      <c r="I476" s="48" t="s">
        <v>1262</v>
      </c>
      <c r="J476" s="37" t="s">
        <v>186</v>
      </c>
      <c r="K476" s="47" t="s">
        <v>8</v>
      </c>
      <c r="L476" s="51" t="s">
        <v>8</v>
      </c>
      <c r="M476" s="37" t="str">
        <f aca="false">VLOOKUP(L476,CódigosRetorno!$A$2:$B$1795,2,FALSE())</f>
        <v>-</v>
      </c>
      <c r="N476" s="48" t="s">
        <v>8</v>
      </c>
    </row>
    <row r="477" customFormat="false" ht="36" hidden="false" customHeight="true" outlineLevel="0" collapsed="false">
      <c r="A477" s="15"/>
      <c r="B477" s="233"/>
      <c r="C477" s="50"/>
      <c r="D477" s="233"/>
      <c r="E477" s="233"/>
      <c r="F477" s="117" t="s">
        <v>1997</v>
      </c>
      <c r="G477" s="47" t="s">
        <v>285</v>
      </c>
      <c r="H477" s="50" t="s">
        <v>2013</v>
      </c>
      <c r="I477" s="117" t="n">
        <v>1</v>
      </c>
      <c r="J477" s="37" t="s">
        <v>2878</v>
      </c>
      <c r="K477" s="51" t="s">
        <v>6</v>
      </c>
      <c r="L477" s="116" t="s">
        <v>2015</v>
      </c>
      <c r="M477" s="37" t="str">
        <f aca="false">VLOOKUP(L477,CódigosRetorno!$A$2:$B$1795,2,FALSE())</f>
        <v>No existe información del Monto Anticipado para el comprobante que se realizo el anticipo</v>
      </c>
      <c r="N477" s="48" t="s">
        <v>8</v>
      </c>
    </row>
    <row r="478" customFormat="false" ht="48" hidden="false" customHeight="false" outlineLevel="0" collapsed="false">
      <c r="A478" s="15"/>
      <c r="B478" s="233"/>
      <c r="C478" s="50"/>
      <c r="D478" s="233"/>
      <c r="E478" s="233"/>
      <c r="F478" s="117"/>
      <c r="G478" s="47"/>
      <c r="H478" s="50"/>
      <c r="I478" s="117"/>
      <c r="J478" s="37" t="s">
        <v>2016</v>
      </c>
      <c r="K478" s="51" t="s">
        <v>6</v>
      </c>
      <c r="L478" s="116" t="s">
        <v>2017</v>
      </c>
      <c r="M478" s="37" t="str">
        <f aca="false">VLOOKUP(L478,CódigosRetorno!$A$2:$B$1795,2,FALSE())</f>
        <v>El comprobante contiene un identificador de pago repetido en los comprobantes que se realizo el anticipo</v>
      </c>
      <c r="N478" s="48" t="s">
        <v>8</v>
      </c>
    </row>
    <row r="479" customFormat="false" ht="24" hidden="false" customHeight="false" outlineLevel="0" collapsed="false">
      <c r="A479" s="15"/>
      <c r="B479" s="233"/>
      <c r="C479" s="50"/>
      <c r="D479" s="233"/>
      <c r="E479" s="233"/>
      <c r="F479" s="117"/>
      <c r="G479" s="47"/>
      <c r="H479" s="50"/>
      <c r="I479" s="117"/>
      <c r="J479" s="37" t="s">
        <v>2018</v>
      </c>
      <c r="K479" s="51" t="s">
        <v>6</v>
      </c>
      <c r="L479" s="116" t="s">
        <v>2019</v>
      </c>
      <c r="M479" s="37" t="str">
        <f aca="false">VLOOKUP(L479,CódigosRetorno!$A$2:$B$1795,2,FALSE())</f>
        <v>Falta identificador del pago del comprobante para relacionarlo con el monto de  anticipo</v>
      </c>
      <c r="N479" s="48" t="s">
        <v>8</v>
      </c>
    </row>
    <row r="480" customFormat="false" ht="24" hidden="false" customHeight="false" outlineLevel="0" collapsed="false">
      <c r="A480" s="15"/>
      <c r="B480" s="233"/>
      <c r="C480" s="50"/>
      <c r="D480" s="233"/>
      <c r="E480" s="233"/>
      <c r="F480" s="48"/>
      <c r="G480" s="47" t="s">
        <v>2005</v>
      </c>
      <c r="H480" s="37" t="s">
        <v>1285</v>
      </c>
      <c r="I480" s="48" t="s">
        <v>1262</v>
      </c>
      <c r="J480" s="37" t="s">
        <v>2006</v>
      </c>
      <c r="K480" s="47" t="s">
        <v>208</v>
      </c>
      <c r="L480" s="51" t="s">
        <v>1287</v>
      </c>
      <c r="M480" s="37" t="str">
        <f aca="false">VLOOKUP(L480,CódigosRetorno!$A$2:$B$1795,2,FALSE())</f>
        <v>El dato ingresado como atributo @listName es incorrecto.</v>
      </c>
      <c r="N480" s="48" t="s">
        <v>8</v>
      </c>
    </row>
    <row r="481" customFormat="false" ht="24" hidden="false" customHeight="false" outlineLevel="0" collapsed="false">
      <c r="A481" s="15"/>
      <c r="B481" s="233"/>
      <c r="C481" s="50"/>
      <c r="D481" s="233"/>
      <c r="E481" s="233"/>
      <c r="F481" s="48"/>
      <c r="G481" s="47" t="s">
        <v>1260</v>
      </c>
      <c r="H481" s="37" t="s">
        <v>1282</v>
      </c>
      <c r="I481" s="48" t="s">
        <v>1262</v>
      </c>
      <c r="J481" s="37" t="s">
        <v>1263</v>
      </c>
      <c r="K481" s="51" t="s">
        <v>208</v>
      </c>
      <c r="L481" s="116" t="s">
        <v>1283</v>
      </c>
      <c r="M481" s="37" t="str">
        <f aca="false">VLOOKUP(L481,CódigosRetorno!$A$2:$B$1795,2,FALSE())</f>
        <v>El dato ingresado como atributo @listAgencyName es incorrecto.</v>
      </c>
      <c r="N481" s="48" t="s">
        <v>8</v>
      </c>
    </row>
    <row r="482" customFormat="false" ht="84" hidden="false" customHeight="true" outlineLevel="0" collapsed="false">
      <c r="A482" s="15"/>
      <c r="B482" s="233"/>
      <c r="C482" s="50"/>
      <c r="D482" s="233"/>
      <c r="E482" s="233"/>
      <c r="F482" s="48" t="s">
        <v>162</v>
      </c>
      <c r="G482" s="47" t="s">
        <v>163</v>
      </c>
      <c r="H482" s="50" t="s">
        <v>2020</v>
      </c>
      <c r="I482" s="48" t="n">
        <v>1</v>
      </c>
      <c r="J482" s="50" t="s">
        <v>2879</v>
      </c>
      <c r="K482" s="51" t="s">
        <v>6</v>
      </c>
      <c r="L482" s="116" t="s">
        <v>2022</v>
      </c>
      <c r="M482" s="37" t="str">
        <f aca="false">VLOOKUP(L482,CódigosRetorno!$A$2:$B$1795,2,FALSE())</f>
        <v>El dato ingresado debe indicar SERIE-CORRELATIVO del documento que se realizo el anticipo.</v>
      </c>
      <c r="N482" s="48" t="s">
        <v>8</v>
      </c>
    </row>
    <row r="483" customFormat="false" ht="84" hidden="false" customHeight="false" outlineLevel="0" collapsed="false">
      <c r="A483" s="15"/>
      <c r="B483" s="233"/>
      <c r="C483" s="50"/>
      <c r="D483" s="233"/>
      <c r="E483" s="233"/>
      <c r="F483" s="48"/>
      <c r="G483" s="47"/>
      <c r="H483" s="50"/>
      <c r="I483" s="48"/>
      <c r="J483" s="50" t="s">
        <v>2880</v>
      </c>
      <c r="K483" s="51" t="s">
        <v>6</v>
      </c>
      <c r="L483" s="116" t="s">
        <v>2022</v>
      </c>
      <c r="M483" s="37" t="str">
        <f aca="false">VLOOKUP(L483,CódigosRetorno!$A$2:$B$1795,2,FALSE())</f>
        <v>El dato ingresado debe indicar SERIE-CORRELATIVO del documento que se realizo el anticipo.</v>
      </c>
      <c r="N483" s="48" t="s">
        <v>8</v>
      </c>
    </row>
    <row r="484" customFormat="false" ht="36" hidden="false" customHeight="false" outlineLevel="0" collapsed="false">
      <c r="A484" s="15"/>
      <c r="B484" s="233"/>
      <c r="C484" s="50"/>
      <c r="D484" s="233"/>
      <c r="E484" s="233"/>
      <c r="F484" s="81" t="s">
        <v>330</v>
      </c>
      <c r="G484" s="101" t="s">
        <v>1480</v>
      </c>
      <c r="H484" s="103" t="s">
        <v>2024</v>
      </c>
      <c r="I484" s="81" t="n">
        <v>1</v>
      </c>
      <c r="J484" s="37" t="s">
        <v>2025</v>
      </c>
      <c r="K484" s="51" t="s">
        <v>6</v>
      </c>
      <c r="L484" s="116" t="s">
        <v>2026</v>
      </c>
      <c r="M484" s="37" t="str">
        <f aca="false">VLOOKUP(L484,CódigosRetorno!$A$2:$B$1795,2,FALSE())</f>
        <v>Código de documento de referencia debe ser 02 o 03.</v>
      </c>
      <c r="N484" s="48" t="s">
        <v>8</v>
      </c>
    </row>
    <row r="485" customFormat="false" ht="24" hidden="false" customHeight="false" outlineLevel="0" collapsed="false">
      <c r="A485" s="15"/>
      <c r="B485" s="233"/>
      <c r="C485" s="50"/>
      <c r="D485" s="233"/>
      <c r="E485" s="233"/>
      <c r="F485" s="117"/>
      <c r="G485" s="48" t="s">
        <v>1485</v>
      </c>
      <c r="H485" s="37" t="s">
        <v>1285</v>
      </c>
      <c r="I485" s="48" t="s">
        <v>1262</v>
      </c>
      <c r="J485" s="37" t="s">
        <v>1486</v>
      </c>
      <c r="K485" s="47" t="s">
        <v>208</v>
      </c>
      <c r="L485" s="51" t="s">
        <v>1287</v>
      </c>
      <c r="M485" s="37" t="str">
        <f aca="false">VLOOKUP(L485,CódigosRetorno!$A$2:$B$1795,2,FALSE())</f>
        <v>El dato ingresado como atributo @listName es incorrecto.</v>
      </c>
      <c r="N485" s="48" t="s">
        <v>8</v>
      </c>
    </row>
    <row r="486" customFormat="false" ht="24" hidden="false" customHeight="false" outlineLevel="0" collapsed="false">
      <c r="A486" s="15"/>
      <c r="B486" s="233"/>
      <c r="C486" s="50"/>
      <c r="D486" s="233"/>
      <c r="E486" s="233"/>
      <c r="F486" s="117"/>
      <c r="G486" s="48" t="s">
        <v>1260</v>
      </c>
      <c r="H486" s="37" t="s">
        <v>1282</v>
      </c>
      <c r="I486" s="48" t="s">
        <v>1262</v>
      </c>
      <c r="J486" s="37" t="s">
        <v>1263</v>
      </c>
      <c r="K486" s="51" t="s">
        <v>208</v>
      </c>
      <c r="L486" s="116" t="s">
        <v>1283</v>
      </c>
      <c r="M486" s="37" t="str">
        <f aca="false">VLOOKUP(L486,CódigosRetorno!$A$2:$B$1795,2,FALSE())</f>
        <v>El dato ingresado como atributo @listAgencyName es incorrecto.</v>
      </c>
      <c r="N486" s="48" t="s">
        <v>8</v>
      </c>
    </row>
    <row r="487" customFormat="false" ht="48" hidden="false" customHeight="false" outlineLevel="0" collapsed="false">
      <c r="A487" s="15"/>
      <c r="B487" s="233"/>
      <c r="C487" s="50"/>
      <c r="D487" s="233"/>
      <c r="E487" s="233"/>
      <c r="F487" s="117"/>
      <c r="G487" s="48" t="s">
        <v>1487</v>
      </c>
      <c r="H487" s="37" t="s">
        <v>1289</v>
      </c>
      <c r="I487" s="48" t="s">
        <v>1262</v>
      </c>
      <c r="J487" s="37" t="s">
        <v>1488</v>
      </c>
      <c r="K487" s="51" t="s">
        <v>208</v>
      </c>
      <c r="L487" s="116" t="s">
        <v>1291</v>
      </c>
      <c r="M487" s="37" t="str">
        <f aca="false">VLOOKUP(L487,CódigosRetorno!$A$2:$B$1795,2,FALSE())</f>
        <v>El dato ingresado como atributo @listURI es incorrecto.</v>
      </c>
      <c r="N487" s="48" t="s">
        <v>8</v>
      </c>
    </row>
    <row r="488" customFormat="false" ht="36" hidden="false" customHeight="true" outlineLevel="0" collapsed="false">
      <c r="A488" s="15"/>
      <c r="B488" s="233"/>
      <c r="C488" s="50"/>
      <c r="D488" s="233"/>
      <c r="E488" s="233"/>
      <c r="F488" s="48" t="s">
        <v>2027</v>
      </c>
      <c r="G488" s="47" t="s">
        <v>189</v>
      </c>
      <c r="H488" s="50" t="s">
        <v>2028</v>
      </c>
      <c r="I488" s="48" t="n">
        <v>1</v>
      </c>
      <c r="J488" s="37" t="s">
        <v>2029</v>
      </c>
      <c r="K488" s="51" t="s">
        <v>6</v>
      </c>
      <c r="L488" s="116" t="s">
        <v>2030</v>
      </c>
      <c r="M488" s="37" t="str">
        <f aca="false">VLOOKUP(L488,CódigosRetorno!$A$2:$B$1795,2,FALSE())</f>
        <v>Debe consignar Numero de RUC del emisor del comprobante de anticipo</v>
      </c>
      <c r="N488" s="48" t="s">
        <v>8</v>
      </c>
    </row>
    <row r="489" customFormat="false" ht="36" hidden="false" customHeight="false" outlineLevel="0" collapsed="false">
      <c r="A489" s="15"/>
      <c r="B489" s="233"/>
      <c r="C489" s="50"/>
      <c r="D489" s="233"/>
      <c r="E489" s="233"/>
      <c r="F489" s="48"/>
      <c r="G489" s="47"/>
      <c r="H489" s="50"/>
      <c r="I489" s="48"/>
      <c r="J489" s="37" t="s">
        <v>2031</v>
      </c>
      <c r="K489" s="51" t="s">
        <v>6</v>
      </c>
      <c r="L489" s="116" t="s">
        <v>2032</v>
      </c>
      <c r="M489" s="37" t="str">
        <f aca="false">VLOOKUP(L489,CódigosRetorno!$A$2:$B$1795,2,FALSE())</f>
        <v>RUC que emitio documento de anticipo, no existe.</v>
      </c>
      <c r="N489" s="48" t="s">
        <v>258</v>
      </c>
    </row>
    <row r="490" customFormat="false" ht="96" hidden="false" customHeight="false" outlineLevel="0" collapsed="false">
      <c r="A490" s="15"/>
      <c r="B490" s="233"/>
      <c r="C490" s="50"/>
      <c r="D490" s="233"/>
      <c r="E490" s="233"/>
      <c r="F490" s="48"/>
      <c r="G490" s="47"/>
      <c r="H490" s="50"/>
      <c r="I490" s="48"/>
      <c r="J490" s="37" t="s">
        <v>2881</v>
      </c>
      <c r="K490" s="47" t="s">
        <v>6</v>
      </c>
      <c r="L490" s="51" t="s">
        <v>2034</v>
      </c>
      <c r="M490" s="37" t="str">
        <f aca="false">VLOOKUP(L490,CódigosRetorno!$A$2:$B$1795,2,FALSE())</f>
        <v>El comprobante que se realizo el anticipo no existe</v>
      </c>
      <c r="N490" s="48" t="s">
        <v>971</v>
      </c>
    </row>
    <row r="491" customFormat="false" ht="96" hidden="false" customHeight="false" outlineLevel="0" collapsed="false">
      <c r="A491" s="15"/>
      <c r="B491" s="233"/>
      <c r="C491" s="50"/>
      <c r="D491" s="233"/>
      <c r="E491" s="233"/>
      <c r="F491" s="48"/>
      <c r="G491" s="47"/>
      <c r="H491" s="50"/>
      <c r="I491" s="48"/>
      <c r="J491" s="37" t="s">
        <v>2882</v>
      </c>
      <c r="K491" s="47" t="s">
        <v>208</v>
      </c>
      <c r="L491" s="51" t="s">
        <v>2036</v>
      </c>
      <c r="M491" s="37" t="str">
        <f aca="false">VLOOKUP(L491,CódigosRetorno!$A$2:$B$1795,2,FALSE())</f>
        <v>El comprobante que se realizo el anticipo no se encuentra autorizado</v>
      </c>
      <c r="N491" s="48" t="s">
        <v>175</v>
      </c>
    </row>
    <row r="492" customFormat="false" ht="48" hidden="false" customHeight="false" outlineLevel="0" collapsed="false">
      <c r="A492" s="15"/>
      <c r="B492" s="233"/>
      <c r="C492" s="50"/>
      <c r="D492" s="233"/>
      <c r="E492" s="233"/>
      <c r="F492" s="48" t="s">
        <v>1433</v>
      </c>
      <c r="G492" s="47" t="s">
        <v>198</v>
      </c>
      <c r="H492" s="37" t="s">
        <v>2037</v>
      </c>
      <c r="I492" s="48" t="n">
        <v>1</v>
      </c>
      <c r="J492" s="37" t="s">
        <v>2038</v>
      </c>
      <c r="K492" s="51" t="s">
        <v>6</v>
      </c>
      <c r="L492" s="116" t="s">
        <v>2039</v>
      </c>
      <c r="M492" s="37" t="str">
        <f aca="false">VLOOKUP(L492,CódigosRetorno!$A$2:$B$1795,2,FALSE())</f>
        <v>El tipo documento del emisor que realiza el anticipo debe ser 6 del catalogo de tipo de documento.</v>
      </c>
      <c r="N492" s="48" t="s">
        <v>2040</v>
      </c>
    </row>
    <row r="493" customFormat="false" ht="24" hidden="false" customHeight="false" outlineLevel="0" collapsed="false">
      <c r="A493" s="15"/>
      <c r="B493" s="233"/>
      <c r="C493" s="50"/>
      <c r="D493" s="233"/>
      <c r="E493" s="233"/>
      <c r="F493" s="117"/>
      <c r="G493" s="48" t="s">
        <v>1332</v>
      </c>
      <c r="H493" s="100" t="s">
        <v>1333</v>
      </c>
      <c r="I493" s="48" t="s">
        <v>1262</v>
      </c>
      <c r="J493" s="37" t="s">
        <v>1334</v>
      </c>
      <c r="K493" s="47" t="s">
        <v>208</v>
      </c>
      <c r="L493" s="51" t="s">
        <v>1335</v>
      </c>
      <c r="M493" s="37" t="str">
        <f aca="false">VLOOKUP(L493,CódigosRetorno!$A$2:$B$1795,2,FALSE())</f>
        <v>El dato ingresado como atributo @schemeName es incorrecto.</v>
      </c>
      <c r="N493" s="48" t="s">
        <v>8</v>
      </c>
    </row>
    <row r="494" customFormat="false" ht="24" hidden="false" customHeight="false" outlineLevel="0" collapsed="false">
      <c r="A494" s="15"/>
      <c r="B494" s="233"/>
      <c r="C494" s="50"/>
      <c r="D494" s="233"/>
      <c r="E494" s="233"/>
      <c r="F494" s="117"/>
      <c r="G494" s="48" t="s">
        <v>1260</v>
      </c>
      <c r="H494" s="100" t="s">
        <v>1261</v>
      </c>
      <c r="I494" s="48" t="s">
        <v>1262</v>
      </c>
      <c r="J494" s="37" t="s">
        <v>1263</v>
      </c>
      <c r="K494" s="47" t="s">
        <v>208</v>
      </c>
      <c r="L494" s="51" t="s">
        <v>1264</v>
      </c>
      <c r="M494" s="37" t="str">
        <f aca="false">VLOOKUP(L494,CódigosRetorno!$A$2:$B$1795,2,FALSE())</f>
        <v>El dato ingresado como atributo @schemeAgencyName es incorrecto.</v>
      </c>
      <c r="N494" s="48" t="s">
        <v>8</v>
      </c>
    </row>
    <row r="495" customFormat="false" ht="48" hidden="false" customHeight="false" outlineLevel="0" collapsed="false">
      <c r="A495" s="15"/>
      <c r="B495" s="233"/>
      <c r="C495" s="50"/>
      <c r="D495" s="233"/>
      <c r="E495" s="233"/>
      <c r="F495" s="117"/>
      <c r="G495" s="48" t="s">
        <v>2041</v>
      </c>
      <c r="H495" s="100" t="s">
        <v>1337</v>
      </c>
      <c r="I495" s="48" t="s">
        <v>1262</v>
      </c>
      <c r="J495" s="37" t="s">
        <v>1338</v>
      </c>
      <c r="K495" s="51" t="s">
        <v>208</v>
      </c>
      <c r="L495" s="116" t="s">
        <v>1339</v>
      </c>
      <c r="M495" s="37" t="str">
        <f aca="false">VLOOKUP(L495,CódigosRetorno!$A$2:$B$1795,2,FALSE())</f>
        <v>El dato ingresado como atributo @schemeURI es incorrecto.</v>
      </c>
      <c r="N495" s="48" t="s">
        <v>8</v>
      </c>
    </row>
    <row r="496" customFormat="false" ht="36" hidden="false" customHeight="true" outlineLevel="0" collapsed="false">
      <c r="A496" s="15"/>
      <c r="B496" s="47" t="n">
        <f aca="false">B468+1</f>
        <v>65</v>
      </c>
      <c r="C496" s="50" t="s">
        <v>2042</v>
      </c>
      <c r="D496" s="47" t="s">
        <v>63</v>
      </c>
      <c r="E496" s="47" t="s">
        <v>184</v>
      </c>
      <c r="F496" s="48" t="s">
        <v>300</v>
      </c>
      <c r="G496" s="47" t="s">
        <v>301</v>
      </c>
      <c r="H496" s="50" t="s">
        <v>2043</v>
      </c>
      <c r="I496" s="48" t="n">
        <v>1</v>
      </c>
      <c r="J496" s="50" t="s">
        <v>2883</v>
      </c>
      <c r="K496" s="51" t="s">
        <v>6</v>
      </c>
      <c r="L496" s="116" t="s">
        <v>2045</v>
      </c>
      <c r="M496" s="37" t="str">
        <f aca="false">VLOOKUP(L496,CódigosRetorno!$A$2:$B$1795,2,FALSE())</f>
        <v>Total de anticipos diferente a los montos anticipados por documento.</v>
      </c>
      <c r="N496" s="48" t="s">
        <v>8</v>
      </c>
    </row>
    <row r="497" customFormat="false" ht="60" hidden="false" customHeight="false" outlineLevel="0" collapsed="false">
      <c r="A497" s="15"/>
      <c r="B497" s="47"/>
      <c r="C497" s="50"/>
      <c r="D497" s="47"/>
      <c r="E497" s="47"/>
      <c r="F497" s="48"/>
      <c r="G497" s="47"/>
      <c r="H497" s="50"/>
      <c r="I497" s="48"/>
      <c r="J497" s="50" t="s">
        <v>2046</v>
      </c>
      <c r="K497" s="51" t="s">
        <v>6</v>
      </c>
      <c r="L497" s="116" t="s">
        <v>2047</v>
      </c>
      <c r="M497" s="52" t="str">
        <f aca="false">VLOOKUP(L497,CódigosRetorno!$A$2:$B$1795,2,FALSE())</f>
        <v>Si se informa 'Total de anticipos' debe consignar los descuentos globales por anticipo con monto mayor a cero</v>
      </c>
      <c r="N497" s="48" t="s">
        <v>8</v>
      </c>
    </row>
    <row r="498" customFormat="false" ht="36" hidden="false" customHeight="false" outlineLevel="0" collapsed="false">
      <c r="A498" s="15"/>
      <c r="B498" s="47"/>
      <c r="C498" s="50"/>
      <c r="D498" s="47"/>
      <c r="E498" s="47"/>
      <c r="F498" s="48" t="s">
        <v>144</v>
      </c>
      <c r="G498" s="47" t="s">
        <v>308</v>
      </c>
      <c r="H498" s="37" t="s">
        <v>1575</v>
      </c>
      <c r="I498" s="48" t="n">
        <v>1</v>
      </c>
      <c r="J498" s="50" t="s">
        <v>1598</v>
      </c>
      <c r="K498" s="51" t="s">
        <v>6</v>
      </c>
      <c r="L498" s="116" t="s">
        <v>1074</v>
      </c>
      <c r="M498" s="37" t="str">
        <f aca="false">VLOOKUP(L498,CódigosRetorno!$A$2:$B$1795,2,FALSE())</f>
        <v>La moneda debe ser la misma en todo el documento. Salvo las percepciones que sólo son en moneda nacional</v>
      </c>
      <c r="N498" s="48" t="s">
        <v>1297</v>
      </c>
    </row>
    <row r="499" customFormat="false" ht="15" hidden="false" customHeight="false" outlineLevel="0" collapsed="false">
      <c r="A499" s="15"/>
      <c r="B499" s="63" t="s">
        <v>2884</v>
      </c>
      <c r="C499" s="42"/>
      <c r="D499" s="96"/>
      <c r="E499" s="96"/>
      <c r="F499" s="96"/>
      <c r="G499" s="96"/>
      <c r="H499" s="70"/>
      <c r="I499" s="96"/>
      <c r="J499" s="42" t="s">
        <v>8</v>
      </c>
      <c r="K499" s="110" t="s">
        <v>8</v>
      </c>
      <c r="L499" s="99" t="s">
        <v>8</v>
      </c>
      <c r="M499" s="42" t="str">
        <f aca="false">VLOOKUP(L499,CódigosRetorno!$A$2:$B$1795,2,FALSE())</f>
        <v>-</v>
      </c>
      <c r="N499" s="69" t="s">
        <v>8</v>
      </c>
    </row>
    <row r="500" customFormat="false" ht="36" hidden="false" customHeight="true" outlineLevel="0" collapsed="false">
      <c r="A500" s="15"/>
      <c r="B500" s="233" t="n">
        <f aca="false">B496+1</f>
        <v>66</v>
      </c>
      <c r="C500" s="50" t="s">
        <v>2059</v>
      </c>
      <c r="D500" s="233" t="s">
        <v>63</v>
      </c>
      <c r="E500" s="233" t="s">
        <v>184</v>
      </c>
      <c r="F500" s="48" t="s">
        <v>2885</v>
      </c>
      <c r="G500" s="48" t="s">
        <v>217</v>
      </c>
      <c r="H500" s="37" t="s">
        <v>2886</v>
      </c>
      <c r="I500" s="48" t="s">
        <v>1262</v>
      </c>
      <c r="J500" s="52" t="s">
        <v>219</v>
      </c>
      <c r="K500" s="47" t="s">
        <v>208</v>
      </c>
      <c r="L500" s="51" t="s">
        <v>1389</v>
      </c>
      <c r="M500" s="52" t="str">
        <f aca="false">VLOOKUP(L500,CódigosRetorno!$A$2:$B$1795,2,FALSE())</f>
        <v>El código de Ubigeo no existe en el listado.</v>
      </c>
      <c r="N500" s="48" t="s">
        <v>1360</v>
      </c>
    </row>
    <row r="501" customFormat="false" ht="24" hidden="false" customHeight="false" outlineLevel="0" collapsed="false">
      <c r="A501" s="15"/>
      <c r="B501" s="233"/>
      <c r="C501" s="50"/>
      <c r="D501" s="233"/>
      <c r="E501" s="233"/>
      <c r="F501" s="48"/>
      <c r="G501" s="48" t="s">
        <v>1361</v>
      </c>
      <c r="H501" s="37" t="s">
        <v>1261</v>
      </c>
      <c r="I501" s="48" t="s">
        <v>1262</v>
      </c>
      <c r="J501" s="52" t="s">
        <v>1362</v>
      </c>
      <c r="K501" s="47" t="s">
        <v>208</v>
      </c>
      <c r="L501" s="51" t="s">
        <v>1264</v>
      </c>
      <c r="M501" s="52" t="str">
        <f aca="false">VLOOKUP(L501,CódigosRetorno!$A$2:$B$1795,2,FALSE())</f>
        <v>El dato ingresado como atributo @schemeAgencyName es incorrecto.</v>
      </c>
      <c r="N501" s="48" t="s">
        <v>8</v>
      </c>
    </row>
    <row r="502" customFormat="false" ht="24" hidden="false" customHeight="false" outlineLevel="0" collapsed="false">
      <c r="A502" s="15"/>
      <c r="B502" s="233"/>
      <c r="C502" s="50"/>
      <c r="D502" s="233"/>
      <c r="E502" s="233"/>
      <c r="F502" s="48"/>
      <c r="G502" s="48" t="s">
        <v>1363</v>
      </c>
      <c r="H502" s="37" t="s">
        <v>1333</v>
      </c>
      <c r="I502" s="48" t="s">
        <v>1262</v>
      </c>
      <c r="J502" s="52" t="s">
        <v>1364</v>
      </c>
      <c r="K502" s="47" t="s">
        <v>208</v>
      </c>
      <c r="L502" s="51" t="s">
        <v>1335</v>
      </c>
      <c r="M502" s="52" t="str">
        <f aca="false">VLOOKUP(L502,CódigosRetorno!$A$2:$B$1795,2,FALSE())</f>
        <v>El dato ingresado como atributo @schemeName es incorrecto.</v>
      </c>
      <c r="N502" s="48" t="s">
        <v>8</v>
      </c>
    </row>
    <row r="503" customFormat="false" ht="60" hidden="false" customHeight="false" outlineLevel="0" collapsed="false">
      <c r="A503" s="15"/>
      <c r="B503" s="233"/>
      <c r="C503" s="50"/>
      <c r="D503" s="233"/>
      <c r="E503" s="233"/>
      <c r="F503" s="48" t="s">
        <v>1347</v>
      </c>
      <c r="G503" s="47"/>
      <c r="H503" s="37" t="s">
        <v>2887</v>
      </c>
      <c r="I503" s="48" t="n">
        <v>1</v>
      </c>
      <c r="J503" s="52" t="s">
        <v>2298</v>
      </c>
      <c r="K503" s="47" t="s">
        <v>208</v>
      </c>
      <c r="L503" s="51" t="s">
        <v>1382</v>
      </c>
      <c r="M503" s="52" t="str">
        <f aca="false">VLOOKUP(L503,CódigosRetorno!$A$2:$B$1795,2,FALSE())</f>
        <v>El dato ingresado como direccion completa y detallada no cumple con el formato establecido.</v>
      </c>
      <c r="N503" s="48" t="s">
        <v>8</v>
      </c>
    </row>
    <row r="504" customFormat="false" ht="60" hidden="false" customHeight="false" outlineLevel="0" collapsed="false">
      <c r="A504" s="15"/>
      <c r="B504" s="233"/>
      <c r="C504" s="50"/>
      <c r="D504" s="233"/>
      <c r="E504" s="233"/>
      <c r="F504" s="48" t="s">
        <v>1351</v>
      </c>
      <c r="G504" s="47"/>
      <c r="H504" s="37" t="s">
        <v>2888</v>
      </c>
      <c r="I504" s="48" t="s">
        <v>1262</v>
      </c>
      <c r="J504" s="52" t="s">
        <v>2739</v>
      </c>
      <c r="K504" s="47" t="s">
        <v>208</v>
      </c>
      <c r="L504" s="51" t="s">
        <v>1385</v>
      </c>
      <c r="M504" s="52" t="str">
        <f aca="false">VLOOKUP(L504,CódigosRetorno!$A$2:$B$1795,2,FALSE())</f>
        <v>El dato ingresado como urbanización no cumple con el formato establecido</v>
      </c>
      <c r="N504" s="48" t="s">
        <v>8</v>
      </c>
    </row>
    <row r="505" customFormat="false" ht="60" hidden="false" customHeight="false" outlineLevel="0" collapsed="false">
      <c r="A505" s="15"/>
      <c r="B505" s="233"/>
      <c r="C505" s="50"/>
      <c r="D505" s="233"/>
      <c r="E505" s="233"/>
      <c r="F505" s="48" t="s">
        <v>228</v>
      </c>
      <c r="G505" s="47"/>
      <c r="H505" s="37" t="s">
        <v>2889</v>
      </c>
      <c r="I505" s="48" t="s">
        <v>1262</v>
      </c>
      <c r="J505" s="52" t="s">
        <v>2740</v>
      </c>
      <c r="K505" s="47" t="s">
        <v>208</v>
      </c>
      <c r="L505" s="51" t="s">
        <v>1387</v>
      </c>
      <c r="M505" s="52" t="str">
        <f aca="false">VLOOKUP(L505,CódigosRetorno!$A$2:$B$1795,2,FALSE())</f>
        <v>El dato ingresado como provincia no cumple con el formato establecido</v>
      </c>
      <c r="N505" s="48" t="s">
        <v>8</v>
      </c>
    </row>
    <row r="506" customFormat="false" ht="60" hidden="false" customHeight="false" outlineLevel="0" collapsed="false">
      <c r="A506" s="15"/>
      <c r="B506" s="233"/>
      <c r="C506" s="50"/>
      <c r="D506" s="233"/>
      <c r="E506" s="233"/>
      <c r="F506" s="48" t="s">
        <v>228</v>
      </c>
      <c r="G506" s="47"/>
      <c r="H506" s="37" t="s">
        <v>2890</v>
      </c>
      <c r="I506" s="48" t="s">
        <v>1262</v>
      </c>
      <c r="J506" s="52" t="s">
        <v>2740</v>
      </c>
      <c r="K506" s="47" t="s">
        <v>208</v>
      </c>
      <c r="L506" s="51" t="s">
        <v>1391</v>
      </c>
      <c r="M506" s="52" t="str">
        <f aca="false">VLOOKUP(L506,CódigosRetorno!$A$2:$B$1795,2,FALSE())</f>
        <v>El dato ingresado como departamento no cumple con el formato establecido</v>
      </c>
      <c r="N506" s="48" t="s">
        <v>8</v>
      </c>
    </row>
    <row r="507" customFormat="false" ht="60" hidden="false" customHeight="false" outlineLevel="0" collapsed="false">
      <c r="A507" s="15"/>
      <c r="B507" s="233"/>
      <c r="C507" s="50"/>
      <c r="D507" s="233"/>
      <c r="E507" s="233"/>
      <c r="F507" s="48" t="s">
        <v>228</v>
      </c>
      <c r="G507" s="47"/>
      <c r="H507" s="37" t="s">
        <v>2891</v>
      </c>
      <c r="I507" s="48" t="n">
        <v>1</v>
      </c>
      <c r="J507" s="52" t="s">
        <v>2740</v>
      </c>
      <c r="K507" s="47" t="s">
        <v>208</v>
      </c>
      <c r="L507" s="51" t="s">
        <v>1393</v>
      </c>
      <c r="M507" s="52" t="str">
        <f aca="false">VLOOKUP(L507,CódigosRetorno!$A$2:$B$1795,2,FALSE())</f>
        <v>El dato ingresado como distrito no cumple con el formato establecido</v>
      </c>
      <c r="N507" s="48" t="s">
        <v>8</v>
      </c>
    </row>
    <row r="508" customFormat="false" ht="36" hidden="false" customHeight="false" outlineLevel="0" collapsed="false">
      <c r="A508" s="15"/>
      <c r="B508" s="233"/>
      <c r="C508" s="50"/>
      <c r="D508" s="233"/>
      <c r="E508" s="233"/>
      <c r="F508" s="48" t="s">
        <v>330</v>
      </c>
      <c r="G508" s="47" t="s">
        <v>243</v>
      </c>
      <c r="H508" s="37" t="s">
        <v>2892</v>
      </c>
      <c r="I508" s="48" t="s">
        <v>1262</v>
      </c>
      <c r="J508" s="52" t="s">
        <v>2893</v>
      </c>
      <c r="K508" s="47" t="s">
        <v>208</v>
      </c>
      <c r="L508" s="51" t="s">
        <v>1372</v>
      </c>
      <c r="M508" s="37" t="str">
        <f aca="false">VLOOKUP(L508,CódigosRetorno!$A$2:$B$1795,2,FALSE())</f>
        <v>El codigo de pais debe ser PE</v>
      </c>
      <c r="N508" s="48" t="s">
        <v>8</v>
      </c>
    </row>
    <row r="509" customFormat="false" ht="24" hidden="false" customHeight="false" outlineLevel="0" collapsed="false">
      <c r="A509" s="15"/>
      <c r="B509" s="233"/>
      <c r="C509" s="50"/>
      <c r="D509" s="233"/>
      <c r="E509" s="233"/>
      <c r="F509" s="117"/>
      <c r="G509" s="48" t="s">
        <v>1374</v>
      </c>
      <c r="H509" s="37" t="s">
        <v>1300</v>
      </c>
      <c r="I509" s="48" t="s">
        <v>1262</v>
      </c>
      <c r="J509" s="37" t="s">
        <v>1375</v>
      </c>
      <c r="K509" s="47" t="s">
        <v>208</v>
      </c>
      <c r="L509" s="51" t="s">
        <v>1302</v>
      </c>
      <c r="M509" s="37" t="str">
        <f aca="false">VLOOKUP(L509,CódigosRetorno!$A$2:$B$1795,2,FALSE())</f>
        <v>El dato ingresado como atributo @listID es incorrecto.</v>
      </c>
      <c r="N509" s="48" t="s">
        <v>8</v>
      </c>
    </row>
    <row r="510" customFormat="false" ht="48" hidden="false" customHeight="false" outlineLevel="0" collapsed="false">
      <c r="A510" s="15"/>
      <c r="B510" s="233"/>
      <c r="C510" s="50"/>
      <c r="D510" s="233"/>
      <c r="E510" s="233"/>
      <c r="F510" s="117"/>
      <c r="G510" s="48" t="s">
        <v>1305</v>
      </c>
      <c r="H510" s="37" t="s">
        <v>1282</v>
      </c>
      <c r="I510" s="48" t="s">
        <v>1262</v>
      </c>
      <c r="J510" s="37" t="s">
        <v>1306</v>
      </c>
      <c r="K510" s="47" t="s">
        <v>208</v>
      </c>
      <c r="L510" s="51" t="s">
        <v>1283</v>
      </c>
      <c r="M510" s="37" t="str">
        <f aca="false">VLOOKUP(L510,CódigosRetorno!$A$2:$B$1795,2,FALSE())</f>
        <v>El dato ingresado como atributo @listAgencyName es incorrecto.</v>
      </c>
      <c r="N510" s="48" t="s">
        <v>8</v>
      </c>
    </row>
    <row r="511" customFormat="false" ht="24" hidden="false" customHeight="false" outlineLevel="0" collapsed="false">
      <c r="A511" s="15"/>
      <c r="B511" s="233"/>
      <c r="C511" s="50"/>
      <c r="D511" s="233"/>
      <c r="E511" s="233"/>
      <c r="F511" s="117"/>
      <c r="G511" s="48" t="s">
        <v>1377</v>
      </c>
      <c r="H511" s="37" t="s">
        <v>1285</v>
      </c>
      <c r="I511" s="48" t="s">
        <v>1262</v>
      </c>
      <c r="J511" s="37" t="s">
        <v>1378</v>
      </c>
      <c r="K511" s="51" t="s">
        <v>208</v>
      </c>
      <c r="L511" s="116" t="s">
        <v>1287</v>
      </c>
      <c r="M511" s="37" t="str">
        <f aca="false">VLOOKUP(L511,CódigosRetorno!$A$2:$B$1795,2,FALSE())</f>
        <v>El dato ingresado como atributo @listName es incorrecto.</v>
      </c>
      <c r="N511" s="48" t="s">
        <v>8</v>
      </c>
    </row>
    <row r="512" customFormat="false" ht="15" hidden="false" customHeight="false" outlineLevel="0" collapsed="false">
      <c r="A512" s="15"/>
      <c r="B512" s="63" t="s">
        <v>2174</v>
      </c>
      <c r="C512" s="97"/>
      <c r="D512" s="113"/>
      <c r="E512" s="96"/>
      <c r="F512" s="96" t="s">
        <v>8</v>
      </c>
      <c r="G512" s="96" t="s">
        <v>8</v>
      </c>
      <c r="H512" s="70" t="s">
        <v>8</v>
      </c>
      <c r="I512" s="96"/>
      <c r="J512" s="42" t="s">
        <v>8</v>
      </c>
      <c r="K512" s="110" t="s">
        <v>8</v>
      </c>
      <c r="L512" s="99" t="s">
        <v>8</v>
      </c>
      <c r="M512" s="42" t="str">
        <f aca="false">VLOOKUP(L512,CódigosRetorno!$A$2:$B$1795,2,FALSE())</f>
        <v>-</v>
      </c>
      <c r="N512" s="69" t="s">
        <v>8</v>
      </c>
    </row>
    <row r="513" customFormat="false" ht="36" hidden="false" customHeight="true" outlineLevel="0" collapsed="false">
      <c r="A513" s="15"/>
      <c r="B513" s="48" t="s">
        <v>2894</v>
      </c>
      <c r="C513" s="50" t="s">
        <v>2176</v>
      </c>
      <c r="D513" s="47" t="s">
        <v>329</v>
      </c>
      <c r="E513" s="47" t="s">
        <v>184</v>
      </c>
      <c r="F513" s="51" t="s">
        <v>223</v>
      </c>
      <c r="G513" s="47" t="s">
        <v>1549</v>
      </c>
      <c r="H513" s="37" t="s">
        <v>2177</v>
      </c>
      <c r="I513" s="48" t="n">
        <v>1</v>
      </c>
      <c r="J513" s="37" t="s">
        <v>1551</v>
      </c>
      <c r="K513" s="47" t="s">
        <v>208</v>
      </c>
      <c r="L513" s="51" t="s">
        <v>1552</v>
      </c>
      <c r="M513" s="37" t="str">
        <f aca="false">VLOOKUP(L513,CódigosRetorno!$A$2:$B$1795,2,FALSE())</f>
        <v>No existe información en el nombre del concepto.</v>
      </c>
      <c r="N513" s="48" t="s">
        <v>8</v>
      </c>
    </row>
    <row r="514" customFormat="false" ht="36" hidden="false" customHeight="false" outlineLevel="0" collapsed="false">
      <c r="A514" s="15"/>
      <c r="B514" s="48"/>
      <c r="C514" s="50"/>
      <c r="D514" s="47"/>
      <c r="E514" s="47"/>
      <c r="F514" s="51" t="s">
        <v>769</v>
      </c>
      <c r="G514" s="47" t="s">
        <v>1549</v>
      </c>
      <c r="H514" s="50" t="s">
        <v>2178</v>
      </c>
      <c r="I514" s="48" t="n">
        <v>1</v>
      </c>
      <c r="J514" s="37" t="s">
        <v>186</v>
      </c>
      <c r="K514" s="51" t="s">
        <v>8</v>
      </c>
      <c r="L514" s="116" t="s">
        <v>8</v>
      </c>
      <c r="M514" s="37" t="str">
        <f aca="false">VLOOKUP(L514,CódigosRetorno!$A$2:$B$1795,2,FALSE())</f>
        <v>-</v>
      </c>
      <c r="N514" s="48" t="s">
        <v>1554</v>
      </c>
    </row>
    <row r="515" customFormat="false" ht="24" hidden="false" customHeight="false" outlineLevel="0" collapsed="false">
      <c r="A515" s="15"/>
      <c r="B515" s="48"/>
      <c r="C515" s="50"/>
      <c r="D515" s="47"/>
      <c r="E515" s="47"/>
      <c r="F515" s="101"/>
      <c r="G515" s="48" t="s">
        <v>1555</v>
      </c>
      <c r="H515" s="37" t="s">
        <v>1285</v>
      </c>
      <c r="I515" s="48" t="s">
        <v>1262</v>
      </c>
      <c r="J515" s="37" t="s">
        <v>1556</v>
      </c>
      <c r="K515" s="47" t="s">
        <v>208</v>
      </c>
      <c r="L515" s="51" t="s">
        <v>1287</v>
      </c>
      <c r="M515" s="37" t="str">
        <f aca="false">VLOOKUP(L515,CódigosRetorno!$A$2:$B$1795,2,FALSE())</f>
        <v>El dato ingresado como atributo @listName es incorrecto.</v>
      </c>
      <c r="N515" s="48" t="s">
        <v>8</v>
      </c>
    </row>
    <row r="516" customFormat="false" ht="24" hidden="false" customHeight="false" outlineLevel="0" collapsed="false">
      <c r="A516" s="15"/>
      <c r="B516" s="48"/>
      <c r="C516" s="50"/>
      <c r="D516" s="47"/>
      <c r="E516" s="47"/>
      <c r="F516" s="47"/>
      <c r="G516" s="48" t="s">
        <v>1260</v>
      </c>
      <c r="H516" s="37" t="s">
        <v>1282</v>
      </c>
      <c r="I516" s="48" t="s">
        <v>1262</v>
      </c>
      <c r="J516" s="37" t="s">
        <v>1263</v>
      </c>
      <c r="K516" s="51" t="s">
        <v>208</v>
      </c>
      <c r="L516" s="116" t="s">
        <v>1283</v>
      </c>
      <c r="M516" s="37" t="str">
        <f aca="false">VLOOKUP(L516,CódigosRetorno!$A$2:$B$1795,2,FALSE())</f>
        <v>El dato ingresado como atributo @listAgencyName es incorrecto.</v>
      </c>
      <c r="N516" s="48" t="s">
        <v>8</v>
      </c>
    </row>
    <row r="517" customFormat="false" ht="48" hidden="false" customHeight="false" outlineLevel="0" collapsed="false">
      <c r="A517" s="15"/>
      <c r="B517" s="48"/>
      <c r="C517" s="50"/>
      <c r="D517" s="47"/>
      <c r="E517" s="47"/>
      <c r="F517" s="101"/>
      <c r="G517" s="81" t="s">
        <v>1557</v>
      </c>
      <c r="H517" s="80" t="s">
        <v>1289</v>
      </c>
      <c r="I517" s="48" t="s">
        <v>1262</v>
      </c>
      <c r="J517" s="37" t="s">
        <v>1558</v>
      </c>
      <c r="K517" s="51" t="s">
        <v>208</v>
      </c>
      <c r="L517" s="116" t="s">
        <v>1291</v>
      </c>
      <c r="M517" s="37" t="str">
        <f aca="false">VLOOKUP(L517,CódigosRetorno!$A$2:$B$1795,2,FALSE())</f>
        <v>El dato ingresado como atributo @listURI es incorrecto.</v>
      </c>
      <c r="N517" s="48" t="s">
        <v>8</v>
      </c>
    </row>
    <row r="518" customFormat="false" ht="36" hidden="false" customHeight="true" outlineLevel="0" collapsed="false">
      <c r="A518" s="15"/>
      <c r="B518" s="48"/>
      <c r="C518" s="50"/>
      <c r="D518" s="47"/>
      <c r="E518" s="47"/>
      <c r="F518" s="240" t="s">
        <v>656</v>
      </c>
      <c r="G518" s="112"/>
      <c r="H518" s="103" t="s">
        <v>2179</v>
      </c>
      <c r="I518" s="117" t="n">
        <v>1</v>
      </c>
      <c r="J518" s="37" t="s">
        <v>2895</v>
      </c>
      <c r="K518" s="47" t="s">
        <v>6</v>
      </c>
      <c r="L518" s="51" t="s">
        <v>1561</v>
      </c>
      <c r="M518" s="37" t="str">
        <f aca="false">VLOOKUP(L518,CódigosRetorno!$A$2:$B$1795,2,FALSE())</f>
        <v>El XML no contiene tag o no existe información del valor del concepto por linea.</v>
      </c>
      <c r="N518" s="48" t="s">
        <v>8</v>
      </c>
    </row>
    <row r="519" customFormat="false" ht="36" hidden="false" customHeight="false" outlineLevel="0" collapsed="false">
      <c r="A519" s="15"/>
      <c r="B519" s="48"/>
      <c r="C519" s="50"/>
      <c r="D519" s="47"/>
      <c r="E519" s="47"/>
      <c r="F519" s="240"/>
      <c r="G519" s="112"/>
      <c r="H519" s="103"/>
      <c r="I519" s="117"/>
      <c r="J519" s="37" t="s">
        <v>2181</v>
      </c>
      <c r="K519" s="47" t="s">
        <v>208</v>
      </c>
      <c r="L519" s="51" t="s">
        <v>2182</v>
      </c>
      <c r="M519" s="37" t="str">
        <f aca="false">VLOOKUP(L519,CódigosRetorno!$A$2:$B$1795,2,FALSE())</f>
        <v>El dato ingresado como valor del concepto de la linea no cumple con el formato establecido.</v>
      </c>
      <c r="N519" s="48" t="s">
        <v>8</v>
      </c>
    </row>
    <row r="520" customFormat="false" ht="36" hidden="false" customHeight="false" outlineLevel="0" collapsed="false">
      <c r="A520" s="15"/>
      <c r="B520" s="48"/>
      <c r="C520" s="50"/>
      <c r="D520" s="47"/>
      <c r="E520" s="47"/>
      <c r="F520" s="266" t="s">
        <v>656</v>
      </c>
      <c r="G520" s="229"/>
      <c r="H520" s="268" t="s">
        <v>2183</v>
      </c>
      <c r="I520" s="117"/>
      <c r="J520" s="37" t="s">
        <v>2184</v>
      </c>
      <c r="K520" s="47" t="s">
        <v>208</v>
      </c>
      <c r="L520" s="51" t="s">
        <v>2182</v>
      </c>
      <c r="M520" s="37" t="str">
        <f aca="false">VLOOKUP(L520,CódigosRetorno!$A$2:$B$1795,2,FALSE())</f>
        <v>El dato ingresado como valor del concepto de la linea no cumple con el formato establecido.</v>
      </c>
      <c r="N520" s="48" t="s">
        <v>8</v>
      </c>
    </row>
    <row r="521" customFormat="false" ht="36" hidden="false" customHeight="false" outlineLevel="0" collapsed="false">
      <c r="A521" s="15"/>
      <c r="B521" s="48"/>
      <c r="C521" s="50"/>
      <c r="D521" s="47"/>
      <c r="E521" s="47"/>
      <c r="F521" s="266" t="s">
        <v>300</v>
      </c>
      <c r="G521" s="229"/>
      <c r="H521" s="268" t="s">
        <v>2896</v>
      </c>
      <c r="I521" s="117"/>
      <c r="J521" s="37" t="s">
        <v>2186</v>
      </c>
      <c r="K521" s="47" t="s">
        <v>208</v>
      </c>
      <c r="L521" s="51" t="s">
        <v>2182</v>
      </c>
      <c r="M521" s="37" t="str">
        <f aca="false">VLOOKUP(L521,CódigosRetorno!$A$2:$B$1795,2,FALSE())</f>
        <v>El dato ingresado como valor del concepto de la linea no cumple con el formato establecido.</v>
      </c>
      <c r="N521" s="48" t="s">
        <v>8</v>
      </c>
    </row>
    <row r="522" customFormat="false" ht="36" hidden="false" customHeight="false" outlineLevel="0" collapsed="false">
      <c r="A522" s="15"/>
      <c r="B522" s="48"/>
      <c r="C522" s="50"/>
      <c r="D522" s="47"/>
      <c r="E522" s="47"/>
      <c r="F522" s="266" t="s">
        <v>1433</v>
      </c>
      <c r="G522" s="229" t="s">
        <v>198</v>
      </c>
      <c r="H522" s="268" t="s">
        <v>2897</v>
      </c>
      <c r="I522" s="117"/>
      <c r="J522" s="37" t="s">
        <v>2898</v>
      </c>
      <c r="K522" s="47" t="s">
        <v>208</v>
      </c>
      <c r="L522" s="51" t="s">
        <v>2182</v>
      </c>
      <c r="M522" s="37" t="str">
        <f aca="false">VLOOKUP(L522,CódigosRetorno!$A$2:$B$1795,2,FALSE())</f>
        <v>El dato ingresado como valor del concepto de la linea no cumple con el formato establecido.</v>
      </c>
      <c r="N522" s="48" t="s">
        <v>2040</v>
      </c>
    </row>
    <row r="523" customFormat="false" ht="36" hidden="false" customHeight="false" outlineLevel="0" collapsed="false">
      <c r="A523" s="15"/>
      <c r="B523" s="48"/>
      <c r="C523" s="50"/>
      <c r="D523" s="47"/>
      <c r="E523" s="47"/>
      <c r="F523" s="266" t="s">
        <v>1347</v>
      </c>
      <c r="G523" s="229"/>
      <c r="H523" s="268" t="s">
        <v>2899</v>
      </c>
      <c r="I523" s="117"/>
      <c r="J523" s="37" t="s">
        <v>2190</v>
      </c>
      <c r="K523" s="47" t="s">
        <v>208</v>
      </c>
      <c r="L523" s="51" t="s">
        <v>2182</v>
      </c>
      <c r="M523" s="37" t="str">
        <f aca="false">VLOOKUP(L523,CódigosRetorno!$A$2:$B$1795,2,FALSE())</f>
        <v>El dato ingresado como valor del concepto de la linea no cumple con el formato establecido.</v>
      </c>
      <c r="N523" s="48" t="s">
        <v>8</v>
      </c>
    </row>
    <row r="524" customFormat="false" ht="36" hidden="false" customHeight="false" outlineLevel="0" collapsed="false">
      <c r="A524" s="15"/>
      <c r="B524" s="48"/>
      <c r="C524" s="50"/>
      <c r="D524" s="47"/>
      <c r="E524" s="47"/>
      <c r="F524" s="266" t="s">
        <v>216</v>
      </c>
      <c r="G524" s="229" t="s">
        <v>217</v>
      </c>
      <c r="H524" s="268" t="s">
        <v>2900</v>
      </c>
      <c r="I524" s="117"/>
      <c r="J524" s="37" t="s">
        <v>2901</v>
      </c>
      <c r="K524" s="47" t="s">
        <v>208</v>
      </c>
      <c r="L524" s="51" t="s">
        <v>2182</v>
      </c>
      <c r="M524" s="37" t="str">
        <f aca="false">VLOOKUP(L524,CódigosRetorno!$A$2:$B$1795,2,FALSE())</f>
        <v>El dato ingresado como valor del concepto de la linea no cumple con el formato establecido.</v>
      </c>
      <c r="N524" s="48" t="s">
        <v>1360</v>
      </c>
    </row>
    <row r="525" customFormat="false" ht="36" hidden="false" customHeight="false" outlineLevel="0" collapsed="false">
      <c r="A525" s="15"/>
      <c r="B525" s="48"/>
      <c r="C525" s="50"/>
      <c r="D525" s="47"/>
      <c r="E525" s="47"/>
      <c r="F525" s="266" t="s">
        <v>1347</v>
      </c>
      <c r="G525" s="229"/>
      <c r="H525" s="268" t="s">
        <v>2902</v>
      </c>
      <c r="I525" s="117"/>
      <c r="J525" s="37" t="s">
        <v>2194</v>
      </c>
      <c r="K525" s="47" t="s">
        <v>208</v>
      </c>
      <c r="L525" s="51" t="s">
        <v>2182</v>
      </c>
      <c r="M525" s="37" t="str">
        <f aca="false">VLOOKUP(L525,CódigosRetorno!$A$2:$B$1795,2,FALSE())</f>
        <v>El dato ingresado como valor del concepto de la linea no cumple con el formato establecido.</v>
      </c>
      <c r="N525" s="48" t="s">
        <v>8</v>
      </c>
    </row>
    <row r="526" customFormat="false" ht="36" hidden="false" customHeight="false" outlineLevel="0" collapsed="false">
      <c r="A526" s="15"/>
      <c r="B526" s="48"/>
      <c r="C526" s="50"/>
      <c r="D526" s="47"/>
      <c r="E526" s="47"/>
      <c r="F526" s="266" t="s">
        <v>216</v>
      </c>
      <c r="G526" s="229" t="s">
        <v>217</v>
      </c>
      <c r="H526" s="268" t="s">
        <v>2903</v>
      </c>
      <c r="I526" s="117"/>
      <c r="J526" s="37" t="s">
        <v>2904</v>
      </c>
      <c r="K526" s="47" t="s">
        <v>208</v>
      </c>
      <c r="L526" s="51" t="s">
        <v>2182</v>
      </c>
      <c r="M526" s="37" t="str">
        <f aca="false">VLOOKUP(L526,CódigosRetorno!$A$2:$B$1795,2,FALSE())</f>
        <v>El dato ingresado como valor del concepto de la linea no cumple con el formato establecido.</v>
      </c>
      <c r="N526" s="48" t="s">
        <v>1360</v>
      </c>
    </row>
    <row r="527" customFormat="false" ht="36" hidden="false" customHeight="false" outlineLevel="0" collapsed="false">
      <c r="A527" s="15"/>
      <c r="B527" s="48"/>
      <c r="C527" s="50"/>
      <c r="D527" s="47"/>
      <c r="E527" s="47"/>
      <c r="F527" s="255" t="s">
        <v>1347</v>
      </c>
      <c r="G527" s="217"/>
      <c r="H527" s="256" t="s">
        <v>2905</v>
      </c>
      <c r="I527" s="117"/>
      <c r="J527" s="37" t="s">
        <v>2198</v>
      </c>
      <c r="K527" s="47" t="s">
        <v>208</v>
      </c>
      <c r="L527" s="51" t="s">
        <v>2182</v>
      </c>
      <c r="M527" s="37" t="str">
        <f aca="false">VLOOKUP(L527,CódigosRetorno!$A$2:$B$1795,2,FALSE())</f>
        <v>El dato ingresado como valor del concepto de la linea no cumple con el formato establecido.</v>
      </c>
      <c r="N527" s="48" t="s">
        <v>8</v>
      </c>
    </row>
    <row r="528" customFormat="false" ht="36" hidden="false" customHeight="true" outlineLevel="0" collapsed="false">
      <c r="A528" s="15"/>
      <c r="B528" s="117" t="n">
        <v>74</v>
      </c>
      <c r="C528" s="50" t="s">
        <v>2199</v>
      </c>
      <c r="D528" s="47" t="s">
        <v>329</v>
      </c>
      <c r="E528" s="47" t="s">
        <v>184</v>
      </c>
      <c r="F528" s="215" t="s">
        <v>223</v>
      </c>
      <c r="G528" s="247" t="s">
        <v>1549</v>
      </c>
      <c r="H528" s="122" t="s">
        <v>2177</v>
      </c>
      <c r="I528" s="48" t="n">
        <v>1</v>
      </c>
      <c r="J528" s="37" t="s">
        <v>1551</v>
      </c>
      <c r="K528" s="47" t="s">
        <v>208</v>
      </c>
      <c r="L528" s="51" t="s">
        <v>1552</v>
      </c>
      <c r="M528" s="37" t="str">
        <f aca="false">VLOOKUP(L528,CódigosRetorno!$A$2:$B$1795,2,FALSE())</f>
        <v>No existe información en el nombre del concepto.</v>
      </c>
      <c r="N528" s="48" t="s">
        <v>8</v>
      </c>
    </row>
    <row r="529" customFormat="false" ht="36" hidden="false" customHeight="false" outlineLevel="0" collapsed="false">
      <c r="A529" s="15"/>
      <c r="B529" s="117"/>
      <c r="C529" s="50"/>
      <c r="D529" s="47"/>
      <c r="E529" s="47"/>
      <c r="F529" s="51" t="s">
        <v>769</v>
      </c>
      <c r="G529" s="47" t="s">
        <v>1549</v>
      </c>
      <c r="H529" s="50" t="s">
        <v>2178</v>
      </c>
      <c r="I529" s="48" t="n">
        <v>1</v>
      </c>
      <c r="J529" s="37" t="s">
        <v>186</v>
      </c>
      <c r="K529" s="51" t="s">
        <v>8</v>
      </c>
      <c r="L529" s="116" t="s">
        <v>8</v>
      </c>
      <c r="M529" s="37" t="str">
        <f aca="false">VLOOKUP(L529,CódigosRetorno!$A$2:$B$1795,2,FALSE())</f>
        <v>-</v>
      </c>
      <c r="N529" s="48" t="s">
        <v>1554</v>
      </c>
    </row>
    <row r="530" customFormat="false" ht="24" hidden="false" customHeight="false" outlineLevel="0" collapsed="false">
      <c r="A530" s="15"/>
      <c r="B530" s="117"/>
      <c r="C530" s="50"/>
      <c r="D530" s="47"/>
      <c r="E530" s="47"/>
      <c r="F530" s="47"/>
      <c r="G530" s="48" t="s">
        <v>1555</v>
      </c>
      <c r="H530" s="37" t="s">
        <v>1285</v>
      </c>
      <c r="I530" s="48" t="s">
        <v>1262</v>
      </c>
      <c r="J530" s="37" t="s">
        <v>1556</v>
      </c>
      <c r="K530" s="47" t="s">
        <v>208</v>
      </c>
      <c r="L530" s="51" t="s">
        <v>1287</v>
      </c>
      <c r="M530" s="37" t="str">
        <f aca="false">VLOOKUP(L530,CódigosRetorno!$A$2:$B$1795,2,FALSE())</f>
        <v>El dato ingresado como atributo @listName es incorrecto.</v>
      </c>
      <c r="N530" s="48" t="s">
        <v>8</v>
      </c>
    </row>
    <row r="531" customFormat="false" ht="24" hidden="false" customHeight="false" outlineLevel="0" collapsed="false">
      <c r="A531" s="15"/>
      <c r="B531" s="117"/>
      <c r="C531" s="50"/>
      <c r="D531" s="47"/>
      <c r="E531" s="47"/>
      <c r="F531" s="47"/>
      <c r="G531" s="48" t="s">
        <v>1260</v>
      </c>
      <c r="H531" s="37" t="s">
        <v>1282</v>
      </c>
      <c r="I531" s="48" t="s">
        <v>1262</v>
      </c>
      <c r="J531" s="37" t="s">
        <v>1263</v>
      </c>
      <c r="K531" s="51" t="s">
        <v>208</v>
      </c>
      <c r="L531" s="116" t="s">
        <v>1283</v>
      </c>
      <c r="M531" s="37" t="str">
        <f aca="false">VLOOKUP(L531,CódigosRetorno!$A$2:$B$1795,2,FALSE())</f>
        <v>El dato ingresado como atributo @listAgencyName es incorrecto.</v>
      </c>
      <c r="N531" s="48" t="s">
        <v>8</v>
      </c>
    </row>
    <row r="532" customFormat="false" ht="48" hidden="false" customHeight="false" outlineLevel="0" collapsed="false">
      <c r="A532" s="15"/>
      <c r="B532" s="117"/>
      <c r="C532" s="50"/>
      <c r="D532" s="47"/>
      <c r="E532" s="47"/>
      <c r="F532" s="47"/>
      <c r="G532" s="48" t="s">
        <v>1557</v>
      </c>
      <c r="H532" s="37" t="s">
        <v>1289</v>
      </c>
      <c r="I532" s="48" t="s">
        <v>1262</v>
      </c>
      <c r="J532" s="37" t="s">
        <v>1558</v>
      </c>
      <c r="K532" s="51" t="s">
        <v>208</v>
      </c>
      <c r="L532" s="116" t="s">
        <v>1291</v>
      </c>
      <c r="M532" s="37" t="str">
        <f aca="false">VLOOKUP(L532,CódigosRetorno!$A$2:$B$1795,2,FALSE())</f>
        <v>El dato ingresado como atributo @listURI es incorrecto.</v>
      </c>
      <c r="N532" s="48" t="s">
        <v>8</v>
      </c>
    </row>
    <row r="533" customFormat="false" ht="36" hidden="false" customHeight="false" outlineLevel="0" collapsed="false">
      <c r="A533" s="15"/>
      <c r="B533" s="117"/>
      <c r="C533" s="50"/>
      <c r="D533" s="47"/>
      <c r="E533" s="47"/>
      <c r="F533" s="47" t="s">
        <v>177</v>
      </c>
      <c r="G533" s="47" t="s">
        <v>178</v>
      </c>
      <c r="H533" s="37" t="s">
        <v>2200</v>
      </c>
      <c r="I533" s="48" t="n">
        <v>1</v>
      </c>
      <c r="J533" s="37" t="s">
        <v>2201</v>
      </c>
      <c r="K533" s="47" t="s">
        <v>6</v>
      </c>
      <c r="L533" s="51" t="s">
        <v>2202</v>
      </c>
      <c r="M533" s="37" t="str">
        <f aca="false">VLOOKUP(L533,CódigosRetorno!$A$2:$B$1795,2,FALSE())</f>
        <v>El XML no contiene tag de la fecha del concepto por linea.</v>
      </c>
      <c r="N533" s="48" t="s">
        <v>8</v>
      </c>
    </row>
    <row r="534" customFormat="false" ht="36" hidden="false" customHeight="true" outlineLevel="0" collapsed="false">
      <c r="A534" s="15"/>
      <c r="B534" s="117" t="n">
        <f aca="false">B528+1</f>
        <v>75</v>
      </c>
      <c r="C534" s="50" t="s">
        <v>2203</v>
      </c>
      <c r="D534" s="47" t="s">
        <v>329</v>
      </c>
      <c r="E534" s="47" t="s">
        <v>184</v>
      </c>
      <c r="F534" s="48" t="s">
        <v>223</v>
      </c>
      <c r="G534" s="47" t="s">
        <v>1549</v>
      </c>
      <c r="H534" s="37" t="s">
        <v>2177</v>
      </c>
      <c r="I534" s="48" t="n">
        <v>1</v>
      </c>
      <c r="J534" s="37" t="s">
        <v>1551</v>
      </c>
      <c r="K534" s="47" t="s">
        <v>208</v>
      </c>
      <c r="L534" s="51" t="s">
        <v>1552</v>
      </c>
      <c r="M534" s="37" t="str">
        <f aca="false">VLOOKUP(L534,CódigosRetorno!$A$2:$B$1795,2,FALSE())</f>
        <v>No existe información en el nombre del concepto.</v>
      </c>
      <c r="N534" s="48" t="s">
        <v>8</v>
      </c>
    </row>
    <row r="535" customFormat="false" ht="36" hidden="false" customHeight="false" outlineLevel="0" collapsed="false">
      <c r="A535" s="15"/>
      <c r="B535" s="117"/>
      <c r="C535" s="50"/>
      <c r="D535" s="47"/>
      <c r="E535" s="47"/>
      <c r="F535" s="51" t="s">
        <v>769</v>
      </c>
      <c r="G535" s="47" t="s">
        <v>1549</v>
      </c>
      <c r="H535" s="50" t="s">
        <v>2178</v>
      </c>
      <c r="I535" s="48" t="n">
        <v>1</v>
      </c>
      <c r="J535" s="37" t="s">
        <v>186</v>
      </c>
      <c r="K535" s="51" t="s">
        <v>8</v>
      </c>
      <c r="L535" s="116" t="s">
        <v>8</v>
      </c>
      <c r="M535" s="37" t="str">
        <f aca="false">VLOOKUP(L535,CódigosRetorno!$A$2:$B$1795,2,FALSE())</f>
        <v>-</v>
      </c>
      <c r="N535" s="48" t="s">
        <v>1554</v>
      </c>
    </row>
    <row r="536" customFormat="false" ht="24" hidden="false" customHeight="false" outlineLevel="0" collapsed="false">
      <c r="A536" s="15"/>
      <c r="B536" s="117"/>
      <c r="C536" s="50"/>
      <c r="D536" s="47"/>
      <c r="E536" s="47"/>
      <c r="F536" s="51"/>
      <c r="G536" s="48" t="s">
        <v>1555</v>
      </c>
      <c r="H536" s="37" t="s">
        <v>1285</v>
      </c>
      <c r="I536" s="48" t="s">
        <v>1262</v>
      </c>
      <c r="J536" s="37" t="s">
        <v>1556</v>
      </c>
      <c r="K536" s="47" t="s">
        <v>208</v>
      </c>
      <c r="L536" s="51" t="s">
        <v>1287</v>
      </c>
      <c r="M536" s="37" t="str">
        <f aca="false">VLOOKUP(L536,CódigosRetorno!$A$2:$B$1795,2,FALSE())</f>
        <v>El dato ingresado como atributo @listName es incorrecto.</v>
      </c>
      <c r="N536" s="48" t="s">
        <v>8</v>
      </c>
    </row>
    <row r="537" customFormat="false" ht="24" hidden="false" customHeight="false" outlineLevel="0" collapsed="false">
      <c r="A537" s="15"/>
      <c r="B537" s="117"/>
      <c r="C537" s="50"/>
      <c r="D537" s="47"/>
      <c r="E537" s="47"/>
      <c r="F537" s="51"/>
      <c r="G537" s="48" t="s">
        <v>1260</v>
      </c>
      <c r="H537" s="37" t="s">
        <v>1282</v>
      </c>
      <c r="I537" s="48" t="s">
        <v>1262</v>
      </c>
      <c r="J537" s="37" t="s">
        <v>1263</v>
      </c>
      <c r="K537" s="51" t="s">
        <v>208</v>
      </c>
      <c r="L537" s="116" t="s">
        <v>1283</v>
      </c>
      <c r="M537" s="37" t="str">
        <f aca="false">VLOOKUP(L537,CódigosRetorno!$A$2:$B$1795,2,FALSE())</f>
        <v>El dato ingresado como atributo @listAgencyName es incorrecto.</v>
      </c>
      <c r="N537" s="48" t="s">
        <v>8</v>
      </c>
    </row>
    <row r="538" customFormat="false" ht="48" hidden="false" customHeight="false" outlineLevel="0" collapsed="false">
      <c r="A538" s="15"/>
      <c r="B538" s="117"/>
      <c r="C538" s="50"/>
      <c r="D538" s="47"/>
      <c r="E538" s="47"/>
      <c r="F538" s="51"/>
      <c r="G538" s="48" t="s">
        <v>1557</v>
      </c>
      <c r="H538" s="37" t="s">
        <v>1289</v>
      </c>
      <c r="I538" s="48" t="s">
        <v>1262</v>
      </c>
      <c r="J538" s="37" t="s">
        <v>1558</v>
      </c>
      <c r="K538" s="51" t="s">
        <v>208</v>
      </c>
      <c r="L538" s="116" t="s">
        <v>1291</v>
      </c>
      <c r="M538" s="37" t="str">
        <f aca="false">VLOOKUP(L538,CódigosRetorno!$A$2:$B$1795,2,FALSE())</f>
        <v>El dato ingresado como atributo @listURI es incorrecto.</v>
      </c>
      <c r="N538" s="48" t="s">
        <v>8</v>
      </c>
    </row>
    <row r="539" customFormat="false" ht="36" hidden="false" customHeight="false" outlineLevel="0" collapsed="false">
      <c r="A539" s="15"/>
      <c r="B539" s="117"/>
      <c r="C539" s="50"/>
      <c r="D539" s="47"/>
      <c r="E539" s="47"/>
      <c r="F539" s="51" t="s">
        <v>829</v>
      </c>
      <c r="G539" s="51" t="s">
        <v>623</v>
      </c>
      <c r="H539" s="37" t="s">
        <v>2204</v>
      </c>
      <c r="I539" s="48" t="n">
        <v>1</v>
      </c>
      <c r="J539" s="37" t="s">
        <v>2205</v>
      </c>
      <c r="K539" s="47" t="s">
        <v>6</v>
      </c>
      <c r="L539" s="51" t="s">
        <v>2206</v>
      </c>
      <c r="M539" s="37" t="str">
        <f aca="false">VLOOKUP(L539,CódigosRetorno!$A$2:$B$1795,2,FALSE())</f>
        <v>El XML no contiene tag de la Hora del concepto por linea.</v>
      </c>
      <c r="N539" s="48" t="s">
        <v>8</v>
      </c>
    </row>
    <row r="540" customFormat="false" ht="15" hidden="false" customHeight="false" outlineLevel="0" collapsed="false">
      <c r="A540" s="15"/>
      <c r="B540" s="63" t="s">
        <v>2456</v>
      </c>
      <c r="C540" s="97"/>
      <c r="D540" s="98"/>
      <c r="E540" s="98"/>
      <c r="F540" s="98"/>
      <c r="G540" s="98"/>
      <c r="H540" s="42"/>
      <c r="I540" s="69"/>
      <c r="J540" s="42"/>
      <c r="K540" s="110" t="s">
        <v>8</v>
      </c>
      <c r="L540" s="99" t="s">
        <v>8</v>
      </c>
      <c r="M540" s="37" t="str">
        <f aca="false">VLOOKUP(L540,CódigosRetorno!$A$2:$B$1795,2,FALSE())</f>
        <v>-</v>
      </c>
      <c r="N540" s="69" t="s">
        <v>8</v>
      </c>
    </row>
    <row r="541" customFormat="false" ht="36" hidden="false" customHeight="true" outlineLevel="0" collapsed="false">
      <c r="A541" s="15"/>
      <c r="B541" s="48" t="s">
        <v>2906</v>
      </c>
      <c r="C541" s="50" t="s">
        <v>2458</v>
      </c>
      <c r="D541" s="47" t="s">
        <v>329</v>
      </c>
      <c r="E541" s="47" t="s">
        <v>184</v>
      </c>
      <c r="F541" s="51" t="s">
        <v>223</v>
      </c>
      <c r="G541" s="48" t="s">
        <v>1549</v>
      </c>
      <c r="H541" s="37" t="s">
        <v>2177</v>
      </c>
      <c r="I541" s="48"/>
      <c r="J541" s="37" t="s">
        <v>1551</v>
      </c>
      <c r="K541" s="47" t="s">
        <v>208</v>
      </c>
      <c r="L541" s="51" t="s">
        <v>1552</v>
      </c>
      <c r="M541" s="37" t="str">
        <f aca="false">VLOOKUP(L541,CódigosRetorno!$A$2:$B$1795,2,FALSE())</f>
        <v>No existe información en el nombre del concepto.</v>
      </c>
      <c r="N541" s="48" t="s">
        <v>8</v>
      </c>
    </row>
    <row r="542" customFormat="false" ht="36" hidden="false" customHeight="true" outlineLevel="0" collapsed="false">
      <c r="A542" s="15"/>
      <c r="B542" s="48"/>
      <c r="C542" s="50"/>
      <c r="D542" s="47"/>
      <c r="E542" s="47"/>
      <c r="F542" s="51" t="s">
        <v>769</v>
      </c>
      <c r="G542" s="47" t="s">
        <v>1549</v>
      </c>
      <c r="H542" s="50" t="s">
        <v>2178</v>
      </c>
      <c r="I542" s="48"/>
      <c r="J542" s="37" t="s">
        <v>2459</v>
      </c>
      <c r="K542" s="51" t="s">
        <v>6</v>
      </c>
      <c r="L542" s="51" t="s">
        <v>2460</v>
      </c>
      <c r="M542" s="37" t="str">
        <f aca="false">VLOOKUP(L542,CódigosRetorno!$A$2:$B$1795,2,FALSE())</f>
        <v>El XML no contiene el tag de Carta Porte Aéreo:  Lugar de origen - Código de ubigeo</v>
      </c>
      <c r="N542" s="48" t="s">
        <v>8</v>
      </c>
    </row>
    <row r="543" customFormat="false" ht="36" hidden="false" customHeight="false" outlineLevel="0" collapsed="false">
      <c r="A543" s="15"/>
      <c r="B543" s="48"/>
      <c r="C543" s="50"/>
      <c r="D543" s="47"/>
      <c r="E543" s="47"/>
      <c r="F543" s="51"/>
      <c r="G543" s="47"/>
      <c r="H543" s="50"/>
      <c r="I543" s="48"/>
      <c r="J543" s="37" t="s">
        <v>2461</v>
      </c>
      <c r="K543" s="51" t="s">
        <v>6</v>
      </c>
      <c r="L543" s="51" t="s">
        <v>2462</v>
      </c>
      <c r="M543" s="37" t="str">
        <f aca="false">VLOOKUP(L543,CódigosRetorno!$A$2:$B$1795,2,FALSE())</f>
        <v>El XML no contiene el tag de Carta Porte Aéreo:  Lugar de origen - Dirección detallada</v>
      </c>
      <c r="N543" s="48" t="s">
        <v>8</v>
      </c>
    </row>
    <row r="544" customFormat="false" ht="36" hidden="false" customHeight="false" outlineLevel="0" collapsed="false">
      <c r="A544" s="15"/>
      <c r="B544" s="48"/>
      <c r="C544" s="50"/>
      <c r="D544" s="47"/>
      <c r="E544" s="47"/>
      <c r="F544" s="51"/>
      <c r="G544" s="47"/>
      <c r="H544" s="50"/>
      <c r="I544" s="48"/>
      <c r="J544" s="37" t="s">
        <v>2463</v>
      </c>
      <c r="K544" s="51" t="s">
        <v>6</v>
      </c>
      <c r="L544" s="51" t="s">
        <v>2464</v>
      </c>
      <c r="M544" s="37" t="str">
        <f aca="false">VLOOKUP(L544,CódigosRetorno!$A$2:$B$1795,2,FALSE())</f>
        <v>El XML no contiene el tag de Carta Porte Aéreo:  Lugar de destino - Código de ubigeo</v>
      </c>
      <c r="N544" s="48" t="s">
        <v>8</v>
      </c>
    </row>
    <row r="545" customFormat="false" ht="36" hidden="false" customHeight="false" outlineLevel="0" collapsed="false">
      <c r="A545" s="15"/>
      <c r="B545" s="48"/>
      <c r="C545" s="50"/>
      <c r="D545" s="47"/>
      <c r="E545" s="47"/>
      <c r="F545" s="51"/>
      <c r="G545" s="47"/>
      <c r="H545" s="50"/>
      <c r="I545" s="48"/>
      <c r="J545" s="37" t="s">
        <v>2465</v>
      </c>
      <c r="K545" s="47" t="s">
        <v>6</v>
      </c>
      <c r="L545" s="51" t="s">
        <v>2466</v>
      </c>
      <c r="M545" s="37" t="str">
        <f aca="false">VLOOKUP(L545,CódigosRetorno!$A$2:$B$1795,2,FALSE())</f>
        <v>El XML no contiene el tag de Carta Porte Aéreo:  Lugar de destino - Dirección detallada</v>
      </c>
      <c r="N545" s="48" t="s">
        <v>8</v>
      </c>
    </row>
    <row r="546" customFormat="false" ht="24" hidden="false" customHeight="false" outlineLevel="0" collapsed="false">
      <c r="A546" s="15"/>
      <c r="B546" s="48"/>
      <c r="C546" s="50"/>
      <c r="D546" s="47"/>
      <c r="E546" s="47"/>
      <c r="F546" s="51"/>
      <c r="G546" s="48" t="s">
        <v>1555</v>
      </c>
      <c r="H546" s="37" t="s">
        <v>1285</v>
      </c>
      <c r="I546" s="48" t="s">
        <v>1262</v>
      </c>
      <c r="J546" s="37" t="s">
        <v>1556</v>
      </c>
      <c r="K546" s="47" t="s">
        <v>208</v>
      </c>
      <c r="L546" s="51" t="s">
        <v>1287</v>
      </c>
      <c r="M546" s="37" t="str">
        <f aca="false">VLOOKUP(L546,CódigosRetorno!$A$2:$B$1795,2,FALSE())</f>
        <v>El dato ingresado como atributo @listName es incorrecto.</v>
      </c>
      <c r="N546" s="48" t="s">
        <v>8</v>
      </c>
    </row>
    <row r="547" customFormat="false" ht="24" hidden="false" customHeight="false" outlineLevel="0" collapsed="false">
      <c r="A547" s="15"/>
      <c r="B547" s="48"/>
      <c r="C547" s="50"/>
      <c r="D547" s="47"/>
      <c r="E547" s="47"/>
      <c r="F547" s="51"/>
      <c r="G547" s="48" t="s">
        <v>1260</v>
      </c>
      <c r="H547" s="37" t="s">
        <v>1282</v>
      </c>
      <c r="I547" s="48" t="s">
        <v>1262</v>
      </c>
      <c r="J547" s="37" t="s">
        <v>1263</v>
      </c>
      <c r="K547" s="51" t="s">
        <v>208</v>
      </c>
      <c r="L547" s="116" t="s">
        <v>1283</v>
      </c>
      <c r="M547" s="37" t="str">
        <f aca="false">VLOOKUP(L547,CódigosRetorno!$A$2:$B$1795,2,FALSE())</f>
        <v>El dato ingresado como atributo @listAgencyName es incorrecto.</v>
      </c>
      <c r="N547" s="48" t="s">
        <v>8</v>
      </c>
    </row>
    <row r="548" customFormat="false" ht="48" hidden="false" customHeight="false" outlineLevel="0" collapsed="false">
      <c r="A548" s="15"/>
      <c r="B548" s="48"/>
      <c r="C548" s="50"/>
      <c r="D548" s="47"/>
      <c r="E548" s="47"/>
      <c r="F548" s="51"/>
      <c r="G548" s="48" t="s">
        <v>1557</v>
      </c>
      <c r="H548" s="37" t="s">
        <v>1289</v>
      </c>
      <c r="I548" s="48" t="s">
        <v>1262</v>
      </c>
      <c r="J548" s="37" t="s">
        <v>1558</v>
      </c>
      <c r="K548" s="51" t="s">
        <v>208</v>
      </c>
      <c r="L548" s="116" t="s">
        <v>1291</v>
      </c>
      <c r="M548" s="37" t="str">
        <f aca="false">VLOOKUP(L548,CódigosRetorno!$A$2:$B$1795,2,FALSE())</f>
        <v>El dato ingresado como atributo @listURI es incorrecto.</v>
      </c>
      <c r="N548" s="48" t="s">
        <v>8</v>
      </c>
    </row>
    <row r="549" customFormat="false" ht="24" hidden="false" customHeight="true" outlineLevel="0" collapsed="false">
      <c r="A549" s="15"/>
      <c r="B549" s="48"/>
      <c r="C549" s="50"/>
      <c r="D549" s="47"/>
      <c r="E549" s="47"/>
      <c r="F549" s="51" t="s">
        <v>2467</v>
      </c>
      <c r="G549" s="51" t="s">
        <v>2468</v>
      </c>
      <c r="H549" s="50" t="s">
        <v>2469</v>
      </c>
      <c r="I549" s="117" t="n">
        <v>1</v>
      </c>
      <c r="J549" s="37" t="s">
        <v>2907</v>
      </c>
      <c r="K549" s="47" t="s">
        <v>6</v>
      </c>
      <c r="L549" s="51" t="s">
        <v>1561</v>
      </c>
      <c r="M549" s="37" t="str">
        <f aca="false">VLOOKUP(L549,CódigosRetorno!$A$2:$B$1795,2,FALSE())</f>
        <v>El XML no contiene tag o no existe información del valor del concepto por linea.</v>
      </c>
      <c r="N549" s="48" t="s">
        <v>8</v>
      </c>
    </row>
    <row r="550" customFormat="false" ht="24" hidden="false" customHeight="false" outlineLevel="0" collapsed="false">
      <c r="A550" s="15"/>
      <c r="B550" s="48"/>
      <c r="C550" s="50"/>
      <c r="D550" s="47"/>
      <c r="E550" s="47"/>
      <c r="F550" s="51"/>
      <c r="G550" s="51"/>
      <c r="H550" s="50"/>
      <c r="I550" s="117"/>
      <c r="J550" s="37" t="s">
        <v>2908</v>
      </c>
      <c r="K550" s="47" t="s">
        <v>208</v>
      </c>
      <c r="L550" s="51" t="s">
        <v>2182</v>
      </c>
      <c r="M550" s="37" t="str">
        <f aca="false">VLOOKUP(L550,CódigosRetorno!$A$2:$B$1795,2,FALSE())</f>
        <v>El dato ingresado como valor del concepto de la linea no cumple con el formato establecido.</v>
      </c>
      <c r="N550" s="48" t="s">
        <v>1360</v>
      </c>
    </row>
    <row r="551" customFormat="false" ht="24" hidden="false" customHeight="false" outlineLevel="0" collapsed="false">
      <c r="A551" s="15"/>
      <c r="B551" s="48"/>
      <c r="C551" s="50"/>
      <c r="D551" s="47"/>
      <c r="E551" s="47"/>
      <c r="F551" s="51"/>
      <c r="G551" s="51"/>
      <c r="H551" s="50"/>
      <c r="I551" s="117"/>
      <c r="J551" s="37" t="s">
        <v>2909</v>
      </c>
      <c r="K551" s="47" t="s">
        <v>208</v>
      </c>
      <c r="L551" s="51" t="s">
        <v>2182</v>
      </c>
      <c r="M551" s="37" t="str">
        <f aca="false">VLOOKUP(L551,CódigosRetorno!$A$2:$B$1795,2,FALSE())</f>
        <v>El dato ingresado como valor del concepto de la linea no cumple con el formato establecido.</v>
      </c>
      <c r="N551" s="48" t="s">
        <v>1360</v>
      </c>
    </row>
    <row r="552" customFormat="false" ht="72" hidden="false" customHeight="false" outlineLevel="0" collapsed="false">
      <c r="A552" s="15"/>
      <c r="B552" s="48"/>
      <c r="C552" s="50"/>
      <c r="D552" s="47"/>
      <c r="E552" s="47"/>
      <c r="F552" s="51"/>
      <c r="G552" s="51"/>
      <c r="H552" s="50"/>
      <c r="I552" s="117"/>
      <c r="J552" s="52" t="s">
        <v>2473</v>
      </c>
      <c r="K552" s="47" t="s">
        <v>208</v>
      </c>
      <c r="L552" s="51" t="s">
        <v>2182</v>
      </c>
      <c r="M552" s="52" t="str">
        <f aca="false">VLOOKUP(L552,CódigosRetorno!$A$2:$B$1795,2,FALSE())</f>
        <v>El dato ingresado como valor del concepto de la linea no cumple con el formato establecido.</v>
      </c>
      <c r="N552" s="48" t="s">
        <v>8</v>
      </c>
    </row>
    <row r="553" customFormat="false" ht="72" hidden="false" customHeight="false" outlineLevel="0" collapsed="false">
      <c r="A553" s="15"/>
      <c r="B553" s="48"/>
      <c r="C553" s="50"/>
      <c r="D553" s="47"/>
      <c r="E553" s="47"/>
      <c r="F553" s="51"/>
      <c r="G553" s="51"/>
      <c r="H553" s="50"/>
      <c r="I553" s="117"/>
      <c r="J553" s="52" t="s">
        <v>2474</v>
      </c>
      <c r="K553" s="47" t="s">
        <v>208</v>
      </c>
      <c r="L553" s="51" t="s">
        <v>2182</v>
      </c>
      <c r="M553" s="52" t="str">
        <f aca="false">VLOOKUP(L553,CódigosRetorno!$A$2:$B$1795,2,FALSE())</f>
        <v>El dato ingresado como valor del concepto de la linea no cumple con el formato establecido.</v>
      </c>
      <c r="N553" s="48" t="s">
        <v>8</v>
      </c>
    </row>
    <row r="554" customFormat="false" ht="15" hidden="false" customHeight="false" outlineLevel="0" collapsed="false">
      <c r="A554" s="15"/>
      <c r="B554" s="63" t="s">
        <v>2475</v>
      </c>
      <c r="C554" s="97"/>
      <c r="D554" s="98"/>
      <c r="E554" s="98"/>
      <c r="F554" s="98"/>
      <c r="G554" s="98"/>
      <c r="H554" s="42"/>
      <c r="I554" s="69"/>
      <c r="J554" s="42"/>
      <c r="K554" s="110" t="s">
        <v>8</v>
      </c>
      <c r="L554" s="99" t="s">
        <v>8</v>
      </c>
      <c r="M554" s="42" t="str">
        <f aca="false">VLOOKUP(L554,CódigosRetorno!$A$2:$B$1795,2,FALSE())</f>
        <v>-</v>
      </c>
      <c r="N554" s="69" t="s">
        <v>8</v>
      </c>
    </row>
    <row r="555" customFormat="false" ht="36" hidden="false" customHeight="false" outlineLevel="0" collapsed="false">
      <c r="A555" s="15"/>
      <c r="B555" s="48" t="n">
        <v>78</v>
      </c>
      <c r="C555" s="37" t="s">
        <v>2910</v>
      </c>
      <c r="D555" s="47" t="s">
        <v>63</v>
      </c>
      <c r="E555" s="47" t="s">
        <v>184</v>
      </c>
      <c r="F555" s="48" t="s">
        <v>2027</v>
      </c>
      <c r="G555" s="47"/>
      <c r="H555" s="37" t="s">
        <v>2477</v>
      </c>
      <c r="I555" s="48" t="n">
        <v>1</v>
      </c>
      <c r="J555" s="37" t="s">
        <v>2478</v>
      </c>
      <c r="K555" s="47" t="s">
        <v>6</v>
      </c>
      <c r="L555" s="51" t="s">
        <v>2479</v>
      </c>
      <c r="M555" s="37" t="str">
        <f aca="false">VLOOKUP(L555,CódigosRetorno!$A$2:$B$1795,2,FALSE())</f>
        <v>El XML no contiene el tag de BVME transporte ferroviario: Agente de Viajes: Numero de Ruc</v>
      </c>
      <c r="N555" s="48" t="s">
        <v>8</v>
      </c>
    </row>
    <row r="556" customFormat="false" ht="24" hidden="false" customHeight="true" outlineLevel="0" collapsed="false">
      <c r="A556" s="15"/>
      <c r="B556" s="117" t="n">
        <f aca="false">B555+1</f>
        <v>79</v>
      </c>
      <c r="C556" s="50" t="s">
        <v>2911</v>
      </c>
      <c r="D556" s="47" t="s">
        <v>63</v>
      </c>
      <c r="E556" s="47" t="s">
        <v>184</v>
      </c>
      <c r="F556" s="48" t="s">
        <v>1433</v>
      </c>
      <c r="G556" s="47" t="s">
        <v>198</v>
      </c>
      <c r="H556" s="37" t="s">
        <v>2481</v>
      </c>
      <c r="I556" s="48" t="n">
        <v>1</v>
      </c>
      <c r="J556" s="37" t="s">
        <v>2482</v>
      </c>
      <c r="K556" s="47" t="s">
        <v>6</v>
      </c>
      <c r="L556" s="51" t="s">
        <v>2483</v>
      </c>
      <c r="M556" s="37" t="str">
        <f aca="false">VLOOKUP(L556,CódigosRetorno!$A$2:$B$1795,2,FALSE())</f>
        <v>El XML no contiene el tag de BVME transporte ferroviario: Agente de Viajes: Tipo de documento</v>
      </c>
      <c r="N556" s="48" t="s">
        <v>2040</v>
      </c>
    </row>
    <row r="557" customFormat="false" ht="24" hidden="false" customHeight="false" outlineLevel="0" collapsed="false">
      <c r="A557" s="15"/>
      <c r="B557" s="117"/>
      <c r="C557" s="50"/>
      <c r="D557" s="47"/>
      <c r="E557" s="47"/>
      <c r="F557" s="48"/>
      <c r="G557" s="47"/>
      <c r="H557" s="37"/>
      <c r="I557" s="48"/>
      <c r="J557" s="37" t="s">
        <v>2484</v>
      </c>
      <c r="K557" s="47" t="s">
        <v>6</v>
      </c>
      <c r="L557" s="51" t="s">
        <v>2485</v>
      </c>
      <c r="M557" s="37" t="str">
        <f aca="false">VLOOKUP(L557,CódigosRetorno!$A$2:$B$1795,2,FALSE())</f>
        <v>El dato ingresado como Agente de Viajes-Tipo de documento no corresponde al valor esperado.</v>
      </c>
      <c r="N557" s="48" t="s">
        <v>8</v>
      </c>
    </row>
    <row r="558" customFormat="false" ht="24" hidden="false" customHeight="false" outlineLevel="0" collapsed="false">
      <c r="A558" s="15"/>
      <c r="B558" s="117"/>
      <c r="C558" s="50"/>
      <c r="D558" s="47"/>
      <c r="E558" s="47"/>
      <c r="F558" s="47"/>
      <c r="G558" s="48" t="s">
        <v>1332</v>
      </c>
      <c r="H558" s="100" t="s">
        <v>1333</v>
      </c>
      <c r="I558" s="48" t="s">
        <v>1262</v>
      </c>
      <c r="J558" s="37" t="s">
        <v>1334</v>
      </c>
      <c r="K558" s="47" t="s">
        <v>208</v>
      </c>
      <c r="L558" s="51" t="s">
        <v>1335</v>
      </c>
      <c r="M558" s="37" t="str">
        <f aca="false">VLOOKUP(L558,CódigosRetorno!$A$2:$B$1795,2,FALSE())</f>
        <v>El dato ingresado como atributo @schemeName es incorrecto.</v>
      </c>
      <c r="N558" s="48" t="s">
        <v>8</v>
      </c>
    </row>
    <row r="559" customFormat="false" ht="24" hidden="false" customHeight="false" outlineLevel="0" collapsed="false">
      <c r="A559" s="15"/>
      <c r="B559" s="117"/>
      <c r="C559" s="50"/>
      <c r="D559" s="47"/>
      <c r="E559" s="47"/>
      <c r="F559" s="47"/>
      <c r="G559" s="48" t="s">
        <v>1260</v>
      </c>
      <c r="H559" s="100" t="s">
        <v>1261</v>
      </c>
      <c r="I559" s="48" t="s">
        <v>1262</v>
      </c>
      <c r="J559" s="37" t="s">
        <v>1263</v>
      </c>
      <c r="K559" s="47" t="s">
        <v>208</v>
      </c>
      <c r="L559" s="51" t="s">
        <v>1264</v>
      </c>
      <c r="M559" s="37" t="str">
        <f aca="false">VLOOKUP(L559,CódigosRetorno!$A$2:$B$1795,2,FALSE())</f>
        <v>El dato ingresado como atributo @schemeAgencyName es incorrecto.</v>
      </c>
      <c r="N559" s="48" t="s">
        <v>8</v>
      </c>
    </row>
    <row r="560" customFormat="false" ht="48" hidden="false" customHeight="false" outlineLevel="0" collapsed="false">
      <c r="A560" s="15"/>
      <c r="B560" s="117"/>
      <c r="C560" s="50"/>
      <c r="D560" s="47"/>
      <c r="E560" s="47"/>
      <c r="F560" s="47"/>
      <c r="G560" s="48" t="s">
        <v>1336</v>
      </c>
      <c r="H560" s="100" t="s">
        <v>1337</v>
      </c>
      <c r="I560" s="48" t="s">
        <v>1262</v>
      </c>
      <c r="J560" s="37" t="s">
        <v>1338</v>
      </c>
      <c r="K560" s="51" t="s">
        <v>208</v>
      </c>
      <c r="L560" s="116" t="s">
        <v>1339</v>
      </c>
      <c r="M560" s="37" t="str">
        <f aca="false">VLOOKUP(L560,CódigosRetorno!$A$2:$B$1795,2,FALSE())</f>
        <v>El dato ingresado como atributo @schemeURI es incorrecto.</v>
      </c>
      <c r="N560" s="48" t="s">
        <v>8</v>
      </c>
    </row>
    <row r="561" customFormat="false" ht="36" hidden="false" customHeight="true" outlineLevel="0" collapsed="false">
      <c r="A561" s="15"/>
      <c r="B561" s="117" t="s">
        <v>2912</v>
      </c>
      <c r="C561" s="50" t="s">
        <v>2913</v>
      </c>
      <c r="D561" s="47" t="s">
        <v>329</v>
      </c>
      <c r="E561" s="47" t="s">
        <v>184</v>
      </c>
      <c r="F561" s="51" t="s">
        <v>223</v>
      </c>
      <c r="G561" s="48"/>
      <c r="H561" s="37" t="s">
        <v>2177</v>
      </c>
      <c r="I561" s="48" t="n">
        <v>1</v>
      </c>
      <c r="J561" s="37" t="s">
        <v>1551</v>
      </c>
      <c r="K561" s="47" t="s">
        <v>208</v>
      </c>
      <c r="L561" s="51" t="s">
        <v>1552</v>
      </c>
      <c r="M561" s="37" t="str">
        <f aca="false">VLOOKUP(L561,CódigosRetorno!$A$2:$B$1795,2,FALSE())</f>
        <v>No existe información en el nombre del concepto.</v>
      </c>
      <c r="N561" s="48" t="s">
        <v>8</v>
      </c>
    </row>
    <row r="562" customFormat="false" ht="36" hidden="false" customHeight="true" outlineLevel="0" collapsed="false">
      <c r="A562" s="15"/>
      <c r="B562" s="117"/>
      <c r="C562" s="50"/>
      <c r="D562" s="47"/>
      <c r="E562" s="47"/>
      <c r="F562" s="51" t="s">
        <v>769</v>
      </c>
      <c r="G562" s="47" t="s">
        <v>1549</v>
      </c>
      <c r="H562" s="50" t="s">
        <v>2178</v>
      </c>
      <c r="I562" s="48" t="n">
        <v>1</v>
      </c>
      <c r="J562" s="37" t="s">
        <v>2488</v>
      </c>
      <c r="K562" s="47" t="s">
        <v>6</v>
      </c>
      <c r="L562" s="51" t="s">
        <v>2489</v>
      </c>
      <c r="M562" s="37" t="str">
        <f aca="false">VLOOKUP(L562,CódigosRetorno!$A$2:$B$1795,2,FALSE())</f>
        <v>El XML no contiene el tag de BVME transporte ferroviario: Pasajero - Apellidos y Nombres</v>
      </c>
      <c r="N562" s="48" t="s">
        <v>8</v>
      </c>
    </row>
    <row r="563" customFormat="false" ht="36" hidden="false" customHeight="false" outlineLevel="0" collapsed="false">
      <c r="A563" s="15"/>
      <c r="B563" s="117"/>
      <c r="C563" s="50"/>
      <c r="D563" s="47"/>
      <c r="E563" s="47"/>
      <c r="F563" s="51"/>
      <c r="G563" s="47"/>
      <c r="H563" s="50"/>
      <c r="I563" s="48"/>
      <c r="J563" s="37" t="s">
        <v>2490</v>
      </c>
      <c r="K563" s="47" t="s">
        <v>6</v>
      </c>
      <c r="L563" s="51" t="s">
        <v>2491</v>
      </c>
      <c r="M563" s="37" t="str">
        <f aca="false">VLOOKUP(L563,CódigosRetorno!$A$2:$B$1795,2,FALSE())</f>
        <v>El XML no contiene el tag de BVME transporte ferroviario: Pasajero - Tipo de documento de identidad</v>
      </c>
      <c r="N563" s="48" t="s">
        <v>8</v>
      </c>
    </row>
    <row r="564" customFormat="false" ht="36" hidden="false" customHeight="false" outlineLevel="0" collapsed="false">
      <c r="A564" s="15"/>
      <c r="B564" s="117"/>
      <c r="C564" s="50"/>
      <c r="D564" s="47"/>
      <c r="E564" s="47"/>
      <c r="F564" s="51"/>
      <c r="G564" s="47"/>
      <c r="H564" s="50"/>
      <c r="I564" s="48"/>
      <c r="J564" s="37" t="s">
        <v>2492</v>
      </c>
      <c r="K564" s="47" t="s">
        <v>6</v>
      </c>
      <c r="L564" s="51" t="s">
        <v>2493</v>
      </c>
      <c r="M564" s="37" t="str">
        <f aca="false">VLOOKUP(L564,CódigosRetorno!$A$2:$B$1795,2,FALSE())</f>
        <v>El XML no contiene el tag de BVME transporte ferroviario: Pasajero - Número de documento de identidad</v>
      </c>
      <c r="N564" s="48" t="s">
        <v>8</v>
      </c>
    </row>
    <row r="565" customFormat="false" ht="36" hidden="false" customHeight="false" outlineLevel="0" collapsed="false">
      <c r="A565" s="15"/>
      <c r="B565" s="117"/>
      <c r="C565" s="50"/>
      <c r="D565" s="47"/>
      <c r="E565" s="47"/>
      <c r="F565" s="51"/>
      <c r="G565" s="47"/>
      <c r="H565" s="50"/>
      <c r="I565" s="48"/>
      <c r="J565" s="37" t="s">
        <v>2494</v>
      </c>
      <c r="K565" s="47" t="s">
        <v>6</v>
      </c>
      <c r="L565" s="51" t="s">
        <v>2495</v>
      </c>
      <c r="M565" s="37" t="str">
        <f aca="false">VLOOKUP(L565,CódigosRetorno!$A$2:$B$1795,2,FALSE())</f>
        <v>El XML no contiene el tag de BVME transporte ferroviario: Servicio transporte: Ciudad o lugar de origen - Código de ubigeo</v>
      </c>
      <c r="N565" s="48" t="s">
        <v>8</v>
      </c>
    </row>
    <row r="566" customFormat="false" ht="36" hidden="false" customHeight="false" outlineLevel="0" collapsed="false">
      <c r="A566" s="15"/>
      <c r="B566" s="117"/>
      <c r="C566" s="50"/>
      <c r="D566" s="47"/>
      <c r="E566" s="47"/>
      <c r="F566" s="51"/>
      <c r="G566" s="47"/>
      <c r="H566" s="50"/>
      <c r="I566" s="48"/>
      <c r="J566" s="37" t="s">
        <v>2496</v>
      </c>
      <c r="K566" s="47" t="s">
        <v>6</v>
      </c>
      <c r="L566" s="51" t="s">
        <v>2497</v>
      </c>
      <c r="M566" s="37" t="str">
        <f aca="false">VLOOKUP(L566,CódigosRetorno!$A$2:$B$1795,2,FALSE())</f>
        <v>El XML no contiene el tag de BVME transporte ferroviario: Servicio transporte: Ciudad o lugar de origen - Dirección detallada</v>
      </c>
      <c r="N566" s="48" t="s">
        <v>8</v>
      </c>
    </row>
    <row r="567" customFormat="false" ht="36" hidden="false" customHeight="false" outlineLevel="0" collapsed="false">
      <c r="A567" s="15"/>
      <c r="B567" s="117"/>
      <c r="C567" s="50"/>
      <c r="D567" s="47"/>
      <c r="E567" s="47"/>
      <c r="F567" s="51"/>
      <c r="G567" s="47"/>
      <c r="H567" s="50"/>
      <c r="I567" s="48"/>
      <c r="J567" s="37" t="s">
        <v>2498</v>
      </c>
      <c r="K567" s="47" t="s">
        <v>6</v>
      </c>
      <c r="L567" s="51" t="s">
        <v>2499</v>
      </c>
      <c r="M567" s="37" t="str">
        <f aca="false">VLOOKUP(L567,CódigosRetorno!$A$2:$B$1795,2,FALSE())</f>
        <v>El XML no contiene el tag de BVME transporte ferroviario: Servicio transporte: Ciudad o lugar de destino - Código de ubigeo</v>
      </c>
      <c r="N567" s="48" t="s">
        <v>8</v>
      </c>
    </row>
    <row r="568" customFormat="false" ht="36" hidden="false" customHeight="false" outlineLevel="0" collapsed="false">
      <c r="A568" s="15"/>
      <c r="B568" s="117"/>
      <c r="C568" s="50"/>
      <c r="D568" s="47"/>
      <c r="E568" s="47"/>
      <c r="F568" s="51"/>
      <c r="G568" s="47"/>
      <c r="H568" s="50"/>
      <c r="I568" s="48"/>
      <c r="J568" s="37" t="s">
        <v>2500</v>
      </c>
      <c r="K568" s="47" t="s">
        <v>6</v>
      </c>
      <c r="L568" s="51" t="s">
        <v>2501</v>
      </c>
      <c r="M568" s="37" t="str">
        <f aca="false">VLOOKUP(L568,CódigosRetorno!$A$2:$B$1795,2,FALSE())</f>
        <v>El XML no contiene el tag de BVME transporte ferroviario: Servicio transporte: Ciudad o lugar de destino - Dirección detallada</v>
      </c>
      <c r="N568" s="48" t="s">
        <v>8</v>
      </c>
    </row>
    <row r="569" customFormat="false" ht="36" hidden="false" customHeight="false" outlineLevel="0" collapsed="false">
      <c r="A569" s="15"/>
      <c r="B569" s="117"/>
      <c r="C569" s="50"/>
      <c r="D569" s="47"/>
      <c r="E569" s="47"/>
      <c r="F569" s="51"/>
      <c r="G569" s="47"/>
      <c r="H569" s="50"/>
      <c r="I569" s="48"/>
      <c r="J569" s="37" t="s">
        <v>2502</v>
      </c>
      <c r="K569" s="47" t="s">
        <v>6</v>
      </c>
      <c r="L569" s="51" t="s">
        <v>2503</v>
      </c>
      <c r="M569" s="37" t="str">
        <f aca="false">VLOOKUP(L569,CódigosRetorno!$A$2:$B$1795,2,FALSE())</f>
        <v>El XML no contiene el tag de BVME transporte ferroviario: Servicio transporte:Número de asiento</v>
      </c>
      <c r="N569" s="48" t="s">
        <v>8</v>
      </c>
    </row>
    <row r="570" customFormat="false" ht="24" hidden="false" customHeight="false" outlineLevel="0" collapsed="false">
      <c r="A570" s="15"/>
      <c r="B570" s="117"/>
      <c r="C570" s="50"/>
      <c r="D570" s="47"/>
      <c r="E570" s="47"/>
      <c r="F570" s="51"/>
      <c r="G570" s="48" t="s">
        <v>1555</v>
      </c>
      <c r="H570" s="37" t="s">
        <v>1285</v>
      </c>
      <c r="I570" s="48" t="s">
        <v>1262</v>
      </c>
      <c r="J570" s="37" t="s">
        <v>1556</v>
      </c>
      <c r="K570" s="47" t="s">
        <v>208</v>
      </c>
      <c r="L570" s="51" t="s">
        <v>1287</v>
      </c>
      <c r="M570" s="37" t="str">
        <f aca="false">VLOOKUP(L570,CódigosRetorno!$A$2:$B$1795,2,FALSE())</f>
        <v>El dato ingresado como atributo @listName es incorrecto.</v>
      </c>
      <c r="N570" s="48" t="s">
        <v>8</v>
      </c>
    </row>
    <row r="571" customFormat="false" ht="24" hidden="false" customHeight="false" outlineLevel="0" collapsed="false">
      <c r="A571" s="15"/>
      <c r="B571" s="117"/>
      <c r="C571" s="50"/>
      <c r="D571" s="47"/>
      <c r="E571" s="47"/>
      <c r="F571" s="51"/>
      <c r="G571" s="48" t="s">
        <v>1260</v>
      </c>
      <c r="H571" s="37" t="s">
        <v>1282</v>
      </c>
      <c r="I571" s="48" t="s">
        <v>1262</v>
      </c>
      <c r="J571" s="37" t="s">
        <v>1263</v>
      </c>
      <c r="K571" s="51" t="s">
        <v>208</v>
      </c>
      <c r="L571" s="116" t="s">
        <v>1283</v>
      </c>
      <c r="M571" s="37" t="str">
        <f aca="false">VLOOKUP(L571,CódigosRetorno!$A$2:$B$1795,2,FALSE())</f>
        <v>El dato ingresado como atributo @listAgencyName es incorrecto.</v>
      </c>
      <c r="N571" s="48" t="s">
        <v>8</v>
      </c>
    </row>
    <row r="572" customFormat="false" ht="48" hidden="false" customHeight="false" outlineLevel="0" collapsed="false">
      <c r="A572" s="15"/>
      <c r="B572" s="117"/>
      <c r="C572" s="50"/>
      <c r="D572" s="47"/>
      <c r="E572" s="47"/>
      <c r="F572" s="51"/>
      <c r="G572" s="48" t="s">
        <v>1557</v>
      </c>
      <c r="H572" s="37" t="s">
        <v>1289</v>
      </c>
      <c r="I572" s="48" t="s">
        <v>1262</v>
      </c>
      <c r="J572" s="37" t="s">
        <v>1558</v>
      </c>
      <c r="K572" s="51" t="s">
        <v>208</v>
      </c>
      <c r="L572" s="116" t="s">
        <v>1291</v>
      </c>
      <c r="M572" s="37" t="str">
        <f aca="false">VLOOKUP(L572,CódigosRetorno!$A$2:$B$1795,2,FALSE())</f>
        <v>El dato ingresado como atributo @listURI es incorrecto.</v>
      </c>
      <c r="N572" s="48" t="s">
        <v>8</v>
      </c>
    </row>
    <row r="573" customFormat="false" ht="36" hidden="false" customHeight="true" outlineLevel="0" collapsed="false">
      <c r="A573" s="15"/>
      <c r="B573" s="117"/>
      <c r="C573" s="50"/>
      <c r="D573" s="47"/>
      <c r="E573" s="47"/>
      <c r="F573" s="51" t="s">
        <v>2914</v>
      </c>
      <c r="G573" s="51" t="s">
        <v>2915</v>
      </c>
      <c r="H573" s="50" t="s">
        <v>2916</v>
      </c>
      <c r="I573" s="227" t="n">
        <v>1</v>
      </c>
      <c r="J573" s="37" t="s">
        <v>2917</v>
      </c>
      <c r="K573" s="47" t="s">
        <v>6</v>
      </c>
      <c r="L573" s="51" t="s">
        <v>1561</v>
      </c>
      <c r="M573" s="37" t="str">
        <f aca="false">VLOOKUP(L573,CódigosRetorno!$A$2:$B$1795,2,FALSE())</f>
        <v>El XML no contiene tag o no existe información del valor del concepto por linea.</v>
      </c>
      <c r="N573" s="48" t="s">
        <v>8</v>
      </c>
    </row>
    <row r="574" customFormat="false" ht="72" hidden="false" customHeight="false" outlineLevel="0" collapsed="false">
      <c r="A574" s="15"/>
      <c r="B574" s="117"/>
      <c r="C574" s="50"/>
      <c r="D574" s="47"/>
      <c r="E574" s="47"/>
      <c r="F574" s="51"/>
      <c r="G574" s="51"/>
      <c r="H574" s="50"/>
      <c r="I574" s="227"/>
      <c r="J574" s="52" t="s">
        <v>2918</v>
      </c>
      <c r="K574" s="47" t="s">
        <v>208</v>
      </c>
      <c r="L574" s="51" t="s">
        <v>2182</v>
      </c>
      <c r="M574" s="52" t="str">
        <f aca="false">VLOOKUP(L574,CódigosRetorno!$A$2:$B$1795,2,FALSE())</f>
        <v>El dato ingresado como valor del concepto de la linea no cumple con el formato establecido.</v>
      </c>
      <c r="N574" s="48" t="s">
        <v>8</v>
      </c>
    </row>
    <row r="575" customFormat="false" ht="24" hidden="false" customHeight="false" outlineLevel="0" collapsed="false">
      <c r="A575" s="15"/>
      <c r="B575" s="117"/>
      <c r="C575" s="50"/>
      <c r="D575" s="47"/>
      <c r="E575" s="47"/>
      <c r="F575" s="51"/>
      <c r="G575" s="51"/>
      <c r="H575" s="50"/>
      <c r="I575" s="227"/>
      <c r="J575" s="37" t="s">
        <v>2919</v>
      </c>
      <c r="K575" s="47" t="s">
        <v>208</v>
      </c>
      <c r="L575" s="51" t="s">
        <v>2182</v>
      </c>
      <c r="M575" s="37" t="str">
        <f aca="false">VLOOKUP(L575,CódigosRetorno!$A$2:$B$1795,2,FALSE())</f>
        <v>El dato ingresado como valor del concepto de la linea no cumple con el formato establecido.</v>
      </c>
      <c r="N575" s="48" t="s">
        <v>2040</v>
      </c>
    </row>
    <row r="576" customFormat="false" ht="24" hidden="false" customHeight="false" outlineLevel="0" collapsed="false">
      <c r="A576" s="15"/>
      <c r="B576" s="117"/>
      <c r="C576" s="50"/>
      <c r="D576" s="47"/>
      <c r="E576" s="47"/>
      <c r="F576" s="51"/>
      <c r="G576" s="51"/>
      <c r="H576" s="50"/>
      <c r="I576" s="227"/>
      <c r="J576" s="37" t="s">
        <v>2920</v>
      </c>
      <c r="K576" s="47" t="s">
        <v>208</v>
      </c>
      <c r="L576" s="51" t="s">
        <v>2182</v>
      </c>
      <c r="M576" s="37" t="str">
        <f aca="false">VLOOKUP(L576,CódigosRetorno!$A$2:$B$1795,2,FALSE())</f>
        <v>El dato ingresado como valor del concepto de la linea no cumple con el formato establecido.</v>
      </c>
      <c r="N576" s="48" t="s">
        <v>1360</v>
      </c>
    </row>
    <row r="577" customFormat="false" ht="72" hidden="false" customHeight="false" outlineLevel="0" collapsed="false">
      <c r="A577" s="15"/>
      <c r="B577" s="117"/>
      <c r="C577" s="50"/>
      <c r="D577" s="47"/>
      <c r="E577" s="47"/>
      <c r="F577" s="51"/>
      <c r="G577" s="51"/>
      <c r="H577" s="50"/>
      <c r="I577" s="227"/>
      <c r="J577" s="52" t="s">
        <v>2511</v>
      </c>
      <c r="K577" s="47" t="s">
        <v>208</v>
      </c>
      <c r="L577" s="51" t="s">
        <v>2182</v>
      </c>
      <c r="M577" s="52" t="str">
        <f aca="false">VLOOKUP(L577,CódigosRetorno!$A$2:$B$1795,2,FALSE())</f>
        <v>El dato ingresado como valor del concepto de la linea no cumple con el formato establecido.</v>
      </c>
      <c r="N577" s="48" t="s">
        <v>8</v>
      </c>
    </row>
    <row r="578" customFormat="false" ht="24" hidden="false" customHeight="false" outlineLevel="0" collapsed="false">
      <c r="A578" s="15"/>
      <c r="B578" s="117"/>
      <c r="C578" s="50"/>
      <c r="D578" s="47"/>
      <c r="E578" s="47"/>
      <c r="F578" s="51"/>
      <c r="G578" s="51"/>
      <c r="H578" s="50"/>
      <c r="I578" s="227"/>
      <c r="J578" s="37" t="s">
        <v>2921</v>
      </c>
      <c r="K578" s="47" t="s">
        <v>208</v>
      </c>
      <c r="L578" s="51" t="s">
        <v>2182</v>
      </c>
      <c r="M578" s="37" t="str">
        <f aca="false">VLOOKUP(L578,CódigosRetorno!$A$2:$B$1795,2,FALSE())</f>
        <v>El dato ingresado como valor del concepto de la linea no cumple con el formato establecido.</v>
      </c>
      <c r="N578" s="48" t="s">
        <v>1360</v>
      </c>
    </row>
    <row r="579" customFormat="false" ht="72" hidden="false" customHeight="false" outlineLevel="0" collapsed="false">
      <c r="A579" s="15"/>
      <c r="B579" s="117"/>
      <c r="C579" s="50"/>
      <c r="D579" s="47"/>
      <c r="E579" s="47"/>
      <c r="F579" s="51"/>
      <c r="G579" s="51"/>
      <c r="H579" s="50"/>
      <c r="I579" s="227"/>
      <c r="J579" s="52" t="s">
        <v>2513</v>
      </c>
      <c r="K579" s="47" t="s">
        <v>208</v>
      </c>
      <c r="L579" s="51" t="s">
        <v>2182</v>
      </c>
      <c r="M579" s="52" t="str">
        <f aca="false">VLOOKUP(L579,CódigosRetorno!$A$2:$B$1795,2,FALSE())</f>
        <v>El dato ingresado como valor del concepto de la linea no cumple con el formato establecido.</v>
      </c>
      <c r="N579" s="48" t="s">
        <v>8</v>
      </c>
    </row>
    <row r="580" customFormat="false" ht="72" hidden="false" customHeight="false" outlineLevel="0" collapsed="false">
      <c r="A580" s="15"/>
      <c r="B580" s="117"/>
      <c r="C580" s="50"/>
      <c r="D580" s="47"/>
      <c r="E580" s="47"/>
      <c r="F580" s="51"/>
      <c r="G580" s="51"/>
      <c r="H580" s="50"/>
      <c r="I580" s="227"/>
      <c r="J580" s="52" t="s">
        <v>2514</v>
      </c>
      <c r="K580" s="47" t="s">
        <v>208</v>
      </c>
      <c r="L580" s="51" t="s">
        <v>2182</v>
      </c>
      <c r="M580" s="52" t="str">
        <f aca="false">VLOOKUP(L580,CódigosRetorno!$A$2:$B$1795,2,FALSE())</f>
        <v>El dato ingresado como valor del concepto de la linea no cumple con el formato establecido.</v>
      </c>
      <c r="N580" s="48" t="s">
        <v>8</v>
      </c>
    </row>
    <row r="581" customFormat="false" ht="72" hidden="false" customHeight="false" outlineLevel="0" collapsed="false">
      <c r="A581" s="15"/>
      <c r="B581" s="117"/>
      <c r="C581" s="50"/>
      <c r="D581" s="47"/>
      <c r="E581" s="47"/>
      <c r="F581" s="51"/>
      <c r="G581" s="51"/>
      <c r="H581" s="50"/>
      <c r="I581" s="227"/>
      <c r="J581" s="52" t="s">
        <v>2515</v>
      </c>
      <c r="K581" s="47" t="s">
        <v>208</v>
      </c>
      <c r="L581" s="51" t="s">
        <v>2182</v>
      </c>
      <c r="M581" s="52" t="str">
        <f aca="false">VLOOKUP(L581,CódigosRetorno!$A$2:$B$1795,2,FALSE())</f>
        <v>El dato ingresado como valor del concepto de la linea no cumple con el formato establecido.</v>
      </c>
      <c r="N581" s="48" t="s">
        <v>8</v>
      </c>
    </row>
    <row r="582" customFormat="false" ht="36" hidden="false" customHeight="true" outlineLevel="0" collapsed="false">
      <c r="A582" s="15"/>
      <c r="B582" s="47" t="n">
        <v>85</v>
      </c>
      <c r="C582" s="50" t="s">
        <v>2922</v>
      </c>
      <c r="D582" s="47" t="s">
        <v>329</v>
      </c>
      <c r="E582" s="47" t="s">
        <v>184</v>
      </c>
      <c r="F582" s="51" t="s">
        <v>223</v>
      </c>
      <c r="G582" s="48"/>
      <c r="H582" s="37" t="s">
        <v>2177</v>
      </c>
      <c r="I582" s="48" t="n">
        <v>1</v>
      </c>
      <c r="J582" s="37" t="s">
        <v>1551</v>
      </c>
      <c r="K582" s="47" t="s">
        <v>208</v>
      </c>
      <c r="L582" s="51" t="s">
        <v>1552</v>
      </c>
      <c r="M582" s="37" t="str">
        <f aca="false">VLOOKUP(L582,CódigosRetorno!$A$2:$B$1795,2,FALSE())</f>
        <v>No existe información en el nombre del concepto.</v>
      </c>
      <c r="N582" s="48" t="s">
        <v>8</v>
      </c>
    </row>
    <row r="583" customFormat="false" ht="36" hidden="false" customHeight="false" outlineLevel="0" collapsed="false">
      <c r="A583" s="15"/>
      <c r="B583" s="47"/>
      <c r="C583" s="50"/>
      <c r="D583" s="47"/>
      <c r="E583" s="47"/>
      <c r="F583" s="51" t="s">
        <v>769</v>
      </c>
      <c r="G583" s="47" t="s">
        <v>1549</v>
      </c>
      <c r="H583" s="50" t="s">
        <v>2178</v>
      </c>
      <c r="I583" s="48" t="n">
        <v>1</v>
      </c>
      <c r="J583" s="37" t="s">
        <v>2517</v>
      </c>
      <c r="K583" s="47" t="s">
        <v>6</v>
      </c>
      <c r="L583" s="51" t="s">
        <v>2518</v>
      </c>
      <c r="M583" s="37" t="str">
        <f aca="false">VLOOKUP(L583,CódigosRetorno!$A$2:$B$1795,2,FALSE())</f>
        <v>El XML no contiene el tag de BVME transporte ferroviario: Servicio transporte: Fecha programada de inicio de viaje</v>
      </c>
      <c r="N583" s="48" t="s">
        <v>8</v>
      </c>
    </row>
    <row r="584" customFormat="false" ht="24" hidden="false" customHeight="false" outlineLevel="0" collapsed="false">
      <c r="A584" s="15"/>
      <c r="B584" s="47"/>
      <c r="C584" s="50"/>
      <c r="D584" s="47"/>
      <c r="E584" s="47"/>
      <c r="F584" s="51"/>
      <c r="G584" s="48" t="s">
        <v>1555</v>
      </c>
      <c r="H584" s="37" t="s">
        <v>1285</v>
      </c>
      <c r="I584" s="48" t="s">
        <v>1262</v>
      </c>
      <c r="J584" s="37" t="s">
        <v>1556</v>
      </c>
      <c r="K584" s="47" t="s">
        <v>208</v>
      </c>
      <c r="L584" s="51" t="s">
        <v>1287</v>
      </c>
      <c r="M584" s="37" t="str">
        <f aca="false">VLOOKUP(L584,CódigosRetorno!$A$2:$B$1795,2,FALSE())</f>
        <v>El dato ingresado como atributo @listName es incorrecto.</v>
      </c>
      <c r="N584" s="48" t="s">
        <v>8</v>
      </c>
    </row>
    <row r="585" customFormat="false" ht="24" hidden="false" customHeight="false" outlineLevel="0" collapsed="false">
      <c r="A585" s="15"/>
      <c r="B585" s="47"/>
      <c r="C585" s="50"/>
      <c r="D585" s="47"/>
      <c r="E585" s="47"/>
      <c r="F585" s="51"/>
      <c r="G585" s="48" t="s">
        <v>1260</v>
      </c>
      <c r="H585" s="37" t="s">
        <v>1282</v>
      </c>
      <c r="I585" s="48" t="s">
        <v>1262</v>
      </c>
      <c r="J585" s="37" t="s">
        <v>1263</v>
      </c>
      <c r="K585" s="51" t="s">
        <v>208</v>
      </c>
      <c r="L585" s="116" t="s">
        <v>1283</v>
      </c>
      <c r="M585" s="37" t="str">
        <f aca="false">VLOOKUP(L585,CódigosRetorno!$A$2:$B$1795,2,FALSE())</f>
        <v>El dato ingresado como atributo @listAgencyName es incorrecto.</v>
      </c>
      <c r="N585" s="48" t="s">
        <v>8</v>
      </c>
    </row>
    <row r="586" customFormat="false" ht="48" hidden="false" customHeight="false" outlineLevel="0" collapsed="false">
      <c r="A586" s="15"/>
      <c r="B586" s="47"/>
      <c r="C586" s="50"/>
      <c r="D586" s="47"/>
      <c r="E586" s="47"/>
      <c r="F586" s="51"/>
      <c r="G586" s="48" t="s">
        <v>1557</v>
      </c>
      <c r="H586" s="37" t="s">
        <v>1289</v>
      </c>
      <c r="I586" s="48" t="s">
        <v>1262</v>
      </c>
      <c r="J586" s="37" t="s">
        <v>1558</v>
      </c>
      <c r="K586" s="51" t="s">
        <v>208</v>
      </c>
      <c r="L586" s="116" t="s">
        <v>1291</v>
      </c>
      <c r="M586" s="37" t="str">
        <f aca="false">VLOOKUP(L586,CódigosRetorno!$A$2:$B$1795,2,FALSE())</f>
        <v>El dato ingresado como atributo @listURI es incorrecto.</v>
      </c>
      <c r="N586" s="48" t="s">
        <v>8</v>
      </c>
    </row>
    <row r="587" customFormat="false" ht="36" hidden="false" customHeight="false" outlineLevel="0" collapsed="false">
      <c r="A587" s="15"/>
      <c r="B587" s="47"/>
      <c r="C587" s="50"/>
      <c r="D587" s="47"/>
      <c r="E587" s="47"/>
      <c r="F587" s="51" t="s">
        <v>177</v>
      </c>
      <c r="G587" s="51" t="s">
        <v>178</v>
      </c>
      <c r="H587" s="37" t="s">
        <v>2519</v>
      </c>
      <c r="I587" s="48" t="n">
        <v>1</v>
      </c>
      <c r="J587" s="37" t="s">
        <v>2520</v>
      </c>
      <c r="K587" s="47" t="s">
        <v>6</v>
      </c>
      <c r="L587" s="51" t="s">
        <v>2202</v>
      </c>
      <c r="M587" s="37" t="str">
        <f aca="false">VLOOKUP(L587,CódigosRetorno!$A$2:$B$1795,2,FALSE())</f>
        <v>El XML no contiene tag de la fecha del concepto por linea.</v>
      </c>
      <c r="N587" s="48" t="s">
        <v>8</v>
      </c>
    </row>
    <row r="588" customFormat="false" ht="36" hidden="false" customHeight="true" outlineLevel="0" collapsed="false">
      <c r="A588" s="15"/>
      <c r="B588" s="47" t="n">
        <f aca="false">B582+1</f>
        <v>86</v>
      </c>
      <c r="C588" s="50" t="s">
        <v>2521</v>
      </c>
      <c r="D588" s="47" t="s">
        <v>329</v>
      </c>
      <c r="E588" s="47" t="s">
        <v>184</v>
      </c>
      <c r="F588" s="51" t="s">
        <v>223</v>
      </c>
      <c r="G588" s="48"/>
      <c r="H588" s="37" t="s">
        <v>2177</v>
      </c>
      <c r="I588" s="48" t="n">
        <v>1</v>
      </c>
      <c r="J588" s="37" t="s">
        <v>1551</v>
      </c>
      <c r="K588" s="47" t="s">
        <v>208</v>
      </c>
      <c r="L588" s="51" t="s">
        <v>1552</v>
      </c>
      <c r="M588" s="37" t="str">
        <f aca="false">VLOOKUP(L588,CódigosRetorno!$A$2:$B$1795,2,FALSE())</f>
        <v>No existe información en el nombre del concepto.</v>
      </c>
      <c r="N588" s="48" t="s">
        <v>8</v>
      </c>
    </row>
    <row r="589" customFormat="false" ht="36" hidden="false" customHeight="false" outlineLevel="0" collapsed="false">
      <c r="A589" s="15"/>
      <c r="B589" s="47"/>
      <c r="C589" s="50"/>
      <c r="D589" s="47"/>
      <c r="E589" s="47"/>
      <c r="F589" s="51" t="s">
        <v>769</v>
      </c>
      <c r="G589" s="47" t="s">
        <v>1549</v>
      </c>
      <c r="H589" s="50" t="s">
        <v>2178</v>
      </c>
      <c r="I589" s="48" t="n">
        <v>1</v>
      </c>
      <c r="J589" s="37" t="s">
        <v>2522</v>
      </c>
      <c r="K589" s="47" t="s">
        <v>6</v>
      </c>
      <c r="L589" s="51" t="s">
        <v>2523</v>
      </c>
      <c r="M589" s="37" t="str">
        <f aca="false">VLOOKUP(L589,CódigosRetorno!$A$2:$B$1795,2,FALSE())</f>
        <v>El XML no contiene el tag de BVME transporte ferroviario: Servicio transporte: Hora programada de inicio de viaje</v>
      </c>
      <c r="N589" s="48" t="s">
        <v>8</v>
      </c>
    </row>
    <row r="590" customFormat="false" ht="24" hidden="false" customHeight="false" outlineLevel="0" collapsed="false">
      <c r="A590" s="15"/>
      <c r="B590" s="47"/>
      <c r="C590" s="50"/>
      <c r="D590" s="47"/>
      <c r="E590" s="47"/>
      <c r="F590" s="51"/>
      <c r="G590" s="48" t="s">
        <v>1555</v>
      </c>
      <c r="H590" s="37" t="s">
        <v>1285</v>
      </c>
      <c r="I590" s="48" t="s">
        <v>1262</v>
      </c>
      <c r="J590" s="37" t="s">
        <v>1556</v>
      </c>
      <c r="K590" s="47" t="s">
        <v>208</v>
      </c>
      <c r="L590" s="51" t="s">
        <v>1287</v>
      </c>
      <c r="M590" s="37" t="str">
        <f aca="false">VLOOKUP(L590,CódigosRetorno!$A$2:$B$1795,2,FALSE())</f>
        <v>El dato ingresado como atributo @listName es incorrecto.</v>
      </c>
      <c r="N590" s="48" t="s">
        <v>8</v>
      </c>
    </row>
    <row r="591" customFormat="false" ht="24" hidden="false" customHeight="false" outlineLevel="0" collapsed="false">
      <c r="A591" s="15"/>
      <c r="B591" s="47"/>
      <c r="C591" s="50"/>
      <c r="D591" s="47"/>
      <c r="E591" s="47"/>
      <c r="F591" s="51"/>
      <c r="G591" s="48" t="s">
        <v>1260</v>
      </c>
      <c r="H591" s="37" t="s">
        <v>1282</v>
      </c>
      <c r="I591" s="48" t="s">
        <v>1262</v>
      </c>
      <c r="J591" s="37" t="s">
        <v>1263</v>
      </c>
      <c r="K591" s="51" t="s">
        <v>208</v>
      </c>
      <c r="L591" s="116" t="s">
        <v>1283</v>
      </c>
      <c r="M591" s="37" t="str">
        <f aca="false">VLOOKUP(L591,CódigosRetorno!$A$2:$B$1795,2,FALSE())</f>
        <v>El dato ingresado como atributo @listAgencyName es incorrecto.</v>
      </c>
      <c r="N591" s="48" t="s">
        <v>8</v>
      </c>
    </row>
    <row r="592" customFormat="false" ht="48" hidden="false" customHeight="false" outlineLevel="0" collapsed="false">
      <c r="A592" s="15"/>
      <c r="B592" s="47"/>
      <c r="C592" s="50"/>
      <c r="D592" s="47"/>
      <c r="E592" s="47"/>
      <c r="F592" s="51"/>
      <c r="G592" s="48" t="s">
        <v>1557</v>
      </c>
      <c r="H592" s="37" t="s">
        <v>1289</v>
      </c>
      <c r="I592" s="48" t="s">
        <v>1262</v>
      </c>
      <c r="J592" s="37" t="s">
        <v>1558</v>
      </c>
      <c r="K592" s="51" t="s">
        <v>208</v>
      </c>
      <c r="L592" s="116" t="s">
        <v>1291</v>
      </c>
      <c r="M592" s="37" t="str">
        <f aca="false">VLOOKUP(L592,CódigosRetorno!$A$2:$B$1795,2,FALSE())</f>
        <v>El dato ingresado como atributo @listURI es incorrecto.</v>
      </c>
      <c r="N592" s="48" t="s">
        <v>8</v>
      </c>
    </row>
    <row r="593" customFormat="false" ht="36" hidden="false" customHeight="false" outlineLevel="0" collapsed="false">
      <c r="A593" s="15"/>
      <c r="B593" s="47"/>
      <c r="C593" s="50"/>
      <c r="D593" s="47"/>
      <c r="E593" s="47"/>
      <c r="F593" s="51" t="s">
        <v>829</v>
      </c>
      <c r="G593" s="51" t="s">
        <v>623</v>
      </c>
      <c r="H593" s="37" t="s">
        <v>2524</v>
      </c>
      <c r="I593" s="48" t="n">
        <v>1</v>
      </c>
      <c r="J593" s="37" t="s">
        <v>2525</v>
      </c>
      <c r="K593" s="47" t="s">
        <v>6</v>
      </c>
      <c r="L593" s="51" t="s">
        <v>2206</v>
      </c>
      <c r="M593" s="37" t="str">
        <f aca="false">VLOOKUP(L593,CódigosRetorno!$A$2:$B$1795,2,FALSE())</f>
        <v>El XML no contiene tag de la Hora del concepto por linea.</v>
      </c>
      <c r="N593" s="48" t="s">
        <v>8</v>
      </c>
    </row>
    <row r="594" customFormat="false" ht="36" hidden="false" customHeight="true" outlineLevel="0" collapsed="false">
      <c r="A594" s="15"/>
      <c r="B594" s="117" t="n">
        <f aca="false">B588+1</f>
        <v>87</v>
      </c>
      <c r="C594" s="50" t="s">
        <v>2526</v>
      </c>
      <c r="D594" s="47" t="s">
        <v>63</v>
      </c>
      <c r="E594" s="47" t="s">
        <v>184</v>
      </c>
      <c r="F594" s="48" t="s">
        <v>144</v>
      </c>
      <c r="G594" s="47" t="s">
        <v>2235</v>
      </c>
      <c r="H594" s="50" t="s">
        <v>2527</v>
      </c>
      <c r="I594" s="48" t="n">
        <v>1</v>
      </c>
      <c r="J594" s="37" t="s">
        <v>2478</v>
      </c>
      <c r="K594" s="47" t="s">
        <v>6</v>
      </c>
      <c r="L594" s="51" t="s">
        <v>2528</v>
      </c>
      <c r="M594" s="37" t="str">
        <f aca="false">VLOOKUP(L594,CódigosRetorno!$A$2:$B$1795,2,FALSE())</f>
        <v>El XML no contiene el tag de BVME transporte ferroviario: Servicio transporte: Forma de Pago</v>
      </c>
      <c r="N594" s="48" t="s">
        <v>8</v>
      </c>
    </row>
    <row r="595" customFormat="false" ht="36" hidden="false" customHeight="false" outlineLevel="0" collapsed="false">
      <c r="A595" s="15"/>
      <c r="B595" s="117"/>
      <c r="C595" s="50"/>
      <c r="D595" s="47"/>
      <c r="E595" s="47"/>
      <c r="F595" s="48"/>
      <c r="G595" s="47"/>
      <c r="H595" s="50"/>
      <c r="I595" s="48"/>
      <c r="J595" s="37" t="s">
        <v>2237</v>
      </c>
      <c r="K595" s="47" t="s">
        <v>6</v>
      </c>
      <c r="L595" s="51" t="s">
        <v>2238</v>
      </c>
      <c r="M595" s="37" t="str">
        <f aca="false">VLOOKUP(L595,CódigosRetorno!$A$2:$B$1795,2,FALSE())</f>
        <v>El dato ingreso como Forma de Pago o Medio de Pago no corresponde al valor esperado (catalogo nro 59)</v>
      </c>
      <c r="N595" s="48" t="s">
        <v>2239</v>
      </c>
    </row>
    <row r="596" customFormat="false" ht="24" hidden="false" customHeight="false" outlineLevel="0" collapsed="false">
      <c r="A596" s="15"/>
      <c r="B596" s="117"/>
      <c r="C596" s="50"/>
      <c r="D596" s="47"/>
      <c r="E596" s="47"/>
      <c r="F596" s="117"/>
      <c r="G596" s="48" t="s">
        <v>2240</v>
      </c>
      <c r="H596" s="37" t="s">
        <v>1285</v>
      </c>
      <c r="I596" s="48" t="s">
        <v>1262</v>
      </c>
      <c r="J596" s="37" t="s">
        <v>2241</v>
      </c>
      <c r="K596" s="47" t="s">
        <v>208</v>
      </c>
      <c r="L596" s="51" t="s">
        <v>1287</v>
      </c>
      <c r="M596" s="37" t="str">
        <f aca="false">VLOOKUP(L596,CódigosRetorno!$A$2:$B$1795,2,FALSE())</f>
        <v>El dato ingresado como atributo @listName es incorrecto.</v>
      </c>
      <c r="N596" s="48" t="s">
        <v>8</v>
      </c>
    </row>
    <row r="597" customFormat="false" ht="24" hidden="false" customHeight="false" outlineLevel="0" collapsed="false">
      <c r="A597" s="15"/>
      <c r="B597" s="117"/>
      <c r="C597" s="50"/>
      <c r="D597" s="47"/>
      <c r="E597" s="47"/>
      <c r="F597" s="117"/>
      <c r="G597" s="48" t="s">
        <v>1260</v>
      </c>
      <c r="H597" s="37" t="s">
        <v>1282</v>
      </c>
      <c r="I597" s="48" t="s">
        <v>1262</v>
      </c>
      <c r="J597" s="37" t="s">
        <v>1263</v>
      </c>
      <c r="K597" s="51" t="s">
        <v>208</v>
      </c>
      <c r="L597" s="116" t="s">
        <v>1283</v>
      </c>
      <c r="M597" s="37" t="str">
        <f aca="false">VLOOKUP(L597,CódigosRetorno!$A$2:$B$1795,2,FALSE())</f>
        <v>El dato ingresado como atributo @listAgencyName es incorrecto.</v>
      </c>
      <c r="N597" s="48" t="s">
        <v>8</v>
      </c>
    </row>
    <row r="598" customFormat="false" ht="48" hidden="false" customHeight="false" outlineLevel="0" collapsed="false">
      <c r="A598" s="15"/>
      <c r="B598" s="117"/>
      <c r="C598" s="50"/>
      <c r="D598" s="47"/>
      <c r="E598" s="47"/>
      <c r="F598" s="117"/>
      <c r="G598" s="48" t="s">
        <v>2242</v>
      </c>
      <c r="H598" s="37" t="s">
        <v>1289</v>
      </c>
      <c r="I598" s="48" t="s">
        <v>1262</v>
      </c>
      <c r="J598" s="37" t="s">
        <v>2243</v>
      </c>
      <c r="K598" s="51" t="s">
        <v>208</v>
      </c>
      <c r="L598" s="116" t="s">
        <v>1291</v>
      </c>
      <c r="M598" s="37" t="str">
        <f aca="false">VLOOKUP(L598,CódigosRetorno!$A$2:$B$1795,2,FALSE())</f>
        <v>El dato ingresado como atributo @listURI es incorrecto.</v>
      </c>
      <c r="N598" s="48" t="s">
        <v>8</v>
      </c>
    </row>
    <row r="599" customFormat="false" ht="48" hidden="false" customHeight="false" outlineLevel="0" collapsed="false">
      <c r="A599" s="15"/>
      <c r="B599" s="48" t="n">
        <f aca="false">B594+1</f>
        <v>88</v>
      </c>
      <c r="C599" s="37" t="s">
        <v>2529</v>
      </c>
      <c r="D599" s="47" t="s">
        <v>63</v>
      </c>
      <c r="E599" s="47" t="s">
        <v>184</v>
      </c>
      <c r="F599" s="48" t="s">
        <v>228</v>
      </c>
      <c r="G599" s="47"/>
      <c r="H599" s="37" t="s">
        <v>2530</v>
      </c>
      <c r="I599" s="48" t="n">
        <v>1</v>
      </c>
      <c r="J599" s="37" t="s">
        <v>2478</v>
      </c>
      <c r="K599" s="47" t="s">
        <v>6</v>
      </c>
      <c r="L599" s="51" t="s">
        <v>2531</v>
      </c>
      <c r="M599" s="37" t="str">
        <f aca="false">VLOOKUP(L599,CódigosRetorno!$A$2:$B$1795,2,FALSE())</f>
        <v>El XML no contiene el tag de BVME transporte ferroviario: Servicio de transporte: Número de autorización de la transacción</v>
      </c>
      <c r="N599" s="48" t="s">
        <v>8</v>
      </c>
    </row>
    <row r="600" customFormat="false" ht="15" hidden="false" customHeight="false" outlineLevel="0" collapsed="false">
      <c r="A600" s="15"/>
      <c r="B600" s="63" t="s">
        <v>2438</v>
      </c>
      <c r="C600" s="42"/>
      <c r="D600" s="98"/>
      <c r="E600" s="98"/>
      <c r="F600" s="110"/>
      <c r="G600" s="69"/>
      <c r="H600" s="42"/>
      <c r="I600" s="69"/>
      <c r="J600" s="42"/>
      <c r="K600" s="110" t="s">
        <v>8</v>
      </c>
      <c r="L600" s="99" t="s">
        <v>8</v>
      </c>
      <c r="M600" s="42" t="str">
        <f aca="false">VLOOKUP(L600,CódigosRetorno!$A$2:$B$1795,2,FALSE())</f>
        <v>-</v>
      </c>
      <c r="N600" s="69" t="s">
        <v>8</v>
      </c>
    </row>
    <row r="601" customFormat="false" ht="36" hidden="false" customHeight="true" outlineLevel="0" collapsed="false">
      <c r="A601" s="15"/>
      <c r="B601" s="48" t="s">
        <v>2923</v>
      </c>
      <c r="C601" s="50" t="s">
        <v>2440</v>
      </c>
      <c r="D601" s="47" t="s">
        <v>329</v>
      </c>
      <c r="E601" s="47" t="s">
        <v>184</v>
      </c>
      <c r="F601" s="51" t="s">
        <v>223</v>
      </c>
      <c r="G601" s="48"/>
      <c r="H601" s="37" t="s">
        <v>2177</v>
      </c>
      <c r="I601" s="48" t="n">
        <v>1</v>
      </c>
      <c r="J601" s="37" t="s">
        <v>1551</v>
      </c>
      <c r="K601" s="47" t="s">
        <v>208</v>
      </c>
      <c r="L601" s="51" t="s">
        <v>1552</v>
      </c>
      <c r="M601" s="37" t="str">
        <f aca="false">VLOOKUP(L601,CódigosRetorno!$A$2:$B$1795,2,FALSE())</f>
        <v>No existe información en el nombre del concepto.</v>
      </c>
      <c r="N601" s="48" t="s">
        <v>8</v>
      </c>
    </row>
    <row r="602" customFormat="false" ht="24" hidden="false" customHeight="true" outlineLevel="0" collapsed="false">
      <c r="A602" s="15"/>
      <c r="B602" s="48"/>
      <c r="C602" s="50"/>
      <c r="D602" s="47"/>
      <c r="E602" s="47"/>
      <c r="F602" s="51" t="s">
        <v>769</v>
      </c>
      <c r="G602" s="47" t="s">
        <v>1549</v>
      </c>
      <c r="H602" s="37" t="s">
        <v>2178</v>
      </c>
      <c r="I602" s="48" t="n">
        <v>1</v>
      </c>
      <c r="J602" s="37" t="s">
        <v>2441</v>
      </c>
      <c r="K602" s="47" t="s">
        <v>6</v>
      </c>
      <c r="L602" s="51" t="s">
        <v>2442</v>
      </c>
      <c r="M602" s="37" t="str">
        <f aca="false">VLOOKUP(L602,CódigosRetorno!$A$2:$B$1795,2,FALSE())</f>
        <v>El XML no contiene el tag de Proveedores Estado: Número de Expediente</v>
      </c>
      <c r="N602" s="48" t="s">
        <v>1554</v>
      </c>
    </row>
    <row r="603" customFormat="false" ht="24" hidden="false" customHeight="false" outlineLevel="0" collapsed="false">
      <c r="A603" s="15"/>
      <c r="B603" s="48"/>
      <c r="C603" s="50"/>
      <c r="D603" s="47"/>
      <c r="E603" s="47"/>
      <c r="F603" s="51"/>
      <c r="G603" s="47"/>
      <c r="H603" s="37"/>
      <c r="I603" s="48"/>
      <c r="J603" s="37" t="s">
        <v>2443</v>
      </c>
      <c r="K603" s="47" t="s">
        <v>6</v>
      </c>
      <c r="L603" s="51" t="s">
        <v>2444</v>
      </c>
      <c r="M603" s="37" t="str">
        <f aca="false">VLOOKUP(L603,CódigosRetorno!$A$2:$B$1795,2,FALSE())</f>
        <v>El XML no contiene el tag de Proveedores Estado: Código de Unidad Ejecutora</v>
      </c>
      <c r="N603" s="48" t="s">
        <v>8</v>
      </c>
    </row>
    <row r="604" customFormat="false" ht="24" hidden="false" customHeight="false" outlineLevel="0" collapsed="false">
      <c r="A604" s="15"/>
      <c r="B604" s="48"/>
      <c r="C604" s="50"/>
      <c r="D604" s="47"/>
      <c r="E604" s="47"/>
      <c r="F604" s="51"/>
      <c r="G604" s="47"/>
      <c r="H604" s="37"/>
      <c r="I604" s="48"/>
      <c r="J604" s="37" t="s">
        <v>2445</v>
      </c>
      <c r="K604" s="47" t="s">
        <v>6</v>
      </c>
      <c r="L604" s="51" t="s">
        <v>2446</v>
      </c>
      <c r="M604" s="37" t="str">
        <f aca="false">VLOOKUP(L604,CódigosRetorno!$A$2:$B$1795,2,FALSE())</f>
        <v>El XML no contiene el tag de Proveedores Estado: N° de Proceso de Selección</v>
      </c>
      <c r="N604" s="48" t="s">
        <v>8</v>
      </c>
    </row>
    <row r="605" customFormat="false" ht="24" hidden="false" customHeight="false" outlineLevel="0" collapsed="false">
      <c r="A605" s="15"/>
      <c r="B605" s="48"/>
      <c r="C605" s="50"/>
      <c r="D605" s="47"/>
      <c r="E605" s="47"/>
      <c r="F605" s="51"/>
      <c r="G605" s="47"/>
      <c r="H605" s="37"/>
      <c r="I605" s="48"/>
      <c r="J605" s="37" t="s">
        <v>2447</v>
      </c>
      <c r="K605" s="47" t="s">
        <v>6</v>
      </c>
      <c r="L605" s="51" t="s">
        <v>2448</v>
      </c>
      <c r="M605" s="37" t="str">
        <f aca="false">VLOOKUP(L605,CódigosRetorno!$A$2:$B$1795,2,FALSE())</f>
        <v>El XML no contiene el tag de Proveedores Estado: N° de Contrato</v>
      </c>
      <c r="N605" s="48" t="s">
        <v>8</v>
      </c>
    </row>
    <row r="606" customFormat="false" ht="24" hidden="false" customHeight="false" outlineLevel="0" collapsed="false">
      <c r="A606" s="15"/>
      <c r="B606" s="48"/>
      <c r="C606" s="50"/>
      <c r="D606" s="47"/>
      <c r="E606" s="47"/>
      <c r="F606" s="51"/>
      <c r="G606" s="48" t="s">
        <v>1555</v>
      </c>
      <c r="H606" s="37" t="s">
        <v>1285</v>
      </c>
      <c r="I606" s="48" t="s">
        <v>1262</v>
      </c>
      <c r="J606" s="37" t="s">
        <v>1556</v>
      </c>
      <c r="K606" s="47" t="s">
        <v>208</v>
      </c>
      <c r="L606" s="51" t="s">
        <v>1287</v>
      </c>
      <c r="M606" s="37" t="str">
        <f aca="false">VLOOKUP(L606,CódigosRetorno!$A$2:$B$1795,2,FALSE())</f>
        <v>El dato ingresado como atributo @listName es incorrecto.</v>
      </c>
      <c r="N606" s="48" t="s">
        <v>8</v>
      </c>
    </row>
    <row r="607" customFormat="false" ht="24" hidden="false" customHeight="false" outlineLevel="0" collapsed="false">
      <c r="A607" s="15"/>
      <c r="B607" s="48"/>
      <c r="C607" s="50"/>
      <c r="D607" s="47"/>
      <c r="E607" s="47"/>
      <c r="F607" s="51"/>
      <c r="G607" s="48" t="s">
        <v>1260</v>
      </c>
      <c r="H607" s="37" t="s">
        <v>1282</v>
      </c>
      <c r="I607" s="48" t="s">
        <v>1262</v>
      </c>
      <c r="J607" s="37" t="s">
        <v>1263</v>
      </c>
      <c r="K607" s="51" t="s">
        <v>208</v>
      </c>
      <c r="L607" s="116" t="s">
        <v>1283</v>
      </c>
      <c r="M607" s="37" t="str">
        <f aca="false">VLOOKUP(L607,CódigosRetorno!$A$2:$B$1795,2,FALSE())</f>
        <v>El dato ingresado como atributo @listAgencyName es incorrecto.</v>
      </c>
      <c r="N607" s="48" t="s">
        <v>8</v>
      </c>
    </row>
    <row r="608" customFormat="false" ht="48" hidden="false" customHeight="false" outlineLevel="0" collapsed="false">
      <c r="A608" s="15"/>
      <c r="B608" s="48"/>
      <c r="C608" s="50"/>
      <c r="D608" s="47"/>
      <c r="E608" s="47"/>
      <c r="F608" s="51"/>
      <c r="G608" s="48" t="s">
        <v>1557</v>
      </c>
      <c r="H608" s="37" t="s">
        <v>1289</v>
      </c>
      <c r="I608" s="48" t="s">
        <v>1262</v>
      </c>
      <c r="J608" s="37" t="s">
        <v>1558</v>
      </c>
      <c r="K608" s="51" t="s">
        <v>208</v>
      </c>
      <c r="L608" s="116" t="s">
        <v>1291</v>
      </c>
      <c r="M608" s="37" t="str">
        <f aca="false">VLOOKUP(L608,CódigosRetorno!$A$2:$B$1795,2,FALSE())</f>
        <v>El dato ingresado como atributo @listURI es incorrecto.</v>
      </c>
      <c r="N608" s="48" t="s">
        <v>8</v>
      </c>
    </row>
    <row r="609" customFormat="false" ht="24" hidden="false" customHeight="true" outlineLevel="0" collapsed="false">
      <c r="A609" s="15"/>
      <c r="B609" s="48"/>
      <c r="C609" s="50"/>
      <c r="D609" s="47"/>
      <c r="E609" s="47"/>
      <c r="F609" s="51" t="s">
        <v>2449</v>
      </c>
      <c r="G609" s="51"/>
      <c r="H609" s="50" t="s">
        <v>2450</v>
      </c>
      <c r="I609" s="117" t="n">
        <v>1</v>
      </c>
      <c r="J609" s="37" t="s">
        <v>2451</v>
      </c>
      <c r="K609" s="47" t="s">
        <v>6</v>
      </c>
      <c r="L609" s="51" t="s">
        <v>1561</v>
      </c>
      <c r="M609" s="37" t="str">
        <f aca="false">VLOOKUP(L609,CódigosRetorno!$A$2:$B$1795,2,FALSE())</f>
        <v>El XML no contiene tag o no existe información del valor del concepto por linea.</v>
      </c>
      <c r="N609" s="48" t="s">
        <v>8</v>
      </c>
    </row>
    <row r="610" customFormat="false" ht="72" hidden="false" customHeight="false" outlineLevel="0" collapsed="false">
      <c r="A610" s="15"/>
      <c r="B610" s="48"/>
      <c r="C610" s="50"/>
      <c r="D610" s="47"/>
      <c r="E610" s="47"/>
      <c r="F610" s="51"/>
      <c r="G610" s="51"/>
      <c r="H610" s="50"/>
      <c r="I610" s="117"/>
      <c r="J610" s="52" t="s">
        <v>2452</v>
      </c>
      <c r="K610" s="47" t="s">
        <v>208</v>
      </c>
      <c r="L610" s="51" t="s">
        <v>2182</v>
      </c>
      <c r="M610" s="37" t="str">
        <f aca="false">VLOOKUP(L610,CódigosRetorno!$A$2:$B$1795,2,FALSE())</f>
        <v>El dato ingresado como valor del concepto de la linea no cumple con el formato establecido.</v>
      </c>
      <c r="N610" s="48" t="s">
        <v>8</v>
      </c>
    </row>
    <row r="611" customFormat="false" ht="72" hidden="false" customHeight="false" outlineLevel="0" collapsed="false">
      <c r="A611" s="15"/>
      <c r="B611" s="48"/>
      <c r="C611" s="50"/>
      <c r="D611" s="47"/>
      <c r="E611" s="47"/>
      <c r="F611" s="51"/>
      <c r="G611" s="51"/>
      <c r="H611" s="50"/>
      <c r="I611" s="117"/>
      <c r="J611" s="52" t="s">
        <v>2453</v>
      </c>
      <c r="K611" s="47" t="s">
        <v>208</v>
      </c>
      <c r="L611" s="51" t="s">
        <v>2182</v>
      </c>
      <c r="M611" s="37" t="str">
        <f aca="false">VLOOKUP(L611,CódigosRetorno!$A$2:$B$1795,2,FALSE())</f>
        <v>El dato ingresado como valor del concepto de la linea no cumple con el formato establecido.</v>
      </c>
      <c r="N611" s="48" t="s">
        <v>8</v>
      </c>
    </row>
    <row r="612" customFormat="false" ht="72" hidden="false" customHeight="false" outlineLevel="0" collapsed="false">
      <c r="A612" s="15"/>
      <c r="B612" s="48"/>
      <c r="C612" s="50"/>
      <c r="D612" s="47"/>
      <c r="E612" s="47"/>
      <c r="F612" s="51"/>
      <c r="G612" s="51"/>
      <c r="H612" s="50"/>
      <c r="I612" s="117"/>
      <c r="J612" s="52" t="s">
        <v>2454</v>
      </c>
      <c r="K612" s="47" t="s">
        <v>208</v>
      </c>
      <c r="L612" s="51" t="s">
        <v>2182</v>
      </c>
      <c r="M612" s="37" t="str">
        <f aca="false">VLOOKUP(L612,CódigosRetorno!$A$2:$B$1795,2,FALSE())</f>
        <v>El dato ingresado como valor del concepto de la linea no cumple con el formato establecido.</v>
      </c>
      <c r="N612" s="48" t="s">
        <v>8</v>
      </c>
    </row>
    <row r="613" customFormat="false" ht="72" hidden="false" customHeight="false" outlineLevel="0" collapsed="false">
      <c r="A613" s="15"/>
      <c r="B613" s="48"/>
      <c r="C613" s="50"/>
      <c r="D613" s="47"/>
      <c r="E613" s="47"/>
      <c r="F613" s="51"/>
      <c r="G613" s="51"/>
      <c r="H613" s="50"/>
      <c r="I613" s="117"/>
      <c r="J613" s="52" t="s">
        <v>2455</v>
      </c>
      <c r="K613" s="47" t="s">
        <v>208</v>
      </c>
      <c r="L613" s="51" t="s">
        <v>2182</v>
      </c>
      <c r="M613" s="37" t="str">
        <f aca="false">VLOOKUP(L613,CódigosRetorno!$A$2:$B$1795,2,FALSE())</f>
        <v>El dato ingresado como valor del concepto de la linea no cumple con el formato establecido.</v>
      </c>
      <c r="N613" s="48" t="s">
        <v>8</v>
      </c>
    </row>
    <row r="614" customFormat="false" ht="15" hidden="false" customHeight="false" outlineLevel="0" collapsed="false">
      <c r="A614" s="15"/>
      <c r="B614" s="63" t="s">
        <v>2924</v>
      </c>
      <c r="C614" s="97"/>
      <c r="D614" s="113"/>
      <c r="E614" s="96"/>
      <c r="F614" s="96" t="s">
        <v>8</v>
      </c>
      <c r="G614" s="96" t="s">
        <v>8</v>
      </c>
      <c r="H614" s="70" t="s">
        <v>8</v>
      </c>
      <c r="I614" s="96"/>
      <c r="J614" s="42" t="s">
        <v>8</v>
      </c>
      <c r="K614" s="110" t="s">
        <v>8</v>
      </c>
      <c r="L614" s="99" t="s">
        <v>8</v>
      </c>
      <c r="M614" s="42" t="str">
        <f aca="false">VLOOKUP(L614,CódigosRetorno!$A$2:$B$1795,2,FALSE())</f>
        <v>-</v>
      </c>
      <c r="N614" s="69" t="s">
        <v>8</v>
      </c>
    </row>
    <row r="615" customFormat="false" ht="36" hidden="false" customHeight="true" outlineLevel="0" collapsed="false">
      <c r="A615" s="15"/>
      <c r="B615" s="117" t="n">
        <v>93</v>
      </c>
      <c r="C615" s="50" t="s">
        <v>2208</v>
      </c>
      <c r="D615" s="47" t="s">
        <v>63</v>
      </c>
      <c r="E615" s="47" t="s">
        <v>184</v>
      </c>
      <c r="F615" s="48" t="s">
        <v>177</v>
      </c>
      <c r="G615" s="48" t="s">
        <v>2209</v>
      </c>
      <c r="H615" s="50" t="s">
        <v>2210</v>
      </c>
      <c r="I615" s="117" t="n">
        <v>1</v>
      </c>
      <c r="J615" s="52" t="s">
        <v>2211</v>
      </c>
      <c r="K615" s="51" t="s">
        <v>6</v>
      </c>
      <c r="L615" s="116" t="s">
        <v>2212</v>
      </c>
      <c r="M615" s="52" t="str">
        <f aca="false">VLOOKUP(L615,CódigosRetorno!$A$2:$B$1795,2,FALSE())</f>
        <v>El XML no contiene el tag o no existe información del Codigo de BBSS de detracción para el tipo de operación.</v>
      </c>
      <c r="N615" s="48" t="s">
        <v>8</v>
      </c>
    </row>
    <row r="616" customFormat="false" ht="36" hidden="false" customHeight="false" outlineLevel="0" collapsed="false">
      <c r="A616" s="15"/>
      <c r="B616" s="117"/>
      <c r="C616" s="50"/>
      <c r="D616" s="47"/>
      <c r="E616" s="47"/>
      <c r="F616" s="48"/>
      <c r="G616" s="48"/>
      <c r="H616" s="50"/>
      <c r="I616" s="117"/>
      <c r="J616" s="52" t="s">
        <v>2213</v>
      </c>
      <c r="K616" s="51" t="s">
        <v>6</v>
      </c>
      <c r="L616" s="116" t="s">
        <v>2214</v>
      </c>
      <c r="M616" s="52" t="str">
        <f aca="false">VLOOKUP(L616,CódigosRetorno!$A$2:$B$1795,2,FALSE())</f>
        <v>El XML contiene información de codigo de bien y servicio de detracción que no corresponde al tipo de operación.</v>
      </c>
      <c r="N616" s="48" t="s">
        <v>8</v>
      </c>
    </row>
    <row r="617" customFormat="false" ht="36" hidden="false" customHeight="true" outlineLevel="0" collapsed="false">
      <c r="A617" s="15"/>
      <c r="B617" s="117"/>
      <c r="C617" s="50"/>
      <c r="D617" s="47"/>
      <c r="E617" s="47"/>
      <c r="F617" s="51" t="s">
        <v>144</v>
      </c>
      <c r="G617" s="117" t="s">
        <v>2215</v>
      </c>
      <c r="H617" s="50" t="s">
        <v>2925</v>
      </c>
      <c r="I617" s="117"/>
      <c r="J617" s="52" t="s">
        <v>2217</v>
      </c>
      <c r="K617" s="47" t="s">
        <v>6</v>
      </c>
      <c r="L617" s="51" t="s">
        <v>2212</v>
      </c>
      <c r="M617" s="52" t="str">
        <f aca="false">VLOOKUP(L617,CódigosRetorno!$A$2:$B$1795,2,FALSE())</f>
        <v>El XML no contiene el tag o no existe información del Codigo de BBSS de detracción para el tipo de operación.</v>
      </c>
      <c r="N617" s="48" t="s">
        <v>8</v>
      </c>
    </row>
    <row r="618" customFormat="false" ht="36" hidden="false" customHeight="false" outlineLevel="0" collapsed="false">
      <c r="A618" s="15"/>
      <c r="B618" s="117"/>
      <c r="C618" s="50"/>
      <c r="D618" s="47"/>
      <c r="E618" s="47"/>
      <c r="F618" s="51"/>
      <c r="G618" s="117"/>
      <c r="H618" s="50"/>
      <c r="I618" s="117"/>
      <c r="J618" s="52" t="s">
        <v>2218</v>
      </c>
      <c r="K618" s="47" t="s">
        <v>6</v>
      </c>
      <c r="L618" s="51" t="s">
        <v>2219</v>
      </c>
      <c r="M618" s="52" t="str">
        <f aca="false">VLOOKUP(L618,CódigosRetorno!$A$2:$B$1795,2,FALSE())</f>
        <v>El codigo de bien o servicio sujeto a detracción no existe en el listado.</v>
      </c>
      <c r="N618" s="48" t="s">
        <v>2220</v>
      </c>
    </row>
    <row r="619" customFormat="false" ht="48" hidden="false" customHeight="false" outlineLevel="0" collapsed="false">
      <c r="A619" s="15"/>
      <c r="B619" s="117"/>
      <c r="C619" s="50"/>
      <c r="D619" s="47"/>
      <c r="E619" s="47"/>
      <c r="F619" s="51"/>
      <c r="G619" s="117"/>
      <c r="H619" s="50"/>
      <c r="I619" s="117"/>
      <c r="J619" s="52" t="s">
        <v>2221</v>
      </c>
      <c r="K619" s="47" t="s">
        <v>6</v>
      </c>
      <c r="L619" s="51" t="s">
        <v>2222</v>
      </c>
      <c r="M619" s="52" t="str">
        <f aca="false">VLOOKUP(L619,CódigosRetorno!$A$2:$B$1795,2,FALSE())</f>
        <v>El dato ingresado como codigo de BBSS de detracción no corresponde al valor esperado.</v>
      </c>
      <c r="N619" s="48" t="s">
        <v>8</v>
      </c>
    </row>
    <row r="620" customFormat="false" ht="48" hidden="false" customHeight="false" outlineLevel="0" collapsed="false">
      <c r="A620" s="15"/>
      <c r="B620" s="117"/>
      <c r="C620" s="50"/>
      <c r="D620" s="47"/>
      <c r="E620" s="47"/>
      <c r="F620" s="51"/>
      <c r="G620" s="117"/>
      <c r="H620" s="50"/>
      <c r="I620" s="117"/>
      <c r="J620" s="52" t="s">
        <v>2223</v>
      </c>
      <c r="K620" s="47" t="s">
        <v>6</v>
      </c>
      <c r="L620" s="51" t="s">
        <v>2222</v>
      </c>
      <c r="M620" s="52" t="str">
        <f aca="false">VLOOKUP(L620,CódigosRetorno!$A$2:$B$1795,2,FALSE())</f>
        <v>El dato ingresado como codigo de BBSS de detracción no corresponde al valor esperado.</v>
      </c>
      <c r="N620" s="48" t="s">
        <v>8</v>
      </c>
    </row>
    <row r="621" customFormat="false" ht="48" hidden="false" customHeight="false" outlineLevel="0" collapsed="false">
      <c r="A621" s="15"/>
      <c r="B621" s="117"/>
      <c r="C621" s="50"/>
      <c r="D621" s="47"/>
      <c r="E621" s="47"/>
      <c r="F621" s="51"/>
      <c r="G621" s="117"/>
      <c r="H621" s="50"/>
      <c r="I621" s="117"/>
      <c r="J621" s="52" t="s">
        <v>2224</v>
      </c>
      <c r="K621" s="47" t="s">
        <v>6</v>
      </c>
      <c r="L621" s="51" t="s">
        <v>2222</v>
      </c>
      <c r="M621" s="52" t="str">
        <f aca="false">VLOOKUP(L621,CódigosRetorno!$A$2:$B$1795,2,FALSE())</f>
        <v>El dato ingresado como codigo de BBSS de detracción no corresponde al valor esperado.</v>
      </c>
      <c r="N621" s="48" t="s">
        <v>8</v>
      </c>
    </row>
    <row r="622" customFormat="false" ht="24" hidden="false" customHeight="false" outlineLevel="0" collapsed="false">
      <c r="A622" s="15"/>
      <c r="B622" s="117"/>
      <c r="C622" s="50"/>
      <c r="D622" s="47"/>
      <c r="E622" s="47"/>
      <c r="F622" s="51"/>
      <c r="G622" s="48" t="s">
        <v>2225</v>
      </c>
      <c r="H622" s="37" t="s">
        <v>1333</v>
      </c>
      <c r="I622" s="48" t="s">
        <v>1262</v>
      </c>
      <c r="J622" s="37" t="s">
        <v>2926</v>
      </c>
      <c r="K622" s="47" t="s">
        <v>208</v>
      </c>
      <c r="L622" s="51" t="s">
        <v>1335</v>
      </c>
      <c r="M622" s="37" t="str">
        <f aca="false">VLOOKUP(L622,CódigosRetorno!$A$2:$B$1795,2,FALSE())</f>
        <v>El dato ingresado como atributo @schemeName es incorrecto.</v>
      </c>
      <c r="N622" s="48" t="s">
        <v>8</v>
      </c>
    </row>
    <row r="623" customFormat="false" ht="24" hidden="false" customHeight="false" outlineLevel="0" collapsed="false">
      <c r="A623" s="15"/>
      <c r="B623" s="117"/>
      <c r="C623" s="50"/>
      <c r="D623" s="47"/>
      <c r="E623" s="47"/>
      <c r="F623" s="51"/>
      <c r="G623" s="48" t="s">
        <v>1260</v>
      </c>
      <c r="H623" s="37" t="s">
        <v>1261</v>
      </c>
      <c r="I623" s="48" t="s">
        <v>1262</v>
      </c>
      <c r="J623" s="37" t="s">
        <v>2927</v>
      </c>
      <c r="K623" s="47" t="s">
        <v>208</v>
      </c>
      <c r="L623" s="51" t="s">
        <v>1264</v>
      </c>
      <c r="M623" s="37" t="str">
        <f aca="false">VLOOKUP(L623,CódigosRetorno!$A$2:$B$1795,2,FALSE())</f>
        <v>El dato ingresado como atributo @schemeAgencyName es incorrecto.</v>
      </c>
      <c r="N623" s="48" t="s">
        <v>8</v>
      </c>
    </row>
    <row r="624" customFormat="false" ht="48" hidden="false" customHeight="false" outlineLevel="0" collapsed="false">
      <c r="A624" s="15"/>
      <c r="B624" s="117"/>
      <c r="C624" s="50"/>
      <c r="D624" s="47"/>
      <c r="E624" s="47"/>
      <c r="F624" s="51"/>
      <c r="G624" s="48" t="s">
        <v>2227</v>
      </c>
      <c r="H624" s="37" t="s">
        <v>1337</v>
      </c>
      <c r="I624" s="48" t="s">
        <v>1262</v>
      </c>
      <c r="J624" s="37" t="s">
        <v>2928</v>
      </c>
      <c r="K624" s="51" t="s">
        <v>208</v>
      </c>
      <c r="L624" s="116" t="s">
        <v>1339</v>
      </c>
      <c r="M624" s="37" t="str">
        <f aca="false">VLOOKUP(L624,CódigosRetorno!$A$2:$B$1795,2,FALSE())</f>
        <v>El dato ingresado como atributo @schemeURI es incorrecto.</v>
      </c>
      <c r="N624" s="48" t="s">
        <v>8</v>
      </c>
    </row>
    <row r="625" customFormat="false" ht="36" hidden="false" customHeight="true" outlineLevel="0" collapsed="false">
      <c r="A625" s="15"/>
      <c r="B625" s="117" t="n">
        <f aca="false">B615+1</f>
        <v>94</v>
      </c>
      <c r="C625" s="50" t="s">
        <v>2229</v>
      </c>
      <c r="D625" s="47" t="s">
        <v>63</v>
      </c>
      <c r="E625" s="47" t="s">
        <v>184</v>
      </c>
      <c r="F625" s="51" t="s">
        <v>343</v>
      </c>
      <c r="G625" s="48" t="s">
        <v>2209</v>
      </c>
      <c r="H625" s="52" t="s">
        <v>2230</v>
      </c>
      <c r="I625" s="48" t="n">
        <v>1</v>
      </c>
      <c r="J625" s="52" t="s">
        <v>2231</v>
      </c>
      <c r="K625" s="51" t="s">
        <v>6</v>
      </c>
      <c r="L625" s="116" t="s">
        <v>2232</v>
      </c>
      <c r="M625" s="37" t="str">
        <f aca="false">VLOOKUP(L625,CódigosRetorno!$A$2:$B$1795,2,FALSE())</f>
        <v>El xml no contiene el tag o no existe información en el nro de cuenta de detracción</v>
      </c>
      <c r="N625" s="48" t="s">
        <v>8</v>
      </c>
    </row>
    <row r="626" customFormat="false" ht="24" hidden="false" customHeight="false" outlineLevel="0" collapsed="false">
      <c r="A626" s="15"/>
      <c r="B626" s="117"/>
      <c r="C626" s="50"/>
      <c r="D626" s="47"/>
      <c r="E626" s="47"/>
      <c r="F626" s="51" t="s">
        <v>223</v>
      </c>
      <c r="G626" s="48"/>
      <c r="H626" s="52" t="s">
        <v>2929</v>
      </c>
      <c r="I626" s="48" t="n">
        <v>1</v>
      </c>
      <c r="J626" s="52" t="s">
        <v>2234</v>
      </c>
      <c r="K626" s="47" t="s">
        <v>6</v>
      </c>
      <c r="L626" s="51" t="s">
        <v>2232</v>
      </c>
      <c r="M626" s="37" t="str">
        <f aca="false">VLOOKUP(L626,CódigosRetorno!$A$2:$B$1795,2,FALSE())</f>
        <v>El xml no contiene el tag o no existe información en el nro de cuenta de detracción</v>
      </c>
      <c r="N626" s="48" t="s">
        <v>8</v>
      </c>
    </row>
    <row r="627" customFormat="false" ht="36" hidden="false" customHeight="false" outlineLevel="0" collapsed="false">
      <c r="A627" s="15"/>
      <c r="B627" s="117"/>
      <c r="C627" s="50"/>
      <c r="D627" s="47"/>
      <c r="E627" s="47"/>
      <c r="F627" s="51" t="s">
        <v>2930</v>
      </c>
      <c r="G627" s="48" t="s">
        <v>2235</v>
      </c>
      <c r="H627" s="37" t="s">
        <v>2236</v>
      </c>
      <c r="I627" s="48"/>
      <c r="J627" s="37" t="s">
        <v>2237</v>
      </c>
      <c r="K627" s="47" t="s">
        <v>6</v>
      </c>
      <c r="L627" s="51" t="s">
        <v>2238</v>
      </c>
      <c r="M627" s="37" t="str">
        <f aca="false">VLOOKUP(L627,CódigosRetorno!$A$2:$B$1795,2,FALSE())</f>
        <v>El dato ingreso como Forma de Pago o Medio de Pago no corresponde al valor esperado (catalogo nro 59)</v>
      </c>
      <c r="N627" s="48" t="s">
        <v>2239</v>
      </c>
    </row>
    <row r="628" customFormat="false" ht="24" hidden="false" customHeight="false" outlineLevel="0" collapsed="false">
      <c r="A628" s="15"/>
      <c r="B628" s="117"/>
      <c r="C628" s="50"/>
      <c r="D628" s="47"/>
      <c r="E628" s="47"/>
      <c r="F628" s="51"/>
      <c r="G628" s="48" t="s">
        <v>2240</v>
      </c>
      <c r="H628" s="37" t="s">
        <v>1285</v>
      </c>
      <c r="I628" s="48" t="s">
        <v>1262</v>
      </c>
      <c r="J628" s="37" t="s">
        <v>2931</v>
      </c>
      <c r="K628" s="47" t="s">
        <v>208</v>
      </c>
      <c r="L628" s="51" t="s">
        <v>1287</v>
      </c>
      <c r="M628" s="37" t="str">
        <f aca="false">VLOOKUP(L628,CódigosRetorno!$A$2:$B$1795,2,FALSE())</f>
        <v>El dato ingresado como atributo @listName es incorrecto.</v>
      </c>
      <c r="N628" s="48" t="s">
        <v>8</v>
      </c>
    </row>
    <row r="629" customFormat="false" ht="24" hidden="false" customHeight="false" outlineLevel="0" collapsed="false">
      <c r="A629" s="15"/>
      <c r="B629" s="117"/>
      <c r="C629" s="50"/>
      <c r="D629" s="47"/>
      <c r="E629" s="47"/>
      <c r="F629" s="51"/>
      <c r="G629" s="48" t="s">
        <v>1260</v>
      </c>
      <c r="H629" s="37" t="s">
        <v>1282</v>
      </c>
      <c r="I629" s="48" t="s">
        <v>1262</v>
      </c>
      <c r="J629" s="37" t="s">
        <v>2927</v>
      </c>
      <c r="K629" s="51" t="s">
        <v>208</v>
      </c>
      <c r="L629" s="116" t="s">
        <v>1283</v>
      </c>
      <c r="M629" s="37" t="str">
        <f aca="false">VLOOKUP(L629,CódigosRetorno!$A$2:$B$1795,2,FALSE())</f>
        <v>El dato ingresado como atributo @listAgencyName es incorrecto.</v>
      </c>
      <c r="N629" s="48" t="s">
        <v>8</v>
      </c>
    </row>
    <row r="630" customFormat="false" ht="48" hidden="false" customHeight="false" outlineLevel="0" collapsed="false">
      <c r="A630" s="15"/>
      <c r="B630" s="117"/>
      <c r="C630" s="50"/>
      <c r="D630" s="47"/>
      <c r="E630" s="47"/>
      <c r="F630" s="51"/>
      <c r="G630" s="48" t="s">
        <v>2242</v>
      </c>
      <c r="H630" s="37" t="s">
        <v>1289</v>
      </c>
      <c r="I630" s="48" t="s">
        <v>1262</v>
      </c>
      <c r="J630" s="37" t="s">
        <v>2932</v>
      </c>
      <c r="K630" s="51" t="s">
        <v>208</v>
      </c>
      <c r="L630" s="116" t="s">
        <v>1291</v>
      </c>
      <c r="M630" s="37" t="str">
        <f aca="false">VLOOKUP(L630,CódigosRetorno!$A$2:$B$1795,2,FALSE())</f>
        <v>El dato ingresado como atributo @listURI es incorrecto.</v>
      </c>
      <c r="N630" s="48" t="s">
        <v>8</v>
      </c>
    </row>
    <row r="631" customFormat="false" ht="24" hidden="false" customHeight="true" outlineLevel="0" collapsed="false">
      <c r="A631" s="15"/>
      <c r="B631" s="48" t="n">
        <f aca="false">B625+1</f>
        <v>95</v>
      </c>
      <c r="C631" s="37" t="s">
        <v>2244</v>
      </c>
      <c r="D631" s="47" t="s">
        <v>63</v>
      </c>
      <c r="E631" s="47" t="s">
        <v>184</v>
      </c>
      <c r="F631" s="51" t="s">
        <v>300</v>
      </c>
      <c r="G631" s="48" t="s">
        <v>301</v>
      </c>
      <c r="H631" s="37" t="s">
        <v>2245</v>
      </c>
      <c r="I631" s="48" t="n">
        <v>1</v>
      </c>
      <c r="J631" s="52" t="s">
        <v>2246</v>
      </c>
      <c r="K631" s="47" t="s">
        <v>6</v>
      </c>
      <c r="L631" s="51" t="s">
        <v>2247</v>
      </c>
      <c r="M631" s="37" t="str">
        <f aca="false">VLOOKUP(L631,CódigosRetorno!$A$2:$B$1795,2,FALSE())</f>
        <v>El xml no contiene el tag o no existe información en el monto de detraccion</v>
      </c>
      <c r="N631" s="48" t="s">
        <v>8</v>
      </c>
    </row>
    <row r="632" customFormat="false" ht="36" hidden="false" customHeight="false" outlineLevel="0" collapsed="false">
      <c r="A632" s="15"/>
      <c r="B632" s="48"/>
      <c r="C632" s="37"/>
      <c r="D632" s="47"/>
      <c r="E632" s="47"/>
      <c r="F632" s="51"/>
      <c r="G632" s="48"/>
      <c r="H632" s="37"/>
      <c r="I632" s="48"/>
      <c r="J632" s="52" t="s">
        <v>1971</v>
      </c>
      <c r="K632" s="47" t="s">
        <v>6</v>
      </c>
      <c r="L632" s="51" t="s">
        <v>2248</v>
      </c>
      <c r="M632" s="37" t="str">
        <f aca="false">VLOOKUP(L632,CódigosRetorno!$A$2:$B$1795,2,FALSE())</f>
        <v>El dato ingresado en monto de detraccion no cumple con el formato establecido</v>
      </c>
      <c r="N632" s="48" t="s">
        <v>8</v>
      </c>
    </row>
    <row r="633" customFormat="false" ht="36" hidden="false" customHeight="false" outlineLevel="0" collapsed="false">
      <c r="A633" s="15"/>
      <c r="B633" s="48"/>
      <c r="C633" s="37"/>
      <c r="D633" s="47"/>
      <c r="E633" s="47"/>
      <c r="F633" s="51" t="s">
        <v>144</v>
      </c>
      <c r="G633" s="48"/>
      <c r="H633" s="122" t="s">
        <v>1575</v>
      </c>
      <c r="I633" s="217" t="n">
        <v>1</v>
      </c>
      <c r="J633" s="52" t="s">
        <v>2249</v>
      </c>
      <c r="K633" s="47" t="s">
        <v>6</v>
      </c>
      <c r="L633" s="51" t="s">
        <v>2250</v>
      </c>
      <c r="M633" s="37" t="str">
        <f aca="false">VLOOKUP(L633,CódigosRetorno!$A$2:$B$1795,2,FALSE())</f>
        <v>La moneda del monto de la detracción debe ser PEN</v>
      </c>
      <c r="N633" s="48" t="s">
        <v>8</v>
      </c>
    </row>
    <row r="634" customFormat="false" ht="24" hidden="false" customHeight="false" outlineLevel="0" collapsed="false">
      <c r="A634" s="15"/>
      <c r="B634" s="48"/>
      <c r="C634" s="37"/>
      <c r="D634" s="47"/>
      <c r="E634" s="47"/>
      <c r="F634" s="51" t="s">
        <v>1628</v>
      </c>
      <c r="G634" s="48" t="s">
        <v>2251</v>
      </c>
      <c r="H634" s="37" t="s">
        <v>2252</v>
      </c>
      <c r="I634" s="48" t="n">
        <v>1</v>
      </c>
      <c r="J634" s="50" t="s">
        <v>186</v>
      </c>
      <c r="K634" s="281" t="s">
        <v>8</v>
      </c>
      <c r="L634" s="282" t="s">
        <v>8</v>
      </c>
      <c r="M634" s="37" t="str">
        <f aca="false">VLOOKUP(L634,CódigosRetorno!$A$2:$B$1795,2,FALSE())</f>
        <v>-</v>
      </c>
      <c r="N634" s="48" t="s">
        <v>8</v>
      </c>
    </row>
    <row r="635" customFormat="false" ht="15" hidden="false" customHeight="false" outlineLevel="0" collapsed="false">
      <c r="A635" s="15"/>
      <c r="B635" s="63" t="s">
        <v>2253</v>
      </c>
      <c r="C635" s="139"/>
      <c r="D635" s="98"/>
      <c r="E635" s="98"/>
      <c r="F635" s="110"/>
      <c r="G635" s="69"/>
      <c r="H635" s="42"/>
      <c r="I635" s="69"/>
      <c r="J635" s="42"/>
      <c r="K635" s="110" t="s">
        <v>8</v>
      </c>
      <c r="L635" s="99" t="s">
        <v>8</v>
      </c>
      <c r="M635" s="42" t="str">
        <f aca="false">VLOOKUP(L635,CódigosRetorno!$A$2:$B$1795,2,FALSE())</f>
        <v>-</v>
      </c>
      <c r="N635" s="69"/>
    </row>
    <row r="636" customFormat="false" ht="36" hidden="false" customHeight="true" outlineLevel="0" collapsed="false">
      <c r="A636" s="15"/>
      <c r="B636" s="48" t="s">
        <v>2933</v>
      </c>
      <c r="C636" s="50" t="s">
        <v>2934</v>
      </c>
      <c r="D636" s="47" t="s">
        <v>329</v>
      </c>
      <c r="E636" s="47" t="s">
        <v>184</v>
      </c>
      <c r="F636" s="51" t="s">
        <v>223</v>
      </c>
      <c r="G636" s="48"/>
      <c r="H636" s="37" t="s">
        <v>2177</v>
      </c>
      <c r="I636" s="48" t="n">
        <v>1</v>
      </c>
      <c r="J636" s="37" t="s">
        <v>1551</v>
      </c>
      <c r="K636" s="47" t="s">
        <v>208</v>
      </c>
      <c r="L636" s="51" t="s">
        <v>1552</v>
      </c>
      <c r="M636" s="37" t="str">
        <f aca="false">VLOOKUP(L636,CódigosRetorno!$A$2:$B$1795,2,FALSE())</f>
        <v>No existe información en el nombre del concepto.</v>
      </c>
      <c r="N636" s="48" t="s">
        <v>8</v>
      </c>
    </row>
    <row r="637" customFormat="false" ht="36" hidden="false" customHeight="true" outlineLevel="0" collapsed="false">
      <c r="A637" s="15"/>
      <c r="B637" s="48"/>
      <c r="C637" s="50"/>
      <c r="D637" s="47"/>
      <c r="E637" s="47"/>
      <c r="F637" s="51" t="s">
        <v>769</v>
      </c>
      <c r="G637" s="47" t="s">
        <v>1549</v>
      </c>
      <c r="H637" s="50" t="s">
        <v>2178</v>
      </c>
      <c r="I637" s="48" t="n">
        <v>1</v>
      </c>
      <c r="J637" s="52" t="s">
        <v>2256</v>
      </c>
      <c r="K637" s="47" t="s">
        <v>6</v>
      </c>
      <c r="L637" s="51" t="s">
        <v>2257</v>
      </c>
      <c r="M637" s="37" t="str">
        <f aca="false">VLOOKUP(L637,CódigosRetorno!$A$2:$B$1795,2,FALSE())</f>
        <v>El XML no contiene el tag de matricula de embarcación en Detracciones para recursos hidrobiologicos.</v>
      </c>
      <c r="N637" s="48" t="s">
        <v>8</v>
      </c>
    </row>
    <row r="638" customFormat="false" ht="36" hidden="false" customHeight="false" outlineLevel="0" collapsed="false">
      <c r="A638" s="15"/>
      <c r="B638" s="48"/>
      <c r="C638" s="50"/>
      <c r="D638" s="47"/>
      <c r="E638" s="47"/>
      <c r="F638" s="51"/>
      <c r="G638" s="47"/>
      <c r="H638" s="50"/>
      <c r="I638" s="48"/>
      <c r="J638" s="52" t="s">
        <v>2258</v>
      </c>
      <c r="K638" s="47" t="s">
        <v>6</v>
      </c>
      <c r="L638" s="51" t="s">
        <v>2259</v>
      </c>
      <c r="M638" s="37" t="str">
        <f aca="false">VLOOKUP(L638,CódigosRetorno!$A$2:$B$1795,2,FALSE())</f>
        <v>El XML no contiene el tag de nombre de embarcación en Detracciones para recursos hidrobiologicos.</v>
      </c>
      <c r="N638" s="48" t="s">
        <v>8</v>
      </c>
    </row>
    <row r="639" customFormat="false" ht="36" hidden="false" customHeight="false" outlineLevel="0" collapsed="false">
      <c r="A639" s="15"/>
      <c r="B639" s="48"/>
      <c r="C639" s="50"/>
      <c r="D639" s="47"/>
      <c r="E639" s="47"/>
      <c r="F639" s="51"/>
      <c r="G639" s="47"/>
      <c r="H639" s="50"/>
      <c r="I639" s="48"/>
      <c r="J639" s="52" t="s">
        <v>2260</v>
      </c>
      <c r="K639" s="47" t="s">
        <v>6</v>
      </c>
      <c r="L639" s="51" t="s">
        <v>2261</v>
      </c>
      <c r="M639" s="37" t="str">
        <f aca="false">VLOOKUP(L639,CódigosRetorno!$A$2:$B$1795,2,FALSE())</f>
        <v>El XML no contiene el tag de tipo de especie vendidas en Detracciones para recursos hidrobiologicos.</v>
      </c>
      <c r="N639" s="48" t="s">
        <v>8</v>
      </c>
    </row>
    <row r="640" customFormat="false" ht="24" hidden="false" customHeight="false" outlineLevel="0" collapsed="false">
      <c r="A640" s="15"/>
      <c r="B640" s="48"/>
      <c r="C640" s="50"/>
      <c r="D640" s="47"/>
      <c r="E640" s="47"/>
      <c r="F640" s="51"/>
      <c r="G640" s="47"/>
      <c r="H640" s="50"/>
      <c r="I640" s="48"/>
      <c r="J640" s="52" t="s">
        <v>2262</v>
      </c>
      <c r="K640" s="47" t="s">
        <v>6</v>
      </c>
      <c r="L640" s="51" t="s">
        <v>2263</v>
      </c>
      <c r="M640" s="37" t="str">
        <f aca="false">VLOOKUP(L640,CódigosRetorno!$A$2:$B$1795,2,FALSE())</f>
        <v>El XML no contiene el tag de lugar de descarga en Detracciones para recursos hidrobiologicos.</v>
      </c>
      <c r="N640" s="48" t="s">
        <v>8</v>
      </c>
    </row>
    <row r="641" customFormat="false" ht="24" hidden="false" customHeight="false" outlineLevel="0" collapsed="false">
      <c r="A641" s="15"/>
      <c r="B641" s="48"/>
      <c r="C641" s="50"/>
      <c r="D641" s="47"/>
      <c r="E641" s="47"/>
      <c r="F641" s="51"/>
      <c r="G641" s="48" t="s">
        <v>1555</v>
      </c>
      <c r="H641" s="37" t="s">
        <v>1285</v>
      </c>
      <c r="I641" s="48" t="s">
        <v>1262</v>
      </c>
      <c r="J641" s="37" t="s">
        <v>1556</v>
      </c>
      <c r="K641" s="47" t="s">
        <v>208</v>
      </c>
      <c r="L641" s="51" t="s">
        <v>1287</v>
      </c>
      <c r="M641" s="37" t="str">
        <f aca="false">VLOOKUP(L641,CódigosRetorno!$A$2:$B$1795,2,FALSE())</f>
        <v>El dato ingresado como atributo @listName es incorrecto.</v>
      </c>
      <c r="N641" s="48" t="s">
        <v>8</v>
      </c>
    </row>
    <row r="642" customFormat="false" ht="24" hidden="false" customHeight="false" outlineLevel="0" collapsed="false">
      <c r="A642" s="15"/>
      <c r="B642" s="48"/>
      <c r="C642" s="50"/>
      <c r="D642" s="47"/>
      <c r="E642" s="47"/>
      <c r="F642" s="51"/>
      <c r="G642" s="48" t="s">
        <v>1260</v>
      </c>
      <c r="H642" s="37" t="s">
        <v>1282</v>
      </c>
      <c r="I642" s="48" t="s">
        <v>1262</v>
      </c>
      <c r="J642" s="37" t="s">
        <v>1263</v>
      </c>
      <c r="K642" s="51" t="s">
        <v>208</v>
      </c>
      <c r="L642" s="116" t="s">
        <v>1283</v>
      </c>
      <c r="M642" s="37" t="str">
        <f aca="false">VLOOKUP(L642,CódigosRetorno!$A$2:$B$1795,2,FALSE())</f>
        <v>El dato ingresado como atributo @listAgencyName es incorrecto.</v>
      </c>
      <c r="N642" s="48" t="s">
        <v>8</v>
      </c>
    </row>
    <row r="643" customFormat="false" ht="48" hidden="false" customHeight="false" outlineLevel="0" collapsed="false">
      <c r="A643" s="15"/>
      <c r="B643" s="48"/>
      <c r="C643" s="50"/>
      <c r="D643" s="47"/>
      <c r="E643" s="47"/>
      <c r="F643" s="51"/>
      <c r="G643" s="48" t="s">
        <v>1557</v>
      </c>
      <c r="H643" s="37" t="s">
        <v>1289</v>
      </c>
      <c r="I643" s="48" t="s">
        <v>1262</v>
      </c>
      <c r="J643" s="37" t="s">
        <v>1558</v>
      </c>
      <c r="K643" s="51" t="s">
        <v>208</v>
      </c>
      <c r="L643" s="116" t="s">
        <v>1291</v>
      </c>
      <c r="M643" s="37" t="str">
        <f aca="false">VLOOKUP(L643,CódigosRetorno!$A$2:$B$1795,2,FALSE())</f>
        <v>El dato ingresado como atributo @listURI es incorrecto.</v>
      </c>
      <c r="N643" s="48" t="s">
        <v>8</v>
      </c>
    </row>
    <row r="644" customFormat="false" ht="24" hidden="false" customHeight="true" outlineLevel="0" collapsed="false">
      <c r="A644" s="15"/>
      <c r="B644" s="48"/>
      <c r="C644" s="50"/>
      <c r="D644" s="47" t="s">
        <v>329</v>
      </c>
      <c r="E644" s="47" t="s">
        <v>184</v>
      </c>
      <c r="F644" s="51" t="s">
        <v>2264</v>
      </c>
      <c r="G644" s="51" t="s">
        <v>2265</v>
      </c>
      <c r="H644" s="50" t="s">
        <v>2935</v>
      </c>
      <c r="I644" s="117" t="n">
        <v>1</v>
      </c>
      <c r="J644" s="37" t="s">
        <v>2267</v>
      </c>
      <c r="K644" s="47" t="s">
        <v>6</v>
      </c>
      <c r="L644" s="51" t="s">
        <v>1561</v>
      </c>
      <c r="M644" s="37" t="str">
        <f aca="false">VLOOKUP(L644,CódigosRetorno!$A$2:$B$1795,2,FALSE())</f>
        <v>El XML no contiene tag o no existe información del valor del concepto por linea.</v>
      </c>
      <c r="N644" s="48" t="s">
        <v>8</v>
      </c>
    </row>
    <row r="645" customFormat="false" ht="72" hidden="false" customHeight="false" outlineLevel="0" collapsed="false">
      <c r="A645" s="15"/>
      <c r="B645" s="48"/>
      <c r="C645" s="50"/>
      <c r="D645" s="47"/>
      <c r="E645" s="47"/>
      <c r="F645" s="51"/>
      <c r="G645" s="51"/>
      <c r="H645" s="50"/>
      <c r="I645" s="117"/>
      <c r="J645" s="52" t="s">
        <v>2268</v>
      </c>
      <c r="K645" s="47" t="s">
        <v>208</v>
      </c>
      <c r="L645" s="51" t="s">
        <v>2182</v>
      </c>
      <c r="M645" s="37" t="str">
        <f aca="false">VLOOKUP(L645,CódigosRetorno!$A$2:$B$1795,2,FALSE())</f>
        <v>El dato ingresado como valor del concepto de la linea no cumple con el formato establecido.</v>
      </c>
      <c r="N645" s="48" t="s">
        <v>8</v>
      </c>
    </row>
    <row r="646" customFormat="false" ht="72" hidden="false" customHeight="false" outlineLevel="0" collapsed="false">
      <c r="A646" s="15"/>
      <c r="B646" s="48"/>
      <c r="C646" s="50"/>
      <c r="D646" s="47"/>
      <c r="E646" s="47"/>
      <c r="F646" s="51"/>
      <c r="G646" s="51"/>
      <c r="H646" s="50"/>
      <c r="I646" s="117"/>
      <c r="J646" s="52" t="s">
        <v>2269</v>
      </c>
      <c r="K646" s="47" t="s">
        <v>208</v>
      </c>
      <c r="L646" s="51" t="s">
        <v>2182</v>
      </c>
      <c r="M646" s="37" t="str">
        <f aca="false">VLOOKUP(L646,CódigosRetorno!$A$2:$B$1795,2,FALSE())</f>
        <v>El dato ingresado como valor del concepto de la linea no cumple con el formato establecido.</v>
      </c>
      <c r="N646" s="48" t="s">
        <v>8</v>
      </c>
    </row>
    <row r="647" customFormat="false" ht="72" hidden="false" customHeight="false" outlineLevel="0" collapsed="false">
      <c r="A647" s="15"/>
      <c r="B647" s="48"/>
      <c r="C647" s="50"/>
      <c r="D647" s="47"/>
      <c r="E647" s="47"/>
      <c r="F647" s="51"/>
      <c r="G647" s="51"/>
      <c r="H647" s="50"/>
      <c r="I647" s="117"/>
      <c r="J647" s="52" t="s">
        <v>2270</v>
      </c>
      <c r="K647" s="47" t="s">
        <v>208</v>
      </c>
      <c r="L647" s="51" t="s">
        <v>2182</v>
      </c>
      <c r="M647" s="37" t="str">
        <f aca="false">VLOOKUP(L647,CódigosRetorno!$A$2:$B$1795,2,FALSE())</f>
        <v>El dato ingresado como valor del concepto de la linea no cumple con el formato establecido.</v>
      </c>
      <c r="N647" s="48" t="s">
        <v>8</v>
      </c>
    </row>
    <row r="648" customFormat="false" ht="72" hidden="false" customHeight="false" outlineLevel="0" collapsed="false">
      <c r="A648" s="15"/>
      <c r="B648" s="48"/>
      <c r="C648" s="50"/>
      <c r="D648" s="47"/>
      <c r="E648" s="47"/>
      <c r="F648" s="51"/>
      <c r="G648" s="51"/>
      <c r="H648" s="50"/>
      <c r="I648" s="117"/>
      <c r="J648" s="52" t="s">
        <v>2271</v>
      </c>
      <c r="K648" s="47" t="s">
        <v>208</v>
      </c>
      <c r="L648" s="51" t="s">
        <v>2182</v>
      </c>
      <c r="M648" s="37" t="str">
        <f aca="false">VLOOKUP(L648,CódigosRetorno!$A$2:$B$1795,2,FALSE())</f>
        <v>El dato ingresado como valor del concepto de la linea no cumple con el formato establecido.</v>
      </c>
      <c r="N648" s="48" t="s">
        <v>8</v>
      </c>
    </row>
    <row r="649" customFormat="false" ht="36" hidden="false" customHeight="true" outlineLevel="0" collapsed="false">
      <c r="A649" s="15"/>
      <c r="B649" s="48" t="n">
        <v>100</v>
      </c>
      <c r="C649" s="50" t="s">
        <v>2272</v>
      </c>
      <c r="D649" s="47" t="s">
        <v>329</v>
      </c>
      <c r="E649" s="47" t="s">
        <v>184</v>
      </c>
      <c r="F649" s="51" t="s">
        <v>223</v>
      </c>
      <c r="G649" s="48"/>
      <c r="H649" s="37" t="s">
        <v>2177</v>
      </c>
      <c r="I649" s="48" t="n">
        <v>1</v>
      </c>
      <c r="J649" s="37" t="s">
        <v>1551</v>
      </c>
      <c r="K649" s="47" t="s">
        <v>208</v>
      </c>
      <c r="L649" s="51" t="s">
        <v>1552</v>
      </c>
      <c r="M649" s="37" t="str">
        <f aca="false">VLOOKUP(L649,CódigosRetorno!$A$2:$B$1795,2,FALSE())</f>
        <v>No existe información en el nombre del concepto.</v>
      </c>
      <c r="N649" s="48" t="s">
        <v>8</v>
      </c>
    </row>
    <row r="650" customFormat="false" ht="36" hidden="false" customHeight="false" outlineLevel="0" collapsed="false">
      <c r="A650" s="15"/>
      <c r="B650" s="48"/>
      <c r="C650" s="50"/>
      <c r="D650" s="47"/>
      <c r="E650" s="47"/>
      <c r="F650" s="51" t="s">
        <v>769</v>
      </c>
      <c r="G650" s="47" t="s">
        <v>1549</v>
      </c>
      <c r="H650" s="37" t="s">
        <v>2178</v>
      </c>
      <c r="I650" s="48" t="n">
        <v>1</v>
      </c>
      <c r="J650" s="52" t="s">
        <v>2273</v>
      </c>
      <c r="K650" s="47" t="s">
        <v>6</v>
      </c>
      <c r="L650" s="51" t="s">
        <v>2274</v>
      </c>
      <c r="M650" s="52" t="str">
        <f aca="false">VLOOKUP(L650,CódigosRetorno!$A$2:$B$1795,2,FALSE())</f>
        <v>El XML no contiene el tag de cantidad de especies vendidas en Detracciones para recursos hidrobiologicos.</v>
      </c>
      <c r="N650" s="48" t="s">
        <v>8</v>
      </c>
    </row>
    <row r="651" customFormat="false" ht="24" hidden="false" customHeight="false" outlineLevel="0" collapsed="false">
      <c r="A651" s="15"/>
      <c r="B651" s="48"/>
      <c r="C651" s="50"/>
      <c r="D651" s="47"/>
      <c r="E651" s="47"/>
      <c r="F651" s="51"/>
      <c r="G651" s="48" t="s">
        <v>1555</v>
      </c>
      <c r="H651" s="37" t="s">
        <v>1285</v>
      </c>
      <c r="I651" s="48" t="s">
        <v>1262</v>
      </c>
      <c r="J651" s="52" t="s">
        <v>1556</v>
      </c>
      <c r="K651" s="47" t="s">
        <v>208</v>
      </c>
      <c r="L651" s="51" t="s">
        <v>1287</v>
      </c>
      <c r="M651" s="52" t="str">
        <f aca="false">VLOOKUP(L651,CódigosRetorno!$A$2:$B$1795,2,FALSE())</f>
        <v>El dato ingresado como atributo @listName es incorrecto.</v>
      </c>
      <c r="N651" s="48" t="s">
        <v>8</v>
      </c>
    </row>
    <row r="652" customFormat="false" ht="24" hidden="false" customHeight="false" outlineLevel="0" collapsed="false">
      <c r="A652" s="15"/>
      <c r="B652" s="48"/>
      <c r="C652" s="50"/>
      <c r="D652" s="47"/>
      <c r="E652" s="47"/>
      <c r="F652" s="51"/>
      <c r="G652" s="48" t="s">
        <v>1260</v>
      </c>
      <c r="H652" s="37" t="s">
        <v>1282</v>
      </c>
      <c r="I652" s="48" t="s">
        <v>1262</v>
      </c>
      <c r="J652" s="52" t="s">
        <v>1263</v>
      </c>
      <c r="K652" s="51" t="s">
        <v>208</v>
      </c>
      <c r="L652" s="116" t="s">
        <v>1283</v>
      </c>
      <c r="M652" s="52" t="str">
        <f aca="false">VLOOKUP(L652,CódigosRetorno!$A$2:$B$1795,2,FALSE())</f>
        <v>El dato ingresado como atributo @listAgencyName es incorrecto.</v>
      </c>
      <c r="N652" s="48" t="s">
        <v>8</v>
      </c>
    </row>
    <row r="653" customFormat="false" ht="48" hidden="false" customHeight="false" outlineLevel="0" collapsed="false">
      <c r="A653" s="15"/>
      <c r="B653" s="48"/>
      <c r="C653" s="50"/>
      <c r="D653" s="47"/>
      <c r="E653" s="47"/>
      <c r="F653" s="51"/>
      <c r="G653" s="48" t="s">
        <v>1557</v>
      </c>
      <c r="H653" s="37" t="s">
        <v>1289</v>
      </c>
      <c r="I653" s="48" t="s">
        <v>1262</v>
      </c>
      <c r="J653" s="52" t="s">
        <v>1558</v>
      </c>
      <c r="K653" s="51" t="s">
        <v>208</v>
      </c>
      <c r="L653" s="116" t="s">
        <v>1291</v>
      </c>
      <c r="M653" s="52" t="str">
        <f aca="false">VLOOKUP(L653,CódigosRetorno!$A$2:$B$1795,2,FALSE())</f>
        <v>El dato ingresado como atributo @listURI es incorrecto.</v>
      </c>
      <c r="N653" s="48" t="s">
        <v>8</v>
      </c>
    </row>
    <row r="654" customFormat="false" ht="24" hidden="false" customHeight="true" outlineLevel="0" collapsed="false">
      <c r="A654" s="15"/>
      <c r="B654" s="48"/>
      <c r="C654" s="50"/>
      <c r="D654" s="47"/>
      <c r="E654" s="47"/>
      <c r="F654" s="51" t="s">
        <v>300</v>
      </c>
      <c r="G654" s="51" t="s">
        <v>301</v>
      </c>
      <c r="H654" s="50" t="s">
        <v>2936</v>
      </c>
      <c r="I654" s="48" t="n">
        <v>1</v>
      </c>
      <c r="J654" s="52" t="s">
        <v>2276</v>
      </c>
      <c r="K654" s="47" t="s">
        <v>6</v>
      </c>
      <c r="L654" s="51" t="s">
        <v>2277</v>
      </c>
      <c r="M654" s="52" t="str">
        <f aca="false">VLOOKUP(L654,CódigosRetorno!$A$2:$B$1795,2,FALSE())</f>
        <v>El XML no contiene tag de la cantidad del concepto por linea.</v>
      </c>
      <c r="N654" s="48" t="s">
        <v>8</v>
      </c>
    </row>
    <row r="655" customFormat="false" ht="36" hidden="false" customHeight="false" outlineLevel="0" collapsed="false">
      <c r="A655" s="15"/>
      <c r="B655" s="48"/>
      <c r="C655" s="50"/>
      <c r="D655" s="47"/>
      <c r="E655" s="47"/>
      <c r="F655" s="51"/>
      <c r="G655" s="51"/>
      <c r="H655" s="50"/>
      <c r="I655" s="48"/>
      <c r="J655" s="52" t="s">
        <v>2278</v>
      </c>
      <c r="K655" s="47" t="s">
        <v>208</v>
      </c>
      <c r="L655" s="51" t="s">
        <v>2279</v>
      </c>
      <c r="M655" s="52" t="str">
        <f aca="false">VLOOKUP(L655,CódigosRetorno!$A$2:$B$1795,2,FALSE())</f>
        <v>El dato ingresado como cantidad del concepto de la linea no cumple con el formato establecido.</v>
      </c>
      <c r="N655" s="48" t="s">
        <v>8</v>
      </c>
    </row>
    <row r="656" customFormat="false" ht="36" hidden="false" customHeight="false" outlineLevel="0" collapsed="false">
      <c r="A656" s="15"/>
      <c r="B656" s="48"/>
      <c r="C656" s="50"/>
      <c r="D656" s="47"/>
      <c r="E656" s="47"/>
      <c r="F656" s="51" t="s">
        <v>1495</v>
      </c>
      <c r="G656" s="51" t="s">
        <v>2280</v>
      </c>
      <c r="H656" s="37" t="s">
        <v>2281</v>
      </c>
      <c r="I656" s="48" t="n">
        <v>1</v>
      </c>
      <c r="J656" s="52" t="s">
        <v>2282</v>
      </c>
      <c r="K656" s="47" t="s">
        <v>6</v>
      </c>
      <c r="L656" s="51" t="s">
        <v>2283</v>
      </c>
      <c r="M656" s="52" t="str">
        <f aca="false">VLOOKUP(L656,CódigosRetorno!$A$2:$B$1795,2,FALSE())</f>
        <v>El dato ingresado como unidad de medida de cantidad de especie vendidas no corresponde al valor esperado.</v>
      </c>
      <c r="N656" s="48" t="s">
        <v>8</v>
      </c>
    </row>
    <row r="657" customFormat="false" ht="36" hidden="false" customHeight="true" outlineLevel="0" collapsed="false">
      <c r="A657" s="15"/>
      <c r="B657" s="117" t="n">
        <f aca="false">B649+1</f>
        <v>101</v>
      </c>
      <c r="C657" s="50" t="s">
        <v>2284</v>
      </c>
      <c r="D657" s="47" t="s">
        <v>329</v>
      </c>
      <c r="E657" s="47" t="s">
        <v>184</v>
      </c>
      <c r="F657" s="51" t="s">
        <v>223</v>
      </c>
      <c r="G657" s="48"/>
      <c r="H657" s="37" t="s">
        <v>2177</v>
      </c>
      <c r="I657" s="48" t="n">
        <v>1</v>
      </c>
      <c r="J657" s="52" t="s">
        <v>1551</v>
      </c>
      <c r="K657" s="47" t="s">
        <v>208</v>
      </c>
      <c r="L657" s="51" t="s">
        <v>1552</v>
      </c>
      <c r="M657" s="52" t="str">
        <f aca="false">VLOOKUP(L657,CódigosRetorno!$A$2:$B$1795,2,FALSE())</f>
        <v>No existe información en el nombre del concepto.</v>
      </c>
      <c r="N657" s="48" t="s">
        <v>8</v>
      </c>
    </row>
    <row r="658" customFormat="false" ht="36" hidden="false" customHeight="false" outlineLevel="0" collapsed="false">
      <c r="A658" s="15"/>
      <c r="B658" s="117"/>
      <c r="C658" s="50"/>
      <c r="D658" s="47"/>
      <c r="E658" s="47"/>
      <c r="F658" s="51" t="s">
        <v>769</v>
      </c>
      <c r="G658" s="47" t="s">
        <v>1549</v>
      </c>
      <c r="H658" s="37" t="s">
        <v>2178</v>
      </c>
      <c r="I658" s="48" t="n">
        <v>1</v>
      </c>
      <c r="J658" s="52" t="s">
        <v>2285</v>
      </c>
      <c r="K658" s="47" t="s">
        <v>6</v>
      </c>
      <c r="L658" s="51" t="s">
        <v>2286</v>
      </c>
      <c r="M658" s="52" t="str">
        <f aca="false">VLOOKUP(L658,CódigosRetorno!$A$2:$B$1795,2,FALSE())</f>
        <v>El XML no contiene el tag de fecha de descarga en Detracciones para recursos hidrobiologicos.</v>
      </c>
      <c r="N658" s="48" t="s">
        <v>8</v>
      </c>
    </row>
    <row r="659" customFormat="false" ht="24" hidden="false" customHeight="false" outlineLevel="0" collapsed="false">
      <c r="A659" s="15"/>
      <c r="B659" s="117"/>
      <c r="C659" s="50"/>
      <c r="D659" s="47"/>
      <c r="E659" s="47"/>
      <c r="F659" s="51"/>
      <c r="G659" s="48" t="s">
        <v>1555</v>
      </c>
      <c r="H659" s="37" t="s">
        <v>1285</v>
      </c>
      <c r="I659" s="48" t="s">
        <v>1262</v>
      </c>
      <c r="J659" s="37" t="s">
        <v>1556</v>
      </c>
      <c r="K659" s="47" t="s">
        <v>208</v>
      </c>
      <c r="L659" s="51" t="s">
        <v>1287</v>
      </c>
      <c r="M659" s="37" t="str">
        <f aca="false">VLOOKUP(L659,CódigosRetorno!$A$2:$B$1795,2,FALSE())</f>
        <v>El dato ingresado como atributo @listName es incorrecto.</v>
      </c>
      <c r="N659" s="48" t="s">
        <v>8</v>
      </c>
    </row>
    <row r="660" customFormat="false" ht="24" hidden="false" customHeight="false" outlineLevel="0" collapsed="false">
      <c r="A660" s="15"/>
      <c r="B660" s="117"/>
      <c r="C660" s="50"/>
      <c r="D660" s="47"/>
      <c r="E660" s="47"/>
      <c r="F660" s="51"/>
      <c r="G660" s="48" t="s">
        <v>1260</v>
      </c>
      <c r="H660" s="37" t="s">
        <v>1282</v>
      </c>
      <c r="I660" s="48" t="s">
        <v>1262</v>
      </c>
      <c r="J660" s="37" t="s">
        <v>1263</v>
      </c>
      <c r="K660" s="51" t="s">
        <v>208</v>
      </c>
      <c r="L660" s="116" t="s">
        <v>1283</v>
      </c>
      <c r="M660" s="37" t="str">
        <f aca="false">VLOOKUP(L660,CódigosRetorno!$A$2:$B$1795,2,FALSE())</f>
        <v>El dato ingresado como atributo @listAgencyName es incorrecto.</v>
      </c>
      <c r="N660" s="48" t="s">
        <v>8</v>
      </c>
    </row>
    <row r="661" customFormat="false" ht="48" hidden="false" customHeight="false" outlineLevel="0" collapsed="false">
      <c r="A661" s="15"/>
      <c r="B661" s="117"/>
      <c r="C661" s="50"/>
      <c r="D661" s="47"/>
      <c r="E661" s="47"/>
      <c r="F661" s="51"/>
      <c r="G661" s="48" t="s">
        <v>1557</v>
      </c>
      <c r="H661" s="37" t="s">
        <v>1289</v>
      </c>
      <c r="I661" s="48" t="s">
        <v>1262</v>
      </c>
      <c r="J661" s="37" t="s">
        <v>1558</v>
      </c>
      <c r="K661" s="51" t="s">
        <v>208</v>
      </c>
      <c r="L661" s="116" t="s">
        <v>1291</v>
      </c>
      <c r="M661" s="37" t="str">
        <f aca="false">VLOOKUP(L661,CódigosRetorno!$A$2:$B$1795,2,FALSE())</f>
        <v>El dato ingresado como atributo @listURI es incorrecto.</v>
      </c>
      <c r="N661" s="48" t="s">
        <v>8</v>
      </c>
    </row>
    <row r="662" customFormat="false" ht="36" hidden="false" customHeight="false" outlineLevel="0" collapsed="false">
      <c r="A662" s="15"/>
      <c r="B662" s="117"/>
      <c r="C662" s="50"/>
      <c r="D662" s="47"/>
      <c r="E662" s="47"/>
      <c r="F662" s="51" t="s">
        <v>177</v>
      </c>
      <c r="G662" s="51" t="s">
        <v>178</v>
      </c>
      <c r="H662" s="37" t="s">
        <v>2288</v>
      </c>
      <c r="I662" s="48" t="n">
        <v>1</v>
      </c>
      <c r="J662" s="37" t="s">
        <v>2289</v>
      </c>
      <c r="K662" s="47" t="s">
        <v>6</v>
      </c>
      <c r="L662" s="51" t="s">
        <v>2202</v>
      </c>
      <c r="M662" s="37" t="str">
        <f aca="false">VLOOKUP(L662,CódigosRetorno!$A$2:$B$1795,2,FALSE())</f>
        <v>El XML no contiene tag de la fecha del concepto por linea.</v>
      </c>
      <c r="N662" s="48" t="s">
        <v>8</v>
      </c>
    </row>
    <row r="663" customFormat="false" ht="15" hidden="false" customHeight="false" outlineLevel="0" collapsed="false">
      <c r="A663" s="15"/>
      <c r="B663" s="63" t="s">
        <v>2290</v>
      </c>
      <c r="C663" s="139"/>
      <c r="D663" s="98"/>
      <c r="E663" s="98" t="s">
        <v>8</v>
      </c>
      <c r="F663" s="110" t="s">
        <v>8</v>
      </c>
      <c r="G663" s="69" t="s">
        <v>8</v>
      </c>
      <c r="H663" s="139" t="s">
        <v>8</v>
      </c>
      <c r="I663" s="69" t="s">
        <v>8</v>
      </c>
      <c r="J663" s="42" t="s">
        <v>8</v>
      </c>
      <c r="K663" s="110" t="s">
        <v>8</v>
      </c>
      <c r="L663" s="99" t="s">
        <v>8</v>
      </c>
      <c r="M663" s="42" t="str">
        <f aca="false">VLOOKUP(L663,CódigosRetorno!$A$2:$B$1795,2,FALSE())</f>
        <v>-</v>
      </c>
      <c r="N663" s="69" t="s">
        <v>8</v>
      </c>
    </row>
    <row r="664" customFormat="false" ht="36" hidden="false" customHeight="true" outlineLevel="0" collapsed="false">
      <c r="A664" s="15"/>
      <c r="B664" s="117" t="n">
        <f aca="false">B657+1</f>
        <v>102</v>
      </c>
      <c r="C664" s="50" t="s">
        <v>2291</v>
      </c>
      <c r="D664" s="47" t="s">
        <v>329</v>
      </c>
      <c r="E664" s="47" t="s">
        <v>184</v>
      </c>
      <c r="F664" s="51" t="s">
        <v>216</v>
      </c>
      <c r="G664" s="51" t="s">
        <v>217</v>
      </c>
      <c r="H664" s="248" t="s">
        <v>2292</v>
      </c>
      <c r="I664" s="48"/>
      <c r="J664" s="52" t="s">
        <v>2937</v>
      </c>
      <c r="K664" s="47" t="s">
        <v>6</v>
      </c>
      <c r="L664" s="51" t="s">
        <v>2294</v>
      </c>
      <c r="M664" s="37" t="str">
        <f aca="false">VLOOKUP(L664,CódigosRetorno!$A$2:$B$1795,2,FALSE())</f>
        <v>El XML no contiene el tag o no existe información del ubigeo de punto de origen en Detracciones - Servicio de transporte de carga.</v>
      </c>
      <c r="N664" s="48" t="s">
        <v>1360</v>
      </c>
    </row>
    <row r="665" customFormat="false" ht="24" hidden="false" customHeight="false" outlineLevel="0" collapsed="false">
      <c r="A665" s="15"/>
      <c r="B665" s="117"/>
      <c r="C665" s="50"/>
      <c r="D665" s="47"/>
      <c r="E665" s="47"/>
      <c r="F665" s="51"/>
      <c r="G665" s="51"/>
      <c r="H665" s="248"/>
      <c r="I665" s="48"/>
      <c r="J665" s="52" t="s">
        <v>219</v>
      </c>
      <c r="K665" s="47" t="s">
        <v>208</v>
      </c>
      <c r="L665" s="51" t="s">
        <v>834</v>
      </c>
      <c r="M665" s="52" t="str">
        <f aca="false">VLOOKUP(L665,CódigosRetorno!$A$2:$B$1795,2,FALSE())</f>
        <v>Debe corresponder a algún valor válido establecido en el catálogo 13</v>
      </c>
      <c r="N665" s="48" t="s">
        <v>1360</v>
      </c>
    </row>
    <row r="666" customFormat="false" ht="24" hidden="false" customHeight="false" outlineLevel="0" collapsed="false">
      <c r="A666" s="15"/>
      <c r="B666" s="117"/>
      <c r="C666" s="50"/>
      <c r="D666" s="47"/>
      <c r="E666" s="47"/>
      <c r="F666" s="51"/>
      <c r="G666" s="51" t="s">
        <v>1361</v>
      </c>
      <c r="H666" s="62" t="s">
        <v>1261</v>
      </c>
      <c r="I666" s="48" t="s">
        <v>1262</v>
      </c>
      <c r="J666" s="52" t="s">
        <v>1362</v>
      </c>
      <c r="K666" s="47" t="s">
        <v>208</v>
      </c>
      <c r="L666" s="51" t="s">
        <v>1264</v>
      </c>
      <c r="M666" s="37" t="str">
        <f aca="false">VLOOKUP(L666,CódigosRetorno!$A$2:$B$1795,2,FALSE())</f>
        <v>El dato ingresado como atributo @schemeAgencyName es incorrecto.</v>
      </c>
      <c r="N666" s="48" t="s">
        <v>8</v>
      </c>
    </row>
    <row r="667" customFormat="false" ht="24" hidden="false" customHeight="false" outlineLevel="0" collapsed="false">
      <c r="A667" s="15"/>
      <c r="B667" s="117"/>
      <c r="C667" s="50"/>
      <c r="D667" s="47"/>
      <c r="E667" s="47"/>
      <c r="F667" s="51"/>
      <c r="G667" s="51" t="s">
        <v>1363</v>
      </c>
      <c r="H667" s="62" t="s">
        <v>1333</v>
      </c>
      <c r="I667" s="48" t="s">
        <v>1262</v>
      </c>
      <c r="J667" s="52" t="s">
        <v>1364</v>
      </c>
      <c r="K667" s="47" t="s">
        <v>208</v>
      </c>
      <c r="L667" s="51" t="s">
        <v>1335</v>
      </c>
      <c r="M667" s="37" t="str">
        <f aca="false">VLOOKUP(L667,CódigosRetorno!$A$2:$B$1795,2,FALSE())</f>
        <v>El dato ingresado como atributo @schemeName es incorrecto.</v>
      </c>
      <c r="N667" s="48" t="s">
        <v>8</v>
      </c>
    </row>
    <row r="668" customFormat="false" ht="36" hidden="false" customHeight="true" outlineLevel="0" collapsed="false">
      <c r="A668" s="15"/>
      <c r="B668" s="117"/>
      <c r="C668" s="50"/>
      <c r="D668" s="47"/>
      <c r="E668" s="47"/>
      <c r="F668" s="51" t="s">
        <v>1347</v>
      </c>
      <c r="G668" s="51"/>
      <c r="H668" s="248" t="s">
        <v>2295</v>
      </c>
      <c r="I668" s="48" t="n">
        <v>1</v>
      </c>
      <c r="J668" s="52" t="s">
        <v>2938</v>
      </c>
      <c r="K668" s="47" t="s">
        <v>6</v>
      </c>
      <c r="L668" s="51" t="s">
        <v>2297</v>
      </c>
      <c r="M668" s="37" t="str">
        <f aca="false">VLOOKUP(L668,CódigosRetorno!$A$2:$B$1795,2,FALSE())</f>
        <v>El XML no contiene el tag o no existe información de la dirección del punto de origen en Detracciones - Servicio de transporte de carga.</v>
      </c>
      <c r="N668" s="48" t="s">
        <v>8</v>
      </c>
    </row>
    <row r="669" customFormat="false" ht="60" hidden="false" customHeight="false" outlineLevel="0" collapsed="false">
      <c r="A669" s="15"/>
      <c r="B669" s="117"/>
      <c r="C669" s="50"/>
      <c r="D669" s="47"/>
      <c r="E669" s="47"/>
      <c r="F669" s="51"/>
      <c r="G669" s="51"/>
      <c r="H669" s="248"/>
      <c r="I669" s="48"/>
      <c r="J669" s="52" t="s">
        <v>2298</v>
      </c>
      <c r="K669" s="47" t="s">
        <v>208</v>
      </c>
      <c r="L669" s="51" t="s">
        <v>1382</v>
      </c>
      <c r="M669" s="52" t="str">
        <f aca="false">VLOOKUP(L669,CódigosRetorno!$A$2:$B$1795,2,FALSE())</f>
        <v>El dato ingresado como direccion completa y detallada no cumple con el formato establecido.</v>
      </c>
      <c r="N669" s="48" t="s">
        <v>8</v>
      </c>
    </row>
    <row r="670" customFormat="false" ht="36" hidden="false" customHeight="true" outlineLevel="0" collapsed="false">
      <c r="A670" s="15"/>
      <c r="B670" s="117" t="n">
        <f aca="false">B664+1</f>
        <v>103</v>
      </c>
      <c r="C670" s="50" t="s">
        <v>2299</v>
      </c>
      <c r="D670" s="47" t="s">
        <v>329</v>
      </c>
      <c r="E670" s="47" t="s">
        <v>184</v>
      </c>
      <c r="F670" s="51" t="s">
        <v>216</v>
      </c>
      <c r="G670" s="51" t="s">
        <v>217</v>
      </c>
      <c r="H670" s="248" t="s">
        <v>2300</v>
      </c>
      <c r="I670" s="48" t="n">
        <v>1</v>
      </c>
      <c r="J670" s="52" t="s">
        <v>2938</v>
      </c>
      <c r="K670" s="47" t="s">
        <v>6</v>
      </c>
      <c r="L670" s="51" t="s">
        <v>2301</v>
      </c>
      <c r="M670" s="37" t="str">
        <f aca="false">VLOOKUP(L670,CódigosRetorno!$A$2:$B$1795,2,FALSE())</f>
        <v>El XML no contiene el tag o no existe información del ubigeo de punto de destino en Detracciones - Servicio de transporte de carga.</v>
      </c>
      <c r="N670" s="48" t="s">
        <v>1360</v>
      </c>
    </row>
    <row r="671" customFormat="false" ht="24" hidden="false" customHeight="false" outlineLevel="0" collapsed="false">
      <c r="A671" s="15"/>
      <c r="B671" s="117"/>
      <c r="C671" s="50"/>
      <c r="D671" s="47"/>
      <c r="E671" s="47"/>
      <c r="F671" s="51"/>
      <c r="G671" s="51"/>
      <c r="H671" s="248"/>
      <c r="I671" s="48"/>
      <c r="J671" s="52" t="s">
        <v>219</v>
      </c>
      <c r="K671" s="47" t="s">
        <v>208</v>
      </c>
      <c r="L671" s="51" t="s">
        <v>834</v>
      </c>
      <c r="M671" s="52" t="str">
        <f aca="false">VLOOKUP(L671,CódigosRetorno!$A$2:$B$1795,2,FALSE())</f>
        <v>Debe corresponder a algún valor válido establecido en el catálogo 13</v>
      </c>
      <c r="N671" s="48" t="s">
        <v>1360</v>
      </c>
    </row>
    <row r="672" customFormat="false" ht="24" hidden="false" customHeight="false" outlineLevel="0" collapsed="false">
      <c r="A672" s="15"/>
      <c r="B672" s="117"/>
      <c r="C672" s="50"/>
      <c r="D672" s="47"/>
      <c r="E672" s="47"/>
      <c r="F672" s="51"/>
      <c r="G672" s="51" t="s">
        <v>1361</v>
      </c>
      <c r="H672" s="62" t="s">
        <v>1261</v>
      </c>
      <c r="I672" s="48" t="s">
        <v>1262</v>
      </c>
      <c r="J672" s="52" t="s">
        <v>1362</v>
      </c>
      <c r="K672" s="47" t="s">
        <v>208</v>
      </c>
      <c r="L672" s="51" t="s">
        <v>1264</v>
      </c>
      <c r="M672" s="37" t="str">
        <f aca="false">VLOOKUP(L672,CódigosRetorno!$A$2:$B$1795,2,FALSE())</f>
        <v>El dato ingresado como atributo @schemeAgencyName es incorrecto.</v>
      </c>
      <c r="N672" s="48" t="s">
        <v>8</v>
      </c>
    </row>
    <row r="673" customFormat="false" ht="24" hidden="false" customHeight="false" outlineLevel="0" collapsed="false">
      <c r="A673" s="15"/>
      <c r="B673" s="117"/>
      <c r="C673" s="50"/>
      <c r="D673" s="47"/>
      <c r="E673" s="47"/>
      <c r="F673" s="51"/>
      <c r="G673" s="51" t="s">
        <v>1363</v>
      </c>
      <c r="H673" s="62" t="s">
        <v>1333</v>
      </c>
      <c r="I673" s="48" t="s">
        <v>1262</v>
      </c>
      <c r="J673" s="52" t="s">
        <v>1364</v>
      </c>
      <c r="K673" s="47" t="s">
        <v>208</v>
      </c>
      <c r="L673" s="51" t="s">
        <v>1335</v>
      </c>
      <c r="M673" s="37" t="str">
        <f aca="false">VLOOKUP(L673,CódigosRetorno!$A$2:$B$1795,2,FALSE())</f>
        <v>El dato ingresado como atributo @schemeName es incorrecto.</v>
      </c>
      <c r="N673" s="48" t="s">
        <v>8</v>
      </c>
    </row>
    <row r="674" customFormat="false" ht="36" hidden="false" customHeight="true" outlineLevel="0" collapsed="false">
      <c r="A674" s="15"/>
      <c r="B674" s="117"/>
      <c r="C674" s="50"/>
      <c r="D674" s="47"/>
      <c r="E674" s="47"/>
      <c r="F674" s="51" t="s">
        <v>1347</v>
      </c>
      <c r="G674" s="51"/>
      <c r="H674" s="248" t="s">
        <v>2302</v>
      </c>
      <c r="I674" s="48" t="n">
        <v>1</v>
      </c>
      <c r="J674" s="52" t="s">
        <v>2303</v>
      </c>
      <c r="K674" s="47" t="s">
        <v>6</v>
      </c>
      <c r="L674" s="51" t="s">
        <v>2304</v>
      </c>
      <c r="M674" s="37" t="str">
        <f aca="false">VLOOKUP(L674,CódigosRetorno!$A$2:$B$1795,2,FALSE())</f>
        <v>El XML no contiene el tag o no existe información de la dirección del punto de destino en Detracciones - Servicio de transporte de carga.</v>
      </c>
      <c r="N674" s="48" t="s">
        <v>8</v>
      </c>
    </row>
    <row r="675" customFormat="false" ht="60" hidden="false" customHeight="false" outlineLevel="0" collapsed="false">
      <c r="A675" s="15"/>
      <c r="B675" s="117"/>
      <c r="C675" s="50"/>
      <c r="D675" s="47"/>
      <c r="E675" s="47"/>
      <c r="F675" s="51"/>
      <c r="G675" s="51"/>
      <c r="H675" s="248"/>
      <c r="I675" s="48" t="n">
        <v>1</v>
      </c>
      <c r="J675" s="52" t="s">
        <v>1381</v>
      </c>
      <c r="K675" s="47" t="s">
        <v>208</v>
      </c>
      <c r="L675" s="51" t="s">
        <v>1382</v>
      </c>
      <c r="M675" s="52" t="str">
        <f aca="false">VLOOKUP(L675,CódigosRetorno!$A$2:$B$1795,2,FALSE())</f>
        <v>El dato ingresado como direccion completa y detallada no cumple con el formato establecido.</v>
      </c>
      <c r="N675" s="48" t="s">
        <v>8</v>
      </c>
    </row>
    <row r="676" customFormat="false" ht="36" hidden="false" customHeight="true" outlineLevel="0" collapsed="false">
      <c r="A676" s="15"/>
      <c r="B676" s="48" t="n">
        <f aca="false">B670+1</f>
        <v>104</v>
      </c>
      <c r="C676" s="50" t="s">
        <v>2305</v>
      </c>
      <c r="D676" s="47" t="s">
        <v>329</v>
      </c>
      <c r="E676" s="47" t="s">
        <v>184</v>
      </c>
      <c r="F676" s="51" t="s">
        <v>1563</v>
      </c>
      <c r="G676" s="48"/>
      <c r="H676" s="50" t="s">
        <v>2306</v>
      </c>
      <c r="I676" s="48" t="n">
        <v>1</v>
      </c>
      <c r="J676" s="52" t="s">
        <v>2296</v>
      </c>
      <c r="K676" s="51" t="s">
        <v>6</v>
      </c>
      <c r="L676" s="116" t="s">
        <v>2307</v>
      </c>
      <c r="M676" s="37" t="str">
        <f aca="false">VLOOKUP(L676,CódigosRetorno!$A$2:$B$1795,2,FALSE())</f>
        <v>El XML no contiene el tag o no existe información del Detalle del viaje en Detracciones - Servicio de transporte de carga.</v>
      </c>
      <c r="N676" s="48" t="s">
        <v>8</v>
      </c>
    </row>
    <row r="677" customFormat="false" ht="60" hidden="false" customHeight="false" outlineLevel="0" collapsed="false">
      <c r="A677" s="15"/>
      <c r="B677" s="48"/>
      <c r="C677" s="50"/>
      <c r="D677" s="47"/>
      <c r="E677" s="47"/>
      <c r="F677" s="51"/>
      <c r="G677" s="48"/>
      <c r="H677" s="50"/>
      <c r="I677" s="48"/>
      <c r="J677" s="52" t="s">
        <v>2308</v>
      </c>
      <c r="K677" s="51" t="s">
        <v>208</v>
      </c>
      <c r="L677" s="116" t="s">
        <v>2309</v>
      </c>
      <c r="M677" s="52" t="str">
        <f aca="false">VLOOKUP(L677,CódigosRetorno!$A$2:$B$1795,2,FALSE())</f>
        <v>El dato ingresado como detalle del viaje no cumple con el formato establecido.</v>
      </c>
      <c r="N677" s="48" t="s">
        <v>8</v>
      </c>
    </row>
    <row r="678" customFormat="false" ht="36" hidden="false" customHeight="true" outlineLevel="0" collapsed="false">
      <c r="A678" s="15"/>
      <c r="B678" s="48" t="n">
        <f aca="false">B676+1</f>
        <v>105</v>
      </c>
      <c r="C678" s="37" t="s">
        <v>2310</v>
      </c>
      <c r="D678" s="47" t="s">
        <v>329</v>
      </c>
      <c r="E678" s="47" t="s">
        <v>184</v>
      </c>
      <c r="F678" s="51" t="s">
        <v>330</v>
      </c>
      <c r="G678" s="47" t="s">
        <v>2311</v>
      </c>
      <c r="H678" s="37" t="s">
        <v>2312</v>
      </c>
      <c r="I678" s="48" t="n">
        <v>1</v>
      </c>
      <c r="J678" s="52" t="s">
        <v>2313</v>
      </c>
      <c r="K678" s="47" t="s">
        <v>6</v>
      </c>
      <c r="L678" s="51" t="s">
        <v>2314</v>
      </c>
      <c r="M678" s="37" t="str">
        <f aca="false">VLOOKUP(L678,CódigosRetorno!$A$2:$B$1795,2,FALSE())</f>
        <v>Detracciones - Servicio de transporte de carga, debe tener un (y solo uno) Valor Referencial del Servicio de Transporte.</v>
      </c>
      <c r="N678" s="48" t="s">
        <v>8</v>
      </c>
    </row>
    <row r="679" customFormat="false" ht="36" hidden="false" customHeight="true" outlineLevel="0" collapsed="false">
      <c r="A679" s="15"/>
      <c r="B679" s="48"/>
      <c r="C679" s="37"/>
      <c r="D679" s="47"/>
      <c r="E679" s="47"/>
      <c r="F679" s="51" t="s">
        <v>300</v>
      </c>
      <c r="G679" s="47" t="s">
        <v>301</v>
      </c>
      <c r="H679" s="50" t="s">
        <v>2315</v>
      </c>
      <c r="I679" s="48" t="n">
        <v>1</v>
      </c>
      <c r="J679" s="52" t="s">
        <v>2303</v>
      </c>
      <c r="K679" s="47" t="s">
        <v>6</v>
      </c>
      <c r="L679" s="51" t="s">
        <v>2316</v>
      </c>
      <c r="M679" s="37" t="str">
        <f aca="false">VLOOKUP(L679,CódigosRetorno!$A$2:$B$1795,2,FALSE())</f>
        <v>El XML no contiene el tag o no existe información del monto del valor referencial en Detracciones - Servicios de transporte de carga.</v>
      </c>
      <c r="N679" s="48" t="s">
        <v>8</v>
      </c>
    </row>
    <row r="680" customFormat="false" ht="36" hidden="false" customHeight="false" outlineLevel="0" collapsed="false">
      <c r="A680" s="15"/>
      <c r="B680" s="48"/>
      <c r="C680" s="37"/>
      <c r="D680" s="47"/>
      <c r="E680" s="47"/>
      <c r="F680" s="51"/>
      <c r="G680" s="47"/>
      <c r="H680" s="50"/>
      <c r="I680" s="48"/>
      <c r="J680" s="52" t="s">
        <v>2317</v>
      </c>
      <c r="K680" s="47" t="s">
        <v>6</v>
      </c>
      <c r="L680" s="51" t="s">
        <v>2318</v>
      </c>
      <c r="M680" s="37" t="str">
        <f aca="false">VLOOKUP(L680,CódigosRetorno!$A$2:$B$1795,2,FALSE())</f>
        <v>El dato ingresado como monto valor referencial en Detracciones - Servicios de transporte de carga no cumple con el formato establecido.</v>
      </c>
      <c r="N680" s="48" t="s">
        <v>8</v>
      </c>
    </row>
    <row r="681" customFormat="false" ht="24" hidden="false" customHeight="false" outlineLevel="0" collapsed="false">
      <c r="A681" s="15"/>
      <c r="B681" s="48"/>
      <c r="C681" s="37"/>
      <c r="D681" s="47"/>
      <c r="E681" s="47"/>
      <c r="F681" s="215" t="s">
        <v>144</v>
      </c>
      <c r="G681" s="247" t="s">
        <v>308</v>
      </c>
      <c r="H681" s="122" t="s">
        <v>1575</v>
      </c>
      <c r="I681" s="217" t="n">
        <v>1</v>
      </c>
      <c r="J681" s="52" t="s">
        <v>2319</v>
      </c>
      <c r="K681" s="47" t="s">
        <v>6</v>
      </c>
      <c r="L681" s="51" t="s">
        <v>2250</v>
      </c>
      <c r="M681" s="37" t="str">
        <f aca="false">VLOOKUP(L681,CódigosRetorno!$A$2:$B$1795,2,FALSE())</f>
        <v>La moneda del monto de la detracción debe ser PEN</v>
      </c>
      <c r="N681" s="48" t="s">
        <v>8</v>
      </c>
    </row>
    <row r="682" customFormat="false" ht="36" hidden="false" customHeight="true" outlineLevel="0" collapsed="false">
      <c r="A682" s="15"/>
      <c r="B682" s="48" t="n">
        <f aca="false">B678+1</f>
        <v>106</v>
      </c>
      <c r="C682" s="50" t="s">
        <v>2320</v>
      </c>
      <c r="D682" s="47" t="s">
        <v>329</v>
      </c>
      <c r="E682" s="47" t="s">
        <v>184</v>
      </c>
      <c r="F682" s="51" t="s">
        <v>330</v>
      </c>
      <c r="G682" s="47" t="s">
        <v>2321</v>
      </c>
      <c r="H682" s="37" t="s">
        <v>2312</v>
      </c>
      <c r="I682" s="48" t="n">
        <v>1</v>
      </c>
      <c r="J682" s="52" t="s">
        <v>2322</v>
      </c>
      <c r="K682" s="47" t="s">
        <v>6</v>
      </c>
      <c r="L682" s="51" t="s">
        <v>2323</v>
      </c>
      <c r="M682" s="37" t="str">
        <f aca="false">VLOOKUP(L682,CódigosRetorno!$A$2:$B$1795,2,FALSE())</f>
        <v>Detracciones - Servicio de transporte de carga, debe tener un (y solo uno) Valor Referencial sobre la carga efectiva.</v>
      </c>
      <c r="N682" s="48" t="s">
        <v>8</v>
      </c>
    </row>
    <row r="683" customFormat="false" ht="36" hidden="false" customHeight="true" outlineLevel="0" collapsed="false">
      <c r="A683" s="15"/>
      <c r="B683" s="48"/>
      <c r="C683" s="50"/>
      <c r="D683" s="47"/>
      <c r="E683" s="47"/>
      <c r="F683" s="51" t="s">
        <v>300</v>
      </c>
      <c r="G683" s="47" t="s">
        <v>301</v>
      </c>
      <c r="H683" s="50" t="s">
        <v>2315</v>
      </c>
      <c r="I683" s="48" t="n">
        <v>1</v>
      </c>
      <c r="J683" s="52" t="s">
        <v>2303</v>
      </c>
      <c r="K683" s="47" t="s">
        <v>6</v>
      </c>
      <c r="L683" s="51" t="s">
        <v>2316</v>
      </c>
      <c r="M683" s="37" t="str">
        <f aca="false">VLOOKUP(L683,CódigosRetorno!$A$2:$B$1795,2,FALSE())</f>
        <v>El XML no contiene el tag o no existe información del monto del valor referencial en Detracciones - Servicios de transporte de carga.</v>
      </c>
      <c r="N683" s="48" t="s">
        <v>8</v>
      </c>
    </row>
    <row r="684" customFormat="false" ht="36" hidden="false" customHeight="false" outlineLevel="0" collapsed="false">
      <c r="A684" s="15"/>
      <c r="B684" s="48"/>
      <c r="C684" s="50"/>
      <c r="D684" s="47"/>
      <c r="E684" s="47"/>
      <c r="F684" s="51"/>
      <c r="G684" s="47"/>
      <c r="H684" s="50"/>
      <c r="I684" s="48"/>
      <c r="J684" s="52" t="s">
        <v>2324</v>
      </c>
      <c r="K684" s="47" t="s">
        <v>6</v>
      </c>
      <c r="L684" s="51" t="s">
        <v>2318</v>
      </c>
      <c r="M684" s="37" t="str">
        <f aca="false">VLOOKUP(L684,CódigosRetorno!$A$2:$B$1795,2,FALSE())</f>
        <v>El dato ingresado como monto valor referencial en Detracciones - Servicios de transporte de carga no cumple con el formato establecido.</v>
      </c>
      <c r="N684" s="48" t="s">
        <v>8</v>
      </c>
    </row>
    <row r="685" customFormat="false" ht="24" hidden="false" customHeight="false" outlineLevel="0" collapsed="false">
      <c r="A685" s="15"/>
      <c r="B685" s="48"/>
      <c r="C685" s="50"/>
      <c r="D685" s="47"/>
      <c r="E685" s="47"/>
      <c r="F685" s="215" t="s">
        <v>144</v>
      </c>
      <c r="G685" s="247" t="s">
        <v>308</v>
      </c>
      <c r="H685" s="122" t="s">
        <v>1575</v>
      </c>
      <c r="I685" s="217" t="n">
        <v>1</v>
      </c>
      <c r="J685" s="52" t="s">
        <v>2319</v>
      </c>
      <c r="K685" s="47" t="s">
        <v>6</v>
      </c>
      <c r="L685" s="51" t="s">
        <v>2250</v>
      </c>
      <c r="M685" s="37" t="str">
        <f aca="false">VLOOKUP(L685,CódigosRetorno!$A$2:$B$1795,2,FALSE())</f>
        <v>La moneda del monto de la detracción debe ser PEN</v>
      </c>
      <c r="N685" s="48" t="s">
        <v>8</v>
      </c>
    </row>
    <row r="686" customFormat="false" ht="36" hidden="false" customHeight="true" outlineLevel="0" collapsed="false">
      <c r="A686" s="15"/>
      <c r="B686" s="48" t="n">
        <f aca="false">B682+1</f>
        <v>107</v>
      </c>
      <c r="C686" s="50" t="s">
        <v>2325</v>
      </c>
      <c r="D686" s="47" t="s">
        <v>329</v>
      </c>
      <c r="E686" s="47" t="s">
        <v>184</v>
      </c>
      <c r="F686" s="51" t="s">
        <v>330</v>
      </c>
      <c r="G686" s="47" t="s">
        <v>2326</v>
      </c>
      <c r="H686" s="37" t="s">
        <v>2312</v>
      </c>
      <c r="I686" s="48" t="n">
        <v>1</v>
      </c>
      <c r="J686" s="52" t="s">
        <v>2327</v>
      </c>
      <c r="K686" s="47" t="s">
        <v>6</v>
      </c>
      <c r="L686" s="51" t="s">
        <v>2328</v>
      </c>
      <c r="M686" s="37" t="str">
        <f aca="false">VLOOKUP(L686,CódigosRetorno!$A$2:$B$1795,2,FALSE())</f>
        <v>Detracciones - Servicio de transporte de carga, debe tener un (y solo uno) Valor Referencial sobre la carga util nominal.</v>
      </c>
      <c r="N686" s="48" t="s">
        <v>8</v>
      </c>
    </row>
    <row r="687" customFormat="false" ht="36" hidden="false" customHeight="true" outlineLevel="0" collapsed="false">
      <c r="A687" s="15"/>
      <c r="B687" s="48"/>
      <c r="C687" s="50"/>
      <c r="D687" s="47"/>
      <c r="E687" s="47"/>
      <c r="F687" s="51" t="s">
        <v>300</v>
      </c>
      <c r="G687" s="47" t="s">
        <v>301</v>
      </c>
      <c r="H687" s="50" t="s">
        <v>2315</v>
      </c>
      <c r="I687" s="48" t="n">
        <v>1</v>
      </c>
      <c r="J687" s="52" t="s">
        <v>2303</v>
      </c>
      <c r="K687" s="47" t="s">
        <v>6</v>
      </c>
      <c r="L687" s="51" t="s">
        <v>2316</v>
      </c>
      <c r="M687" s="37" t="str">
        <f aca="false">VLOOKUP(L687,CódigosRetorno!$A$2:$B$1795,2,FALSE())</f>
        <v>El XML no contiene el tag o no existe información del monto del valor referencial en Detracciones - Servicios de transporte de carga.</v>
      </c>
      <c r="N687" s="48" t="s">
        <v>8</v>
      </c>
    </row>
    <row r="688" customFormat="false" ht="36" hidden="false" customHeight="false" outlineLevel="0" collapsed="false">
      <c r="A688" s="15"/>
      <c r="B688" s="48"/>
      <c r="C688" s="50"/>
      <c r="D688" s="47"/>
      <c r="E688" s="47"/>
      <c r="F688" s="51"/>
      <c r="G688" s="47"/>
      <c r="H688" s="50"/>
      <c r="I688" s="48"/>
      <c r="J688" s="52" t="s">
        <v>2317</v>
      </c>
      <c r="K688" s="47" t="s">
        <v>6</v>
      </c>
      <c r="L688" s="51" t="s">
        <v>2318</v>
      </c>
      <c r="M688" s="37" t="str">
        <f aca="false">VLOOKUP(L688,CódigosRetorno!$A$2:$B$1795,2,FALSE())</f>
        <v>El dato ingresado como monto valor referencial en Detracciones - Servicios de transporte de carga no cumple con el formato establecido.</v>
      </c>
      <c r="N688" s="48" t="s">
        <v>8</v>
      </c>
    </row>
    <row r="689" customFormat="false" ht="24" hidden="false" customHeight="false" outlineLevel="0" collapsed="false">
      <c r="A689" s="15"/>
      <c r="B689" s="48"/>
      <c r="C689" s="50"/>
      <c r="D689" s="47"/>
      <c r="E689" s="47"/>
      <c r="F689" s="215" t="s">
        <v>144</v>
      </c>
      <c r="G689" s="247" t="s">
        <v>308</v>
      </c>
      <c r="H689" s="122" t="s">
        <v>1575</v>
      </c>
      <c r="I689" s="217" t="n">
        <v>1</v>
      </c>
      <c r="J689" s="37" t="s">
        <v>2319</v>
      </c>
      <c r="K689" s="47" t="s">
        <v>6</v>
      </c>
      <c r="L689" s="51" t="s">
        <v>2250</v>
      </c>
      <c r="M689" s="37" t="str">
        <f aca="false">VLOOKUP(L689,CódigosRetorno!$A$2:$B$1795,2,FALSE())</f>
        <v>La moneda del monto de la detracción debe ser PEN</v>
      </c>
      <c r="N689" s="48" t="s">
        <v>8</v>
      </c>
    </row>
    <row r="690" customFormat="false" ht="15" hidden="false" customHeight="false" outlineLevel="0" collapsed="false">
      <c r="A690" s="15"/>
      <c r="B690" s="63" t="s">
        <v>2329</v>
      </c>
      <c r="C690" s="139"/>
      <c r="D690" s="98"/>
      <c r="E690" s="98"/>
      <c r="F690" s="110"/>
      <c r="G690" s="69"/>
      <c r="H690" s="139"/>
      <c r="I690" s="69"/>
      <c r="J690" s="42"/>
      <c r="K690" s="110" t="s">
        <v>8</v>
      </c>
      <c r="L690" s="99" t="s">
        <v>8</v>
      </c>
      <c r="M690" s="42" t="str">
        <f aca="false">VLOOKUP(L690,CódigosRetorno!$A$2:$B$1795,2,FALSE())</f>
        <v>-</v>
      </c>
      <c r="N690" s="69"/>
    </row>
    <row r="691" customFormat="false" ht="36" hidden="false" customHeight="true" outlineLevel="0" collapsed="false">
      <c r="A691" s="15"/>
      <c r="B691" s="48" t="n">
        <f aca="false">B686+1</f>
        <v>108</v>
      </c>
      <c r="C691" s="50" t="s">
        <v>2330</v>
      </c>
      <c r="D691" s="47" t="s">
        <v>329</v>
      </c>
      <c r="E691" s="47" t="s">
        <v>184</v>
      </c>
      <c r="F691" s="51" t="s">
        <v>216</v>
      </c>
      <c r="G691" s="47" t="s">
        <v>217</v>
      </c>
      <c r="H691" s="50" t="s">
        <v>2331</v>
      </c>
      <c r="I691" s="48"/>
      <c r="J691" s="52" t="s">
        <v>2332</v>
      </c>
      <c r="K691" s="47" t="s">
        <v>208</v>
      </c>
      <c r="L691" s="51" t="s">
        <v>834</v>
      </c>
      <c r="M691" s="37" t="str">
        <f aca="false">VLOOKUP(L691,CódigosRetorno!$A$2:$B$1795,2,FALSE())</f>
        <v>Debe corresponder a algún valor válido establecido en el catálogo 13</v>
      </c>
      <c r="N691" s="48" t="s">
        <v>1360</v>
      </c>
    </row>
    <row r="692" customFormat="false" ht="24" hidden="false" customHeight="false" outlineLevel="0" collapsed="false">
      <c r="A692" s="15"/>
      <c r="B692" s="48"/>
      <c r="C692" s="50"/>
      <c r="D692" s="47"/>
      <c r="E692" s="47"/>
      <c r="F692" s="51"/>
      <c r="G692" s="48" t="s">
        <v>1361</v>
      </c>
      <c r="H692" s="50" t="s">
        <v>1261</v>
      </c>
      <c r="I692" s="48" t="s">
        <v>1262</v>
      </c>
      <c r="J692" s="37" t="s">
        <v>1362</v>
      </c>
      <c r="K692" s="47" t="s">
        <v>208</v>
      </c>
      <c r="L692" s="51" t="s">
        <v>1264</v>
      </c>
      <c r="M692" s="37" t="str">
        <f aca="false">VLOOKUP(L692,CódigosRetorno!$A$2:$B$1795,2,FALSE())</f>
        <v>El dato ingresado como atributo @schemeAgencyName es incorrecto.</v>
      </c>
      <c r="N692" s="48" t="s">
        <v>8</v>
      </c>
    </row>
    <row r="693" customFormat="false" ht="24" hidden="false" customHeight="false" outlineLevel="0" collapsed="false">
      <c r="A693" s="15"/>
      <c r="B693" s="48"/>
      <c r="C693" s="50"/>
      <c r="D693" s="47"/>
      <c r="E693" s="47"/>
      <c r="F693" s="51"/>
      <c r="G693" s="48" t="s">
        <v>1363</v>
      </c>
      <c r="H693" s="50" t="s">
        <v>1333</v>
      </c>
      <c r="I693" s="48" t="s">
        <v>1262</v>
      </c>
      <c r="J693" s="37" t="s">
        <v>1364</v>
      </c>
      <c r="K693" s="47" t="s">
        <v>208</v>
      </c>
      <c r="L693" s="51" t="s">
        <v>1335</v>
      </c>
      <c r="M693" s="37" t="str">
        <f aca="false">VLOOKUP(L693,CódigosRetorno!$A$2:$B$1795,2,FALSE())</f>
        <v>El dato ingresado como atributo @schemeName es incorrecto.</v>
      </c>
      <c r="N693" s="48" t="s">
        <v>8</v>
      </c>
    </row>
    <row r="694" customFormat="false" ht="36" hidden="false" customHeight="false" outlineLevel="0" collapsed="false">
      <c r="A694" s="15"/>
      <c r="B694" s="48"/>
      <c r="C694" s="50"/>
      <c r="D694" s="47"/>
      <c r="E694" s="47"/>
      <c r="F694" s="215" t="s">
        <v>330</v>
      </c>
      <c r="G694" s="48" t="s">
        <v>2311</v>
      </c>
      <c r="H694" s="50" t="s">
        <v>2333</v>
      </c>
      <c r="I694" s="48"/>
      <c r="J694" s="37" t="s">
        <v>186</v>
      </c>
      <c r="K694" s="47"/>
      <c r="L694" s="51" t="s">
        <v>8</v>
      </c>
      <c r="M694" s="37" t="str">
        <f aca="false">VLOOKUP(L694,CódigosRetorno!$A$2:$B$1795,2,FALSE())</f>
        <v>-</v>
      </c>
      <c r="N694" s="48" t="s">
        <v>8</v>
      </c>
    </row>
    <row r="695" customFormat="false" ht="36" hidden="false" customHeight="true" outlineLevel="0" collapsed="false">
      <c r="A695" s="15"/>
      <c r="B695" s="117" t="n">
        <f aca="false">B691+1</f>
        <v>109</v>
      </c>
      <c r="C695" s="50" t="s">
        <v>2334</v>
      </c>
      <c r="D695" s="47" t="s">
        <v>329</v>
      </c>
      <c r="E695" s="47" t="s">
        <v>184</v>
      </c>
      <c r="F695" s="51" t="s">
        <v>216</v>
      </c>
      <c r="G695" s="47" t="s">
        <v>217</v>
      </c>
      <c r="H695" s="50" t="s">
        <v>2335</v>
      </c>
      <c r="I695" s="48"/>
      <c r="J695" s="52" t="s">
        <v>2332</v>
      </c>
      <c r="K695" s="47" t="s">
        <v>208</v>
      </c>
      <c r="L695" s="51" t="s">
        <v>834</v>
      </c>
      <c r="M695" s="37" t="str">
        <f aca="false">VLOOKUP(L695,CódigosRetorno!$A$2:$B$1795,2,FALSE())</f>
        <v>Debe corresponder a algún valor válido establecido en el catálogo 13</v>
      </c>
      <c r="N695" s="48" t="s">
        <v>1360</v>
      </c>
    </row>
    <row r="696" customFormat="false" ht="24" hidden="false" customHeight="false" outlineLevel="0" collapsed="false">
      <c r="A696" s="15"/>
      <c r="B696" s="117"/>
      <c r="C696" s="50"/>
      <c r="D696" s="47"/>
      <c r="E696" s="47"/>
      <c r="F696" s="51"/>
      <c r="G696" s="48" t="s">
        <v>1361</v>
      </c>
      <c r="H696" s="50" t="s">
        <v>1261</v>
      </c>
      <c r="I696" s="48" t="s">
        <v>1262</v>
      </c>
      <c r="J696" s="52" t="s">
        <v>1362</v>
      </c>
      <c r="K696" s="47" t="s">
        <v>208</v>
      </c>
      <c r="L696" s="51" t="s">
        <v>1264</v>
      </c>
      <c r="M696" s="37" t="str">
        <f aca="false">VLOOKUP(L696,CódigosRetorno!$A$2:$B$1795,2,FALSE())</f>
        <v>El dato ingresado como atributo @schemeAgencyName es incorrecto.</v>
      </c>
      <c r="N696" s="48" t="s">
        <v>8</v>
      </c>
    </row>
    <row r="697" customFormat="false" ht="24" hidden="false" customHeight="false" outlineLevel="0" collapsed="false">
      <c r="A697" s="15"/>
      <c r="B697" s="117"/>
      <c r="C697" s="50"/>
      <c r="D697" s="47"/>
      <c r="E697" s="47"/>
      <c r="F697" s="51"/>
      <c r="G697" s="48" t="s">
        <v>1363</v>
      </c>
      <c r="H697" s="50" t="s">
        <v>1333</v>
      </c>
      <c r="I697" s="48" t="s">
        <v>1262</v>
      </c>
      <c r="J697" s="52" t="s">
        <v>1364</v>
      </c>
      <c r="K697" s="47" t="s">
        <v>208</v>
      </c>
      <c r="L697" s="51" t="s">
        <v>1335</v>
      </c>
      <c r="M697" s="37" t="str">
        <f aca="false">VLOOKUP(L697,CódigosRetorno!$A$2:$B$1795,2,FALSE())</f>
        <v>El dato ingresado como atributo @schemeName es incorrecto.</v>
      </c>
      <c r="N697" s="48" t="s">
        <v>8</v>
      </c>
    </row>
    <row r="698" customFormat="false" ht="72" hidden="false" customHeight="true" outlineLevel="0" collapsed="false">
      <c r="A698" s="15"/>
      <c r="B698" s="48" t="n">
        <f aca="false">B695+1</f>
        <v>110</v>
      </c>
      <c r="C698" s="50" t="s">
        <v>2336</v>
      </c>
      <c r="D698" s="47" t="s">
        <v>329</v>
      </c>
      <c r="E698" s="47" t="s">
        <v>184</v>
      </c>
      <c r="F698" s="51" t="s">
        <v>223</v>
      </c>
      <c r="G698" s="48"/>
      <c r="H698" s="50" t="s">
        <v>2337</v>
      </c>
      <c r="I698" s="48" t="s">
        <v>1262</v>
      </c>
      <c r="J698" s="52" t="s">
        <v>2338</v>
      </c>
      <c r="K698" s="47" t="s">
        <v>208</v>
      </c>
      <c r="L698" s="51" t="s">
        <v>2339</v>
      </c>
      <c r="M698" s="37" t="str">
        <f aca="false">VLOOKUP(L698,CódigosRetorno!$A$2:$B$1795,2,FALSE())</f>
        <v>El dato ingresado como descripcion del tramo no cumple con el formato establecido.</v>
      </c>
      <c r="N698" s="48" t="s">
        <v>8</v>
      </c>
    </row>
    <row r="699" customFormat="false" ht="36" hidden="false" customHeight="false" outlineLevel="0" collapsed="false">
      <c r="A699" s="15"/>
      <c r="B699" s="48"/>
      <c r="C699" s="50"/>
      <c r="D699" s="47"/>
      <c r="E699" s="47"/>
      <c r="F699" s="51" t="s">
        <v>1997</v>
      </c>
      <c r="G699" s="48" t="s">
        <v>285</v>
      </c>
      <c r="H699" s="50" t="s">
        <v>2340</v>
      </c>
      <c r="I699" s="48"/>
      <c r="J699" s="52" t="s">
        <v>186</v>
      </c>
      <c r="K699" s="47"/>
      <c r="L699" s="51" t="s">
        <v>8</v>
      </c>
      <c r="M699" s="37" t="str">
        <f aca="false">VLOOKUP(L699,CódigosRetorno!$A$2:$B$1795,2,FALSE())</f>
        <v>-</v>
      </c>
      <c r="N699" s="48" t="s">
        <v>8</v>
      </c>
    </row>
    <row r="700" customFormat="false" ht="48" hidden="false" customHeight="true" outlineLevel="0" collapsed="false">
      <c r="A700" s="15"/>
      <c r="B700" s="48" t="n">
        <f aca="false">B698+1</f>
        <v>111</v>
      </c>
      <c r="C700" s="50" t="s">
        <v>2939</v>
      </c>
      <c r="D700" s="47" t="s">
        <v>329</v>
      </c>
      <c r="E700" s="47" t="s">
        <v>184</v>
      </c>
      <c r="F700" s="51" t="s">
        <v>300</v>
      </c>
      <c r="G700" s="47" t="s">
        <v>301</v>
      </c>
      <c r="H700" s="50" t="s">
        <v>2342</v>
      </c>
      <c r="I700" s="48" t="s">
        <v>1262</v>
      </c>
      <c r="J700" s="52" t="s">
        <v>2940</v>
      </c>
      <c r="K700" s="47" t="s">
        <v>208</v>
      </c>
      <c r="L700" s="51" t="s">
        <v>2344</v>
      </c>
      <c r="M700" s="37" t="str">
        <f aca="false">VLOOKUP(L700,CódigosRetorno!$A$2:$B$1795,2,FALSE())</f>
        <v>El dato ingresado como valor refrencia del tramo virtual no cumple con el formato establecido.</v>
      </c>
      <c r="N700" s="48" t="s">
        <v>8</v>
      </c>
    </row>
    <row r="701" customFormat="false" ht="24" hidden="false" customHeight="false" outlineLevel="0" collapsed="false">
      <c r="A701" s="15"/>
      <c r="B701" s="48"/>
      <c r="C701" s="50"/>
      <c r="D701" s="47"/>
      <c r="E701" s="47"/>
      <c r="F701" s="215" t="s">
        <v>144</v>
      </c>
      <c r="G701" s="247" t="s">
        <v>308</v>
      </c>
      <c r="H701" s="122" t="s">
        <v>1575</v>
      </c>
      <c r="I701" s="217" t="n">
        <v>1</v>
      </c>
      <c r="J701" s="37" t="s">
        <v>2319</v>
      </c>
      <c r="K701" s="47" t="s">
        <v>6</v>
      </c>
      <c r="L701" s="51" t="s">
        <v>2250</v>
      </c>
      <c r="M701" s="37" t="str">
        <f aca="false">VLOOKUP(L701,CódigosRetorno!$A$2:$B$1795,2,FALSE())</f>
        <v>La moneda del monto de la detracción debe ser PEN</v>
      </c>
      <c r="N701" s="48" t="s">
        <v>8</v>
      </c>
    </row>
    <row r="702" customFormat="false" ht="15" hidden="false" customHeight="false" outlineLevel="0" collapsed="false">
      <c r="A702" s="15"/>
      <c r="B702" s="63" t="s">
        <v>2345</v>
      </c>
      <c r="C702" s="139"/>
      <c r="D702" s="98"/>
      <c r="E702" s="98"/>
      <c r="F702" s="110"/>
      <c r="G702" s="69"/>
      <c r="H702" s="139"/>
      <c r="I702" s="69"/>
      <c r="J702" s="42"/>
      <c r="K702" s="110" t="s">
        <v>8</v>
      </c>
      <c r="L702" s="99" t="s">
        <v>8</v>
      </c>
      <c r="M702" s="283" t="str">
        <f aca="false">VLOOKUP(L702,CódigosRetorno!$A$2:$B$1795,2,FALSE())</f>
        <v>-</v>
      </c>
      <c r="N702" s="69" t="s">
        <v>8</v>
      </c>
    </row>
    <row r="703" customFormat="false" ht="72" hidden="false" customHeight="true" outlineLevel="0" collapsed="false">
      <c r="A703" s="15"/>
      <c r="B703" s="117" t="n">
        <f aca="false">B700+1</f>
        <v>112</v>
      </c>
      <c r="C703" s="50" t="s">
        <v>2346</v>
      </c>
      <c r="D703" s="47" t="s">
        <v>329</v>
      </c>
      <c r="E703" s="47" t="s">
        <v>184</v>
      </c>
      <c r="F703" s="51" t="s">
        <v>300</v>
      </c>
      <c r="G703" s="48" t="s">
        <v>2347</v>
      </c>
      <c r="H703" s="50" t="s">
        <v>2348</v>
      </c>
      <c r="I703" s="48"/>
      <c r="J703" s="52" t="s">
        <v>2349</v>
      </c>
      <c r="K703" s="47" t="s">
        <v>208</v>
      </c>
      <c r="L703" s="51" t="s">
        <v>2350</v>
      </c>
      <c r="M703" s="37" t="str">
        <f aca="false">VLOOKUP(L703,CódigosRetorno!$A$2:$B$1795,2,FALSE())</f>
        <v>El dato ingresado como configuración vehicular no cumple con el formato establecido.</v>
      </c>
      <c r="N703" s="48" t="s">
        <v>8</v>
      </c>
    </row>
    <row r="704" customFormat="false" ht="24" hidden="false" customHeight="false" outlineLevel="0" collapsed="false">
      <c r="A704" s="15"/>
      <c r="B704" s="117"/>
      <c r="C704" s="50"/>
      <c r="D704" s="47"/>
      <c r="E704" s="47"/>
      <c r="F704" s="51"/>
      <c r="G704" s="48" t="s">
        <v>2351</v>
      </c>
      <c r="H704" s="50" t="s">
        <v>1282</v>
      </c>
      <c r="I704" s="48" t="s">
        <v>1262</v>
      </c>
      <c r="J704" s="52" t="s">
        <v>2352</v>
      </c>
      <c r="K704" s="47" t="s">
        <v>208</v>
      </c>
      <c r="L704" s="51" t="s">
        <v>1283</v>
      </c>
      <c r="M704" s="37" t="str">
        <f aca="false">VLOOKUP(L704,CódigosRetorno!$A$2:$B$1795,2,FALSE())</f>
        <v>El dato ingresado como atributo @listAgencyName es incorrecto.</v>
      </c>
      <c r="N704" s="48" t="s">
        <v>8</v>
      </c>
    </row>
    <row r="705" customFormat="false" ht="24" hidden="false" customHeight="false" outlineLevel="0" collapsed="false">
      <c r="A705" s="15"/>
      <c r="B705" s="117"/>
      <c r="C705" s="50"/>
      <c r="D705" s="47"/>
      <c r="E705" s="47"/>
      <c r="F705" s="51"/>
      <c r="G705" s="48" t="s">
        <v>2353</v>
      </c>
      <c r="H705" s="50" t="s">
        <v>1285</v>
      </c>
      <c r="I705" s="48" t="s">
        <v>1262</v>
      </c>
      <c r="J705" s="52" t="s">
        <v>2354</v>
      </c>
      <c r="K705" s="47" t="s">
        <v>208</v>
      </c>
      <c r="L705" s="51" t="s">
        <v>1287</v>
      </c>
      <c r="M705" s="37" t="str">
        <f aca="false">VLOOKUP(L705,CódigosRetorno!$A$2:$B$1795,2,FALSE())</f>
        <v>El dato ingresado como atributo @listName es incorrecto.</v>
      </c>
      <c r="N705" s="48" t="s">
        <v>8</v>
      </c>
    </row>
    <row r="706" customFormat="false" ht="48" hidden="false" customHeight="true" outlineLevel="0" collapsed="false">
      <c r="A706" s="15"/>
      <c r="B706" s="48" t="n">
        <f aca="false">B703+1</f>
        <v>113</v>
      </c>
      <c r="C706" s="50" t="s">
        <v>2355</v>
      </c>
      <c r="D706" s="47" t="s">
        <v>329</v>
      </c>
      <c r="E706" s="47" t="s">
        <v>184</v>
      </c>
      <c r="F706" s="51" t="s">
        <v>1536</v>
      </c>
      <c r="G706" s="48" t="s">
        <v>2311</v>
      </c>
      <c r="H706" s="50" t="s">
        <v>2356</v>
      </c>
      <c r="I706" s="48" t="n">
        <v>1</v>
      </c>
      <c r="J706" s="52" t="s">
        <v>2357</v>
      </c>
      <c r="K706" s="47" t="s">
        <v>208</v>
      </c>
      <c r="L706" s="51" t="s">
        <v>2358</v>
      </c>
      <c r="M706" s="37" t="str">
        <f aca="false">VLOOKUP(L706,CódigosRetorno!$A$2:$B$1795,2,FALSE())</f>
        <v>El dato ingresado como tipo de carga util es incorrecto.</v>
      </c>
      <c r="N706" s="48" t="s">
        <v>8</v>
      </c>
    </row>
    <row r="707" customFormat="false" ht="24" hidden="false" customHeight="true" outlineLevel="0" collapsed="false">
      <c r="A707" s="15"/>
      <c r="B707" s="48"/>
      <c r="C707" s="50"/>
      <c r="D707" s="47"/>
      <c r="E707" s="47"/>
      <c r="F707" s="51" t="s">
        <v>300</v>
      </c>
      <c r="G707" s="48" t="s">
        <v>301</v>
      </c>
      <c r="H707" s="50" t="s">
        <v>2941</v>
      </c>
      <c r="I707" s="48" t="n">
        <v>1</v>
      </c>
      <c r="J707" s="52" t="s">
        <v>2360</v>
      </c>
      <c r="K707" s="47" t="s">
        <v>208</v>
      </c>
      <c r="L707" s="51" t="s">
        <v>2361</v>
      </c>
      <c r="M707" s="37" t="str">
        <f aca="false">VLOOKUP(L707,CódigosRetorno!$A$2:$B$1795,2,FALSE())</f>
        <v>El XML no contiene el tag o no existe información del valor de la carga en TM.</v>
      </c>
      <c r="N707" s="48" t="s">
        <v>8</v>
      </c>
    </row>
    <row r="708" customFormat="false" ht="48" hidden="false" customHeight="false" outlineLevel="0" collapsed="false">
      <c r="A708" s="15"/>
      <c r="B708" s="48"/>
      <c r="C708" s="50"/>
      <c r="D708" s="47"/>
      <c r="E708" s="47"/>
      <c r="F708" s="51"/>
      <c r="G708" s="48"/>
      <c r="H708" s="50"/>
      <c r="I708" s="48"/>
      <c r="J708" s="52" t="s">
        <v>2343</v>
      </c>
      <c r="K708" s="47" t="s">
        <v>208</v>
      </c>
      <c r="L708" s="51" t="s">
        <v>2362</v>
      </c>
      <c r="M708" s="37" t="str">
        <f aca="false">VLOOKUP(L708,CódigosRetorno!$A$2:$B$1795,2,FALSE())</f>
        <v>El dato ingresado como valor de la carga en TM cumple con el formato establecido.</v>
      </c>
      <c r="N708" s="48" t="s">
        <v>8</v>
      </c>
    </row>
    <row r="709" customFormat="false" ht="36" hidden="false" customHeight="false" outlineLevel="0" collapsed="false">
      <c r="A709" s="15"/>
      <c r="B709" s="48"/>
      <c r="C709" s="50"/>
      <c r="D709" s="47"/>
      <c r="E709" s="47"/>
      <c r="F709" s="51"/>
      <c r="G709" s="47" t="s">
        <v>2280</v>
      </c>
      <c r="H709" s="50" t="s">
        <v>1709</v>
      </c>
      <c r="I709" s="48" t="n">
        <v>1</v>
      </c>
      <c r="J709" s="52" t="s">
        <v>2942</v>
      </c>
      <c r="K709" s="47" t="s">
        <v>208</v>
      </c>
      <c r="L709" s="51" t="s">
        <v>2364</v>
      </c>
      <c r="M709" s="37" t="str">
        <f aca="false">VLOOKUP(L709,CódigosRetorno!$A$2:$B$1795,2,FALSE())</f>
        <v>El dato ingresado como unidad de medida de la carga  del vehiculo no corresponde al valor esperado.</v>
      </c>
      <c r="N709" s="48" t="s">
        <v>8</v>
      </c>
    </row>
    <row r="710" customFormat="false" ht="48" hidden="false" customHeight="true" outlineLevel="0" collapsed="false">
      <c r="A710" s="15"/>
      <c r="B710" s="48" t="n">
        <f aca="false">B706+1</f>
        <v>114</v>
      </c>
      <c r="C710" s="50" t="s">
        <v>2365</v>
      </c>
      <c r="D710" s="47" t="s">
        <v>329</v>
      </c>
      <c r="E710" s="47" t="s">
        <v>184</v>
      </c>
      <c r="F710" s="51" t="s">
        <v>1536</v>
      </c>
      <c r="G710" s="48" t="s">
        <v>2321</v>
      </c>
      <c r="H710" s="50" t="s">
        <v>2943</v>
      </c>
      <c r="I710" s="48"/>
      <c r="J710" s="52" t="s">
        <v>2357</v>
      </c>
      <c r="K710" s="47" t="s">
        <v>208</v>
      </c>
      <c r="L710" s="51" t="s">
        <v>2358</v>
      </c>
      <c r="M710" s="37" t="str">
        <f aca="false">VLOOKUP(L710,CódigosRetorno!$A$2:$B$1795,2,FALSE())</f>
        <v>El dato ingresado como tipo de carga util es incorrecto.</v>
      </c>
      <c r="N710" s="48" t="s">
        <v>8</v>
      </c>
    </row>
    <row r="711" customFormat="false" ht="24" hidden="false" customHeight="true" outlineLevel="0" collapsed="false">
      <c r="A711" s="15"/>
      <c r="B711" s="48"/>
      <c r="C711" s="50"/>
      <c r="D711" s="47"/>
      <c r="E711" s="47"/>
      <c r="F711" s="51" t="s">
        <v>300</v>
      </c>
      <c r="G711" s="48" t="s">
        <v>301</v>
      </c>
      <c r="H711" s="50" t="s">
        <v>2941</v>
      </c>
      <c r="I711" s="48"/>
      <c r="J711" s="52" t="s">
        <v>2360</v>
      </c>
      <c r="K711" s="47" t="s">
        <v>208</v>
      </c>
      <c r="L711" s="51" t="s">
        <v>2361</v>
      </c>
      <c r="M711" s="37" t="str">
        <f aca="false">VLOOKUP(L711,CódigosRetorno!$A$2:$B$1795,2,FALSE())</f>
        <v>El XML no contiene el tag o no existe información del valor de la carga en TM.</v>
      </c>
      <c r="N711" s="48" t="s">
        <v>8</v>
      </c>
    </row>
    <row r="712" customFormat="false" ht="48" hidden="false" customHeight="false" outlineLevel="0" collapsed="false">
      <c r="A712" s="15"/>
      <c r="B712" s="48"/>
      <c r="C712" s="50"/>
      <c r="D712" s="47"/>
      <c r="E712" s="47"/>
      <c r="F712" s="51"/>
      <c r="G712" s="48"/>
      <c r="H712" s="50"/>
      <c r="I712" s="48"/>
      <c r="J712" s="52" t="s">
        <v>2343</v>
      </c>
      <c r="K712" s="47" t="s">
        <v>208</v>
      </c>
      <c r="L712" s="51" t="s">
        <v>2362</v>
      </c>
      <c r="M712" s="37" t="str">
        <f aca="false">VLOOKUP(L712,CódigosRetorno!$A$2:$B$1795,2,FALSE())</f>
        <v>El dato ingresado como valor de la carga en TM cumple con el formato establecido.</v>
      </c>
      <c r="N712" s="48" t="s">
        <v>8</v>
      </c>
    </row>
    <row r="713" customFormat="false" ht="48" hidden="false" customHeight="false" outlineLevel="0" collapsed="false">
      <c r="A713" s="15"/>
      <c r="B713" s="48"/>
      <c r="C713" s="50"/>
      <c r="D713" s="47"/>
      <c r="E713" s="47"/>
      <c r="F713" s="51"/>
      <c r="G713" s="47" t="s">
        <v>2280</v>
      </c>
      <c r="H713" s="50" t="s">
        <v>2367</v>
      </c>
      <c r="I713" s="48" t="n">
        <v>1</v>
      </c>
      <c r="J713" s="52" t="s">
        <v>2942</v>
      </c>
      <c r="K713" s="47" t="s">
        <v>208</v>
      </c>
      <c r="L713" s="51" t="s">
        <v>2364</v>
      </c>
      <c r="M713" s="37" t="str">
        <f aca="false">VLOOKUP(L713,CódigosRetorno!$A$2:$B$1795,2,FALSE())</f>
        <v>El dato ingresado como unidad de medida de la carga  del vehiculo no corresponde al valor esperado.</v>
      </c>
      <c r="N713" s="48" t="s">
        <v>8</v>
      </c>
    </row>
    <row r="714" customFormat="false" ht="48" hidden="false" customHeight="true" outlineLevel="0" collapsed="false">
      <c r="A714" s="15"/>
      <c r="B714" s="48" t="n">
        <f aca="false">B710+1</f>
        <v>115</v>
      </c>
      <c r="C714" s="50" t="s">
        <v>2368</v>
      </c>
      <c r="D714" s="47" t="s">
        <v>329</v>
      </c>
      <c r="E714" s="47" t="s">
        <v>184</v>
      </c>
      <c r="F714" s="51" t="s">
        <v>1699</v>
      </c>
      <c r="G714" s="48" t="s">
        <v>2369</v>
      </c>
      <c r="H714" s="50" t="s">
        <v>2370</v>
      </c>
      <c r="I714" s="48"/>
      <c r="J714" s="37" t="s">
        <v>186</v>
      </c>
      <c r="K714" s="47" t="s">
        <v>8</v>
      </c>
      <c r="L714" s="51" t="s">
        <v>8</v>
      </c>
      <c r="M714" s="37" t="str">
        <f aca="false">VLOOKUP(L714,CódigosRetorno!$A$2:$B$1795,2,FALSE())</f>
        <v>-</v>
      </c>
      <c r="N714" s="48" t="s">
        <v>8</v>
      </c>
    </row>
    <row r="715" customFormat="false" ht="24" hidden="false" customHeight="false" outlineLevel="0" collapsed="false">
      <c r="A715" s="15"/>
      <c r="B715" s="48"/>
      <c r="C715" s="50"/>
      <c r="D715" s="47"/>
      <c r="E715" s="47"/>
      <c r="F715" s="215" t="s">
        <v>144</v>
      </c>
      <c r="G715" s="247" t="s">
        <v>308</v>
      </c>
      <c r="H715" s="122" t="s">
        <v>1575</v>
      </c>
      <c r="I715" s="217" t="n">
        <v>1</v>
      </c>
      <c r="J715" s="37" t="s">
        <v>2319</v>
      </c>
      <c r="K715" s="47" t="s">
        <v>6</v>
      </c>
      <c r="L715" s="51" t="s">
        <v>2250</v>
      </c>
      <c r="M715" s="37" t="str">
        <f aca="false">VLOOKUP(L715,CódigosRetorno!$A$2:$B$1795,2,FALSE())</f>
        <v>La moneda del monto de la detracción debe ser PEN</v>
      </c>
      <c r="N715" s="48" t="s">
        <v>8</v>
      </c>
    </row>
    <row r="716" customFormat="false" ht="48" hidden="false" customHeight="true" outlineLevel="0" collapsed="false">
      <c r="A716" s="15"/>
      <c r="B716" s="48" t="n">
        <f aca="false">B714+1</f>
        <v>116</v>
      </c>
      <c r="C716" s="50" t="s">
        <v>2944</v>
      </c>
      <c r="D716" s="47" t="s">
        <v>329</v>
      </c>
      <c r="E716" s="47" t="s">
        <v>184</v>
      </c>
      <c r="F716" s="51" t="s">
        <v>300</v>
      </c>
      <c r="G716" s="48" t="s">
        <v>301</v>
      </c>
      <c r="H716" s="50" t="s">
        <v>2372</v>
      </c>
      <c r="I716" s="48"/>
      <c r="J716" s="52" t="s">
        <v>2343</v>
      </c>
      <c r="K716" s="47" t="s">
        <v>208</v>
      </c>
      <c r="L716" s="51" t="s">
        <v>2373</v>
      </c>
      <c r="M716" s="37" t="str">
        <f aca="false">VLOOKUP(L716,CódigosRetorno!$A$2:$B$1795,2,FALSE())</f>
        <v>El dato ingresado como valor referencial de carga util nominal no cumple con el formato establecido.</v>
      </c>
      <c r="N716" s="48" t="s">
        <v>8</v>
      </c>
    </row>
    <row r="717" customFormat="false" ht="24" hidden="false" customHeight="false" outlineLevel="0" collapsed="false">
      <c r="A717" s="15"/>
      <c r="B717" s="48"/>
      <c r="C717" s="50"/>
      <c r="D717" s="47"/>
      <c r="E717" s="47"/>
      <c r="F717" s="215" t="s">
        <v>144</v>
      </c>
      <c r="G717" s="247" t="s">
        <v>308</v>
      </c>
      <c r="H717" s="122" t="s">
        <v>1575</v>
      </c>
      <c r="I717" s="217" t="n">
        <v>1</v>
      </c>
      <c r="J717" s="37" t="s">
        <v>2319</v>
      </c>
      <c r="K717" s="47" t="s">
        <v>6</v>
      </c>
      <c r="L717" s="51" t="s">
        <v>2250</v>
      </c>
      <c r="M717" s="37" t="str">
        <f aca="false">VLOOKUP(L717,CódigosRetorno!$A$2:$B$1795,2,FALSE())</f>
        <v>La moneda del monto de la detracción debe ser PEN</v>
      </c>
      <c r="N717" s="48" t="s">
        <v>8</v>
      </c>
    </row>
    <row r="718" customFormat="false" ht="48" hidden="false" customHeight="false" outlineLevel="0" collapsed="false">
      <c r="A718" s="15"/>
      <c r="B718" s="48" t="n">
        <f aca="false">B716+1</f>
        <v>117</v>
      </c>
      <c r="C718" s="37" t="s">
        <v>2374</v>
      </c>
      <c r="D718" s="47" t="s">
        <v>329</v>
      </c>
      <c r="E718" s="47" t="s">
        <v>184</v>
      </c>
      <c r="F718" s="51" t="s">
        <v>2375</v>
      </c>
      <c r="G718" s="48" t="s">
        <v>2376</v>
      </c>
      <c r="H718" s="50" t="s">
        <v>2377</v>
      </c>
      <c r="I718" s="48"/>
      <c r="J718" s="37" t="s">
        <v>186</v>
      </c>
      <c r="K718" s="47" t="s">
        <v>8</v>
      </c>
      <c r="L718" s="51" t="s">
        <v>8</v>
      </c>
      <c r="M718" s="37" t="str">
        <f aca="false">VLOOKUP(L718,CódigosRetorno!$A$2:$B$1795,2,FALSE())</f>
        <v>-</v>
      </c>
      <c r="N718" s="48" t="s">
        <v>8</v>
      </c>
    </row>
    <row r="719" customFormat="false" ht="15" hidden="false" customHeight="false" outlineLevel="0" collapsed="false">
      <c r="A719" s="15"/>
      <c r="B719" s="134" t="s">
        <v>2532</v>
      </c>
      <c r="C719" s="134"/>
      <c r="D719" s="134"/>
      <c r="E719" s="134"/>
      <c r="F719" s="98"/>
      <c r="G719" s="98"/>
      <c r="H719" s="42"/>
      <c r="I719" s="69"/>
      <c r="J719" s="42"/>
      <c r="K719" s="110" t="s">
        <v>8</v>
      </c>
      <c r="L719" s="99" t="s">
        <v>8</v>
      </c>
      <c r="M719" s="42" t="str">
        <f aca="false">VLOOKUP(L719,CódigosRetorno!$A$2:$B$1795,2,FALSE())</f>
        <v>-</v>
      </c>
      <c r="N719" s="69" t="s">
        <v>8</v>
      </c>
    </row>
    <row r="720" customFormat="false" ht="36" hidden="false" customHeight="true" outlineLevel="0" collapsed="false">
      <c r="A720" s="11"/>
      <c r="B720" s="47" t="n">
        <v>118</v>
      </c>
      <c r="C720" s="50" t="s">
        <v>2945</v>
      </c>
      <c r="D720" s="47" t="s">
        <v>329</v>
      </c>
      <c r="E720" s="47" t="s">
        <v>184</v>
      </c>
      <c r="F720" s="51" t="s">
        <v>223</v>
      </c>
      <c r="G720" s="48"/>
      <c r="H720" s="37" t="s">
        <v>2177</v>
      </c>
      <c r="I720" s="48" t="n">
        <v>1</v>
      </c>
      <c r="J720" s="37" t="s">
        <v>186</v>
      </c>
      <c r="K720" s="47" t="s">
        <v>8</v>
      </c>
      <c r="L720" s="51" t="s">
        <v>8</v>
      </c>
      <c r="M720" s="37" t="str">
        <f aca="false">VLOOKUP(L720,CódigosRetorno!$A$2:$B$1795,2,FALSE())</f>
        <v>-</v>
      </c>
      <c r="N720" s="48" t="s">
        <v>8</v>
      </c>
    </row>
    <row r="721" customFormat="false" ht="36" hidden="false" customHeight="false" outlineLevel="0" collapsed="false">
      <c r="A721" s="11"/>
      <c r="B721" s="47"/>
      <c r="C721" s="50"/>
      <c r="D721" s="47"/>
      <c r="E721" s="47"/>
      <c r="F721" s="51" t="s">
        <v>769</v>
      </c>
      <c r="G721" s="47" t="s">
        <v>1549</v>
      </c>
      <c r="H721" s="50" t="s">
        <v>2178</v>
      </c>
      <c r="I721" s="48" t="n">
        <v>1</v>
      </c>
      <c r="J721" s="37" t="s">
        <v>186</v>
      </c>
      <c r="K721" s="47" t="s">
        <v>8</v>
      </c>
      <c r="L721" s="51" t="s">
        <v>8</v>
      </c>
      <c r="M721" s="37" t="str">
        <f aca="false">VLOOKUP(L721,CódigosRetorno!$A$2:$B$1795,2,FALSE())</f>
        <v>-</v>
      </c>
      <c r="N721" s="48" t="s">
        <v>1554</v>
      </c>
    </row>
    <row r="722" customFormat="false" ht="24" hidden="false" customHeight="false" outlineLevel="0" collapsed="false">
      <c r="A722" s="11"/>
      <c r="B722" s="47"/>
      <c r="C722" s="50"/>
      <c r="D722" s="47"/>
      <c r="E722" s="47"/>
      <c r="F722" s="51"/>
      <c r="G722" s="48" t="s">
        <v>1555</v>
      </c>
      <c r="H722" s="37" t="s">
        <v>1285</v>
      </c>
      <c r="I722" s="48" t="s">
        <v>1262</v>
      </c>
      <c r="J722" s="37" t="s">
        <v>186</v>
      </c>
      <c r="K722" s="47" t="s">
        <v>8</v>
      </c>
      <c r="L722" s="51" t="s">
        <v>8</v>
      </c>
      <c r="M722" s="37" t="str">
        <f aca="false">VLOOKUP(L722,CódigosRetorno!$A$2:$B$1795,2,FALSE())</f>
        <v>-</v>
      </c>
      <c r="N722" s="48" t="s">
        <v>8</v>
      </c>
    </row>
    <row r="723" customFormat="false" ht="15" hidden="false" customHeight="false" outlineLevel="0" collapsed="false">
      <c r="A723" s="11"/>
      <c r="B723" s="47"/>
      <c r="C723" s="50"/>
      <c r="D723" s="47"/>
      <c r="E723" s="47"/>
      <c r="F723" s="51"/>
      <c r="G723" s="48" t="s">
        <v>1260</v>
      </c>
      <c r="H723" s="37" t="s">
        <v>1282</v>
      </c>
      <c r="I723" s="48" t="s">
        <v>1262</v>
      </c>
      <c r="J723" s="37" t="s">
        <v>186</v>
      </c>
      <c r="K723" s="47" t="s">
        <v>8</v>
      </c>
      <c r="L723" s="51" t="s">
        <v>8</v>
      </c>
      <c r="M723" s="37" t="str">
        <f aca="false">VLOOKUP(L723,CódigosRetorno!$A$2:$B$1795,2,FALSE())</f>
        <v>-</v>
      </c>
      <c r="N723" s="48" t="s">
        <v>8</v>
      </c>
    </row>
    <row r="724" customFormat="false" ht="48" hidden="false" customHeight="false" outlineLevel="0" collapsed="false">
      <c r="A724" s="11"/>
      <c r="B724" s="47"/>
      <c r="C724" s="50"/>
      <c r="D724" s="47"/>
      <c r="E724" s="47"/>
      <c r="F724" s="51"/>
      <c r="G724" s="48" t="s">
        <v>1557</v>
      </c>
      <c r="H724" s="37" t="s">
        <v>1289</v>
      </c>
      <c r="I724" s="48" t="s">
        <v>1262</v>
      </c>
      <c r="J724" s="37" t="s">
        <v>186</v>
      </c>
      <c r="K724" s="47" t="s">
        <v>8</v>
      </c>
      <c r="L724" s="51" t="s">
        <v>8</v>
      </c>
      <c r="M724" s="37" t="str">
        <f aca="false">VLOOKUP(L724,CódigosRetorno!$A$2:$B$1795,2,FALSE())</f>
        <v>-</v>
      </c>
      <c r="N724" s="48" t="s">
        <v>8</v>
      </c>
    </row>
    <row r="725" customFormat="false" ht="36" hidden="false" customHeight="false" outlineLevel="0" collapsed="false">
      <c r="A725" s="11"/>
      <c r="B725" s="47"/>
      <c r="C725" s="50"/>
      <c r="D725" s="47"/>
      <c r="E725" s="47"/>
      <c r="F725" s="252" t="s">
        <v>177</v>
      </c>
      <c r="G725" s="240" t="s">
        <v>2534</v>
      </c>
      <c r="H725" s="253" t="s">
        <v>2535</v>
      </c>
      <c r="I725" s="48"/>
      <c r="J725" s="37"/>
      <c r="K725" s="47" t="s">
        <v>8</v>
      </c>
      <c r="L725" s="51" t="s">
        <v>8</v>
      </c>
      <c r="M725" s="37" t="str">
        <f aca="false">VLOOKUP(L725,CódigosRetorno!$A$2:$B$1795,2,FALSE())</f>
        <v>-</v>
      </c>
      <c r="N725" s="48" t="s">
        <v>8</v>
      </c>
    </row>
    <row r="726" customFormat="false" ht="36" hidden="false" customHeight="false" outlineLevel="0" collapsed="false">
      <c r="A726" s="11"/>
      <c r="B726" s="47"/>
      <c r="C726" s="50"/>
      <c r="D726" s="47"/>
      <c r="E726" s="47"/>
      <c r="F726" s="255" t="s">
        <v>656</v>
      </c>
      <c r="G726" s="215"/>
      <c r="H726" s="256" t="s">
        <v>2536</v>
      </c>
      <c r="I726" s="48" t="n">
        <v>1</v>
      </c>
      <c r="J726" s="52" t="s">
        <v>2537</v>
      </c>
      <c r="K726" s="47" t="s">
        <v>208</v>
      </c>
      <c r="L726" s="51" t="s">
        <v>2538</v>
      </c>
      <c r="M726" s="52" t="str">
        <f aca="false">VLOOKUP(L726,CódigosRetorno!$A$2:$B$1795,2,FALSE())</f>
        <v>El valor ingresado como numero de DAM no cumple con el estandar</v>
      </c>
      <c r="N726" s="48" t="s">
        <v>8</v>
      </c>
    </row>
    <row r="727" customFormat="false" ht="36" hidden="false" customHeight="true" outlineLevel="0" collapsed="false">
      <c r="A727" s="11"/>
      <c r="B727" s="233" t="n">
        <f aca="false">B720+1</f>
        <v>119</v>
      </c>
      <c r="C727" s="50" t="s">
        <v>2539</v>
      </c>
      <c r="D727" s="233" t="s">
        <v>329</v>
      </c>
      <c r="E727" s="233" t="s">
        <v>184</v>
      </c>
      <c r="F727" s="51" t="s">
        <v>223</v>
      </c>
      <c r="G727" s="48" t="s">
        <v>1549</v>
      </c>
      <c r="H727" s="37" t="s">
        <v>2177</v>
      </c>
      <c r="I727" s="37"/>
      <c r="J727" s="37" t="s">
        <v>186</v>
      </c>
      <c r="K727" s="47" t="s">
        <v>8</v>
      </c>
      <c r="L727" s="51" t="s">
        <v>8</v>
      </c>
      <c r="M727" s="37" t="str">
        <f aca="false">VLOOKUP(L727,CódigosRetorno!$A$2:$B$1795,2,FALSE())</f>
        <v>-</v>
      </c>
      <c r="N727" s="48" t="s">
        <v>1554</v>
      </c>
    </row>
    <row r="728" customFormat="false" ht="36" hidden="false" customHeight="false" outlineLevel="0" collapsed="false">
      <c r="A728" s="11"/>
      <c r="B728" s="233"/>
      <c r="C728" s="50"/>
      <c r="D728" s="233"/>
      <c r="E728" s="233"/>
      <c r="F728" s="51" t="s">
        <v>769</v>
      </c>
      <c r="G728" s="47" t="s">
        <v>1549</v>
      </c>
      <c r="H728" s="50" t="s">
        <v>2178</v>
      </c>
      <c r="I728" s="48" t="n">
        <v>1</v>
      </c>
      <c r="J728" s="37" t="s">
        <v>186</v>
      </c>
      <c r="K728" s="47" t="s">
        <v>8</v>
      </c>
      <c r="L728" s="51" t="s">
        <v>8</v>
      </c>
      <c r="M728" s="37" t="str">
        <f aca="false">VLOOKUP(L728,CódigosRetorno!$A$2:$B$1795,2,FALSE())</f>
        <v>-</v>
      </c>
      <c r="N728" s="48" t="s">
        <v>1554</v>
      </c>
    </row>
    <row r="729" customFormat="false" ht="24" hidden="false" customHeight="false" outlineLevel="0" collapsed="false">
      <c r="A729" s="11"/>
      <c r="B729" s="233"/>
      <c r="C729" s="50"/>
      <c r="D729" s="233"/>
      <c r="E729" s="233"/>
      <c r="F729" s="240"/>
      <c r="G729" s="48" t="s">
        <v>1555</v>
      </c>
      <c r="H729" s="37" t="s">
        <v>1285</v>
      </c>
      <c r="I729" s="37"/>
      <c r="J729" s="37" t="s">
        <v>186</v>
      </c>
      <c r="K729" s="47" t="s">
        <v>8</v>
      </c>
      <c r="L729" s="51" t="s">
        <v>8</v>
      </c>
      <c r="M729" s="37" t="str">
        <f aca="false">VLOOKUP(L729,CódigosRetorno!$A$2:$B$1795,2,FALSE())</f>
        <v>-</v>
      </c>
      <c r="N729" s="48" t="s">
        <v>8</v>
      </c>
    </row>
    <row r="730" customFormat="false" ht="15" hidden="false" customHeight="false" outlineLevel="0" collapsed="false">
      <c r="A730" s="11"/>
      <c r="B730" s="233"/>
      <c r="C730" s="50"/>
      <c r="D730" s="233"/>
      <c r="E730" s="233"/>
      <c r="F730" s="240"/>
      <c r="G730" s="48" t="s">
        <v>1260</v>
      </c>
      <c r="H730" s="37" t="s">
        <v>1282</v>
      </c>
      <c r="I730" s="37"/>
      <c r="J730" s="37" t="s">
        <v>186</v>
      </c>
      <c r="K730" s="47" t="s">
        <v>8</v>
      </c>
      <c r="L730" s="51" t="s">
        <v>8</v>
      </c>
      <c r="M730" s="37" t="str">
        <f aca="false">VLOOKUP(L730,CódigosRetorno!$A$2:$B$1795,2,FALSE())</f>
        <v>-</v>
      </c>
      <c r="N730" s="48" t="s">
        <v>8</v>
      </c>
    </row>
    <row r="731" customFormat="false" ht="48" hidden="false" customHeight="false" outlineLevel="0" collapsed="false">
      <c r="A731" s="11"/>
      <c r="B731" s="233"/>
      <c r="C731" s="50"/>
      <c r="D731" s="233"/>
      <c r="E731" s="233"/>
      <c r="F731" s="240"/>
      <c r="G731" s="81" t="s">
        <v>1557</v>
      </c>
      <c r="H731" s="80" t="s">
        <v>1289</v>
      </c>
      <c r="I731" s="37"/>
      <c r="J731" s="37" t="s">
        <v>186</v>
      </c>
      <c r="K731" s="47" t="s">
        <v>8</v>
      </c>
      <c r="L731" s="51" t="s">
        <v>8</v>
      </c>
      <c r="M731" s="37" t="str">
        <f aca="false">VLOOKUP(L731,CódigosRetorno!$A$2:$B$1795,2,FALSE())</f>
        <v>-</v>
      </c>
      <c r="N731" s="48" t="s">
        <v>8</v>
      </c>
    </row>
    <row r="732" customFormat="false" ht="36" hidden="false" customHeight="false" outlineLevel="0" collapsed="false">
      <c r="A732" s="11"/>
      <c r="B732" s="233"/>
      <c r="C732" s="50"/>
      <c r="D732" s="233"/>
      <c r="E732" s="233"/>
      <c r="F732" s="81" t="s">
        <v>814</v>
      </c>
      <c r="G732" s="81"/>
      <c r="H732" s="80" t="s">
        <v>2540</v>
      </c>
      <c r="I732" s="146"/>
      <c r="J732" s="50" t="s">
        <v>186</v>
      </c>
      <c r="K732" s="47" t="s">
        <v>8</v>
      </c>
      <c r="L732" s="51" t="s">
        <v>8</v>
      </c>
      <c r="M732" s="37" t="str">
        <f aca="false">VLOOKUP(L732,CódigosRetorno!$A$2:$B$1795,2,FALSE())</f>
        <v>-</v>
      </c>
      <c r="N732" s="48" t="s">
        <v>8</v>
      </c>
    </row>
    <row r="733" customFormat="false" ht="24" hidden="false" customHeight="false" outlineLevel="0" collapsed="false">
      <c r="A733" s="11"/>
      <c r="B733" s="233"/>
      <c r="C733" s="50"/>
      <c r="D733" s="233"/>
      <c r="E733" s="233"/>
      <c r="F733" s="229" t="s">
        <v>343</v>
      </c>
      <c r="G733" s="229"/>
      <c r="H733" s="121" t="s">
        <v>2541</v>
      </c>
      <c r="I733" s="146"/>
      <c r="J733" s="50" t="s">
        <v>186</v>
      </c>
      <c r="K733" s="47" t="s">
        <v>8</v>
      </c>
      <c r="L733" s="51" t="s">
        <v>8</v>
      </c>
      <c r="M733" s="37" t="str">
        <f aca="false">VLOOKUP(L733,CódigosRetorno!$A$2:$B$1795,2,FALSE())</f>
        <v>-</v>
      </c>
      <c r="N733" s="48" t="s">
        <v>8</v>
      </c>
    </row>
    <row r="734" customFormat="false" ht="24" hidden="false" customHeight="false" outlineLevel="0" collapsed="false">
      <c r="A734" s="11"/>
      <c r="B734" s="233"/>
      <c r="C734" s="50"/>
      <c r="D734" s="233"/>
      <c r="E734" s="233"/>
      <c r="F734" s="229" t="s">
        <v>228</v>
      </c>
      <c r="G734" s="229"/>
      <c r="H734" s="121" t="s">
        <v>2542</v>
      </c>
      <c r="I734" s="146"/>
      <c r="J734" s="50" t="s">
        <v>186</v>
      </c>
      <c r="K734" s="47" t="s">
        <v>8</v>
      </c>
      <c r="L734" s="51" t="s">
        <v>8</v>
      </c>
      <c r="M734" s="37" t="str">
        <f aca="false">VLOOKUP(L734,CódigosRetorno!$A$2:$B$1795,2,FALSE())</f>
        <v>-</v>
      </c>
      <c r="N734" s="48" t="s">
        <v>8</v>
      </c>
    </row>
    <row r="735" customFormat="false" ht="24" hidden="false" customHeight="false" outlineLevel="0" collapsed="false">
      <c r="A735" s="11"/>
      <c r="B735" s="233"/>
      <c r="C735" s="50"/>
      <c r="D735" s="233"/>
      <c r="E735" s="233"/>
      <c r="F735" s="229" t="s">
        <v>228</v>
      </c>
      <c r="G735" s="229"/>
      <c r="H735" s="121" t="s">
        <v>2543</v>
      </c>
      <c r="I735" s="146"/>
      <c r="J735" s="50" t="s">
        <v>186</v>
      </c>
      <c r="K735" s="47" t="s">
        <v>8</v>
      </c>
      <c r="L735" s="51" t="s">
        <v>8</v>
      </c>
      <c r="M735" s="37" t="str">
        <f aca="false">VLOOKUP(L735,CódigosRetorno!$A$2:$B$1795,2,FALSE())</f>
        <v>-</v>
      </c>
      <c r="N735" s="48" t="s">
        <v>8</v>
      </c>
    </row>
    <row r="736" customFormat="false" ht="24" hidden="false" customHeight="false" outlineLevel="0" collapsed="false">
      <c r="A736" s="11"/>
      <c r="B736" s="233"/>
      <c r="C736" s="50"/>
      <c r="D736" s="233"/>
      <c r="E736" s="233"/>
      <c r="F736" s="229" t="s">
        <v>649</v>
      </c>
      <c r="G736" s="229"/>
      <c r="H736" s="121" t="s">
        <v>2544</v>
      </c>
      <c r="I736" s="146"/>
      <c r="J736" s="50" t="s">
        <v>186</v>
      </c>
      <c r="K736" s="47" t="s">
        <v>8</v>
      </c>
      <c r="L736" s="51" t="s">
        <v>8</v>
      </c>
      <c r="M736" s="37" t="str">
        <f aca="false">VLOOKUP(L736,CódigosRetorno!$A$2:$B$1795,2,FALSE())</f>
        <v>-</v>
      </c>
      <c r="N736" s="48" t="s">
        <v>8</v>
      </c>
    </row>
    <row r="737" customFormat="false" ht="24" hidden="false" customHeight="false" outlineLevel="0" collapsed="false">
      <c r="A737" s="11"/>
      <c r="B737" s="233"/>
      <c r="C737" s="50"/>
      <c r="D737" s="233"/>
      <c r="E737" s="233"/>
      <c r="F737" s="229" t="s">
        <v>228</v>
      </c>
      <c r="G737" s="229"/>
      <c r="H737" s="121" t="s">
        <v>2545</v>
      </c>
      <c r="I737" s="146"/>
      <c r="J737" s="50" t="s">
        <v>186</v>
      </c>
      <c r="K737" s="47" t="s">
        <v>8</v>
      </c>
      <c r="L737" s="51" t="s">
        <v>8</v>
      </c>
      <c r="M737" s="37" t="str">
        <f aca="false">VLOOKUP(L737,CódigosRetorno!$A$2:$B$1795,2,FALSE())</f>
        <v>-</v>
      </c>
      <c r="N737" s="48" t="s">
        <v>8</v>
      </c>
    </row>
    <row r="738" customFormat="false" ht="24" hidden="false" customHeight="false" outlineLevel="0" collapsed="false">
      <c r="A738" s="11"/>
      <c r="B738" s="233"/>
      <c r="C738" s="50"/>
      <c r="D738" s="233"/>
      <c r="E738" s="233"/>
      <c r="F738" s="229" t="s">
        <v>228</v>
      </c>
      <c r="G738" s="229"/>
      <c r="H738" s="121" t="s">
        <v>2546</v>
      </c>
      <c r="I738" s="146"/>
      <c r="J738" s="50" t="s">
        <v>186</v>
      </c>
      <c r="K738" s="47" t="s">
        <v>8</v>
      </c>
      <c r="L738" s="51" t="s">
        <v>8</v>
      </c>
      <c r="M738" s="37" t="str">
        <f aca="false">VLOOKUP(L738,CódigosRetorno!$A$2:$B$1795,2,FALSE())</f>
        <v>-</v>
      </c>
      <c r="N738" s="48" t="s">
        <v>8</v>
      </c>
    </row>
    <row r="739" customFormat="false" ht="36" hidden="false" customHeight="false" outlineLevel="0" collapsed="false">
      <c r="A739" s="11"/>
      <c r="B739" s="233"/>
      <c r="C739" s="50"/>
      <c r="D739" s="233"/>
      <c r="E739" s="233"/>
      <c r="F739" s="229" t="s">
        <v>343</v>
      </c>
      <c r="G739" s="229"/>
      <c r="H739" s="121" t="s">
        <v>2547</v>
      </c>
      <c r="I739" s="146"/>
      <c r="J739" s="50" t="s">
        <v>186</v>
      </c>
      <c r="K739" s="47" t="s">
        <v>8</v>
      </c>
      <c r="L739" s="51" t="s">
        <v>8</v>
      </c>
      <c r="M739" s="37" t="str">
        <f aca="false">VLOOKUP(L739,CódigosRetorno!$A$2:$B$1795,2,FALSE())</f>
        <v>-</v>
      </c>
      <c r="N739" s="48" t="s">
        <v>8</v>
      </c>
    </row>
    <row r="740" customFormat="false" ht="24" hidden="false" customHeight="false" outlineLevel="0" collapsed="false">
      <c r="A740" s="11"/>
      <c r="B740" s="233"/>
      <c r="C740" s="50"/>
      <c r="D740" s="233"/>
      <c r="E740" s="233"/>
      <c r="F740" s="229" t="s">
        <v>2548</v>
      </c>
      <c r="G740" s="229"/>
      <c r="H740" s="121" t="s">
        <v>2549</v>
      </c>
      <c r="I740" s="146"/>
      <c r="J740" s="50" t="s">
        <v>186</v>
      </c>
      <c r="K740" s="47" t="s">
        <v>8</v>
      </c>
      <c r="L740" s="51" t="s">
        <v>8</v>
      </c>
      <c r="M740" s="37" t="str">
        <f aca="false">VLOOKUP(L740,CódigosRetorno!$A$2:$B$1795,2,FALSE())</f>
        <v>-</v>
      </c>
      <c r="N740" s="48" t="s">
        <v>8</v>
      </c>
    </row>
    <row r="741" customFormat="false" ht="24" hidden="false" customHeight="false" outlineLevel="0" collapsed="false">
      <c r="A741" s="11"/>
      <c r="B741" s="233"/>
      <c r="C741" s="50"/>
      <c r="D741" s="233"/>
      <c r="E741" s="233"/>
      <c r="F741" s="242" t="s">
        <v>228</v>
      </c>
      <c r="G741" s="229"/>
      <c r="H741" s="121" t="s">
        <v>2550</v>
      </c>
      <c r="I741" s="146"/>
      <c r="J741" s="50" t="s">
        <v>186</v>
      </c>
      <c r="K741" s="47" t="s">
        <v>8</v>
      </c>
      <c r="L741" s="51" t="s">
        <v>8</v>
      </c>
      <c r="M741" s="37" t="str">
        <f aca="false">VLOOKUP(L741,CódigosRetorno!$A$2:$B$1795,2,FALSE())</f>
        <v>-</v>
      </c>
      <c r="N741" s="48" t="s">
        <v>8</v>
      </c>
    </row>
    <row r="742" customFormat="false" ht="36" hidden="false" customHeight="false" outlineLevel="0" collapsed="false">
      <c r="A742" s="11"/>
      <c r="B742" s="233"/>
      <c r="C742" s="50"/>
      <c r="D742" s="233"/>
      <c r="E742" s="233"/>
      <c r="F742" s="242" t="s">
        <v>769</v>
      </c>
      <c r="G742" s="229" t="s">
        <v>1402</v>
      </c>
      <c r="H742" s="121" t="s">
        <v>2551</v>
      </c>
      <c r="I742" s="146"/>
      <c r="J742" s="50" t="s">
        <v>186</v>
      </c>
      <c r="K742" s="47" t="s">
        <v>8</v>
      </c>
      <c r="L742" s="51" t="s">
        <v>8</v>
      </c>
      <c r="M742" s="37" t="str">
        <f aca="false">VLOOKUP(L742,CódigosRetorno!$A$2:$B$1795,2,FALSE())</f>
        <v>-</v>
      </c>
      <c r="N742" s="48" t="s">
        <v>8</v>
      </c>
    </row>
    <row r="743" customFormat="false" ht="24" hidden="false" customHeight="false" outlineLevel="0" collapsed="false">
      <c r="A743" s="11"/>
      <c r="B743" s="233"/>
      <c r="C743" s="50"/>
      <c r="D743" s="233"/>
      <c r="E743" s="233"/>
      <c r="F743" s="242" t="s">
        <v>769</v>
      </c>
      <c r="G743" s="229" t="s">
        <v>1402</v>
      </c>
      <c r="H743" s="121" t="s">
        <v>2552</v>
      </c>
      <c r="I743" s="146"/>
      <c r="J743" s="50" t="s">
        <v>186</v>
      </c>
      <c r="K743" s="47" t="s">
        <v>8</v>
      </c>
      <c r="L743" s="51" t="s">
        <v>8</v>
      </c>
      <c r="M743" s="37" t="str">
        <f aca="false">VLOOKUP(L743,CódigosRetorno!$A$2:$B$1795,2,FALSE())</f>
        <v>-</v>
      </c>
      <c r="N743" s="48" t="s">
        <v>8</v>
      </c>
    </row>
    <row r="744" customFormat="false" ht="24" hidden="false" customHeight="false" outlineLevel="0" collapsed="false">
      <c r="A744" s="11"/>
      <c r="B744" s="233"/>
      <c r="C744" s="50"/>
      <c r="D744" s="233"/>
      <c r="E744" s="233"/>
      <c r="F744" s="242" t="s">
        <v>228</v>
      </c>
      <c r="G744" s="229"/>
      <c r="H744" s="121" t="s">
        <v>2553</v>
      </c>
      <c r="I744" s="146"/>
      <c r="J744" s="50" t="s">
        <v>186</v>
      </c>
      <c r="K744" s="47" t="s">
        <v>8</v>
      </c>
      <c r="L744" s="51" t="s">
        <v>8</v>
      </c>
      <c r="M744" s="37" t="str">
        <f aca="false">VLOOKUP(L744,CódigosRetorno!$A$2:$B$1795,2,FALSE())</f>
        <v>-</v>
      </c>
      <c r="N744" s="48" t="s">
        <v>8</v>
      </c>
    </row>
    <row r="745" customFormat="false" ht="24" hidden="false" customHeight="false" outlineLevel="0" collapsed="false">
      <c r="A745" s="11"/>
      <c r="B745" s="233"/>
      <c r="C745" s="50"/>
      <c r="D745" s="233"/>
      <c r="E745" s="233"/>
      <c r="F745" s="242" t="s">
        <v>1997</v>
      </c>
      <c r="G745" s="229" t="s">
        <v>285</v>
      </c>
      <c r="H745" s="121" t="s">
        <v>2554</v>
      </c>
      <c r="I745" s="146"/>
      <c r="J745" s="50" t="s">
        <v>186</v>
      </c>
      <c r="K745" s="47" t="s">
        <v>8</v>
      </c>
      <c r="L745" s="51" t="s">
        <v>8</v>
      </c>
      <c r="M745" s="37" t="str">
        <f aca="false">VLOOKUP(L745,CódigosRetorno!$A$2:$B$1795,2,FALSE())</f>
        <v>-</v>
      </c>
      <c r="N745" s="48" t="s">
        <v>8</v>
      </c>
    </row>
    <row r="746" customFormat="false" ht="24" hidden="false" customHeight="false" outlineLevel="0" collapsed="false">
      <c r="A746" s="11"/>
      <c r="B746" s="233"/>
      <c r="C746" s="50"/>
      <c r="D746" s="233"/>
      <c r="E746" s="233"/>
      <c r="F746" s="242" t="s">
        <v>291</v>
      </c>
      <c r="G746" s="229" t="s">
        <v>1402</v>
      </c>
      <c r="H746" s="121" t="s">
        <v>2555</v>
      </c>
      <c r="I746" s="146"/>
      <c r="J746" s="50" t="s">
        <v>186</v>
      </c>
      <c r="K746" s="47" t="s">
        <v>8</v>
      </c>
      <c r="L746" s="51" t="s">
        <v>8</v>
      </c>
      <c r="M746" s="37" t="str">
        <f aca="false">VLOOKUP(L746,CódigosRetorno!$A$2:$B$1795,2,FALSE())</f>
        <v>-</v>
      </c>
      <c r="N746" s="48" t="s">
        <v>8</v>
      </c>
    </row>
    <row r="747" customFormat="false" ht="24" hidden="false" customHeight="false" outlineLevel="0" collapsed="false">
      <c r="A747" s="11"/>
      <c r="B747" s="233"/>
      <c r="C747" s="50"/>
      <c r="D747" s="233"/>
      <c r="E747" s="233"/>
      <c r="F747" s="242" t="s">
        <v>291</v>
      </c>
      <c r="G747" s="229" t="s">
        <v>1402</v>
      </c>
      <c r="H747" s="121" t="s">
        <v>2556</v>
      </c>
      <c r="I747" s="146"/>
      <c r="J747" s="50" t="s">
        <v>186</v>
      </c>
      <c r="K747" s="47" t="s">
        <v>8</v>
      </c>
      <c r="L747" s="51" t="s">
        <v>8</v>
      </c>
      <c r="M747" s="37" t="str">
        <f aca="false">VLOOKUP(L747,CódigosRetorno!$A$2:$B$1795,2,FALSE())</f>
        <v>-</v>
      </c>
      <c r="N747" s="48" t="s">
        <v>8</v>
      </c>
    </row>
    <row r="748" customFormat="false" ht="24" hidden="false" customHeight="false" outlineLevel="0" collapsed="false">
      <c r="A748" s="11"/>
      <c r="B748" s="233"/>
      <c r="C748" s="50"/>
      <c r="D748" s="233"/>
      <c r="E748" s="233"/>
      <c r="F748" s="242" t="s">
        <v>1997</v>
      </c>
      <c r="G748" s="229" t="s">
        <v>285</v>
      </c>
      <c r="H748" s="121" t="s">
        <v>2557</v>
      </c>
      <c r="I748" s="146"/>
      <c r="J748" s="50" t="s">
        <v>186</v>
      </c>
      <c r="K748" s="47" t="s">
        <v>8</v>
      </c>
      <c r="L748" s="51" t="s">
        <v>8</v>
      </c>
      <c r="M748" s="37" t="str">
        <f aca="false">VLOOKUP(L748,CódigosRetorno!$A$2:$B$1795,2,FALSE())</f>
        <v>-</v>
      </c>
      <c r="N748" s="48" t="s">
        <v>8</v>
      </c>
    </row>
    <row r="749" customFormat="false" ht="24" hidden="false" customHeight="false" outlineLevel="0" collapsed="false">
      <c r="A749" s="11"/>
      <c r="B749" s="233"/>
      <c r="C749" s="50"/>
      <c r="D749" s="233"/>
      <c r="E749" s="233"/>
      <c r="F749" s="242" t="s">
        <v>228</v>
      </c>
      <c r="G749" s="229"/>
      <c r="H749" s="268" t="s">
        <v>2558</v>
      </c>
      <c r="I749" s="146"/>
      <c r="J749" s="50" t="s">
        <v>186</v>
      </c>
      <c r="K749" s="47" t="s">
        <v>8</v>
      </c>
      <c r="L749" s="51" t="s">
        <v>8</v>
      </c>
      <c r="M749" s="37" t="str">
        <f aca="false">VLOOKUP(L749,CódigosRetorno!$A$2:$B$1795,2,FALSE())</f>
        <v>-</v>
      </c>
      <c r="N749" s="48" t="s">
        <v>8</v>
      </c>
    </row>
    <row r="750" customFormat="false" ht="24" hidden="false" customHeight="false" outlineLevel="0" collapsed="false">
      <c r="A750" s="11"/>
      <c r="B750" s="233"/>
      <c r="C750" s="50"/>
      <c r="D750" s="233"/>
      <c r="E750" s="233"/>
      <c r="F750" s="242" t="s">
        <v>343</v>
      </c>
      <c r="G750" s="242"/>
      <c r="H750" s="268" t="s">
        <v>2559</v>
      </c>
      <c r="I750" s="146"/>
      <c r="J750" s="50" t="s">
        <v>186</v>
      </c>
      <c r="K750" s="47" t="s">
        <v>8</v>
      </c>
      <c r="L750" s="51" t="s">
        <v>8</v>
      </c>
      <c r="M750" s="37" t="str">
        <f aca="false">VLOOKUP(L750,CódigosRetorno!$A$2:$B$1795,2,FALSE())</f>
        <v>-</v>
      </c>
      <c r="N750" s="48" t="s">
        <v>8</v>
      </c>
    </row>
    <row r="751" customFormat="false" ht="24" hidden="false" customHeight="false" outlineLevel="0" collapsed="false">
      <c r="A751" s="11"/>
      <c r="B751" s="233"/>
      <c r="C751" s="50"/>
      <c r="D751" s="233"/>
      <c r="E751" s="233"/>
      <c r="F751" s="147" t="s">
        <v>1997</v>
      </c>
      <c r="G751" s="147" t="s">
        <v>285</v>
      </c>
      <c r="H751" s="268" t="s">
        <v>2560</v>
      </c>
      <c r="I751" s="146"/>
      <c r="J751" s="50" t="s">
        <v>186</v>
      </c>
      <c r="K751" s="47" t="s">
        <v>8</v>
      </c>
      <c r="L751" s="51" t="s">
        <v>8</v>
      </c>
      <c r="M751" s="37" t="str">
        <f aca="false">VLOOKUP(L751,CódigosRetorno!$A$2:$B$1795,2,FALSE())</f>
        <v>-</v>
      </c>
      <c r="N751" s="48" t="s">
        <v>8</v>
      </c>
    </row>
    <row r="752" customFormat="false" ht="24" hidden="false" customHeight="false" outlineLevel="0" collapsed="false">
      <c r="A752" s="11"/>
      <c r="B752" s="233"/>
      <c r="C752" s="50"/>
      <c r="D752" s="233"/>
      <c r="E752" s="233"/>
      <c r="F752" s="147" t="s">
        <v>1669</v>
      </c>
      <c r="G752" s="147" t="s">
        <v>2561</v>
      </c>
      <c r="H752" s="268" t="s">
        <v>2562</v>
      </c>
      <c r="I752" s="146"/>
      <c r="J752" s="50" t="s">
        <v>186</v>
      </c>
      <c r="K752" s="47" t="s">
        <v>8</v>
      </c>
      <c r="L752" s="51" t="s">
        <v>8</v>
      </c>
      <c r="M752" s="37" t="str">
        <f aca="false">VLOOKUP(L752,CódigosRetorno!$A$2:$B$1795,2,FALSE())</f>
        <v>-</v>
      </c>
      <c r="N752" s="48" t="s">
        <v>8</v>
      </c>
    </row>
    <row r="753" customFormat="false" ht="24" hidden="false" customHeight="false" outlineLevel="0" collapsed="false">
      <c r="A753" s="11"/>
      <c r="B753" s="233"/>
      <c r="C753" s="50"/>
      <c r="D753" s="233"/>
      <c r="E753" s="233"/>
      <c r="F753" s="147" t="s">
        <v>1669</v>
      </c>
      <c r="G753" s="147" t="s">
        <v>2561</v>
      </c>
      <c r="H753" s="268" t="s">
        <v>2563</v>
      </c>
      <c r="I753" s="146"/>
      <c r="J753" s="50" t="s">
        <v>186</v>
      </c>
      <c r="K753" s="47" t="s">
        <v>8</v>
      </c>
      <c r="L753" s="51" t="s">
        <v>8</v>
      </c>
      <c r="M753" s="37" t="str">
        <f aca="false">VLOOKUP(L753,CódigosRetorno!$A$2:$B$1795,2,FALSE())</f>
        <v>-</v>
      </c>
      <c r="N753" s="48" t="s">
        <v>8</v>
      </c>
    </row>
    <row r="754" customFormat="false" ht="24" hidden="false" customHeight="false" outlineLevel="0" collapsed="false">
      <c r="A754" s="11"/>
      <c r="B754" s="233"/>
      <c r="C754" s="50"/>
      <c r="D754" s="233"/>
      <c r="E754" s="233"/>
      <c r="F754" s="147" t="s">
        <v>1669</v>
      </c>
      <c r="G754" s="147" t="s">
        <v>2561</v>
      </c>
      <c r="H754" s="268" t="s">
        <v>2564</v>
      </c>
      <c r="I754" s="146"/>
      <c r="J754" s="50" t="s">
        <v>186</v>
      </c>
      <c r="K754" s="47" t="s">
        <v>8</v>
      </c>
      <c r="L754" s="51" t="s">
        <v>8</v>
      </c>
      <c r="M754" s="37" t="str">
        <f aca="false">VLOOKUP(L754,CódigosRetorno!$A$2:$B$1795,2,FALSE())</f>
        <v>-</v>
      </c>
      <c r="N754" s="48" t="s">
        <v>8</v>
      </c>
    </row>
    <row r="755" customFormat="false" ht="24" hidden="false" customHeight="false" outlineLevel="0" collapsed="false">
      <c r="A755" s="11"/>
      <c r="B755" s="233"/>
      <c r="C755" s="50"/>
      <c r="D755" s="233"/>
      <c r="E755" s="233"/>
      <c r="F755" s="147" t="s">
        <v>1669</v>
      </c>
      <c r="G755" s="147" t="s">
        <v>2561</v>
      </c>
      <c r="H755" s="268" t="s">
        <v>2565</v>
      </c>
      <c r="I755" s="146"/>
      <c r="J755" s="50" t="s">
        <v>186</v>
      </c>
      <c r="K755" s="47" t="s">
        <v>8</v>
      </c>
      <c r="L755" s="51" t="s">
        <v>8</v>
      </c>
      <c r="M755" s="37" t="str">
        <f aca="false">VLOOKUP(L755,CódigosRetorno!$A$2:$B$1795,2,FALSE())</f>
        <v>-</v>
      </c>
      <c r="N755" s="48" t="s">
        <v>8</v>
      </c>
    </row>
    <row r="756" customFormat="false" ht="24" hidden="false" customHeight="false" outlineLevel="0" collapsed="false">
      <c r="A756" s="11"/>
      <c r="B756" s="233"/>
      <c r="C756" s="50"/>
      <c r="D756" s="233"/>
      <c r="E756" s="233"/>
      <c r="F756" s="147" t="s">
        <v>1669</v>
      </c>
      <c r="G756" s="147" t="s">
        <v>2561</v>
      </c>
      <c r="H756" s="268" t="s">
        <v>2566</v>
      </c>
      <c r="I756" s="146"/>
      <c r="J756" s="50" t="s">
        <v>186</v>
      </c>
      <c r="K756" s="47" t="s">
        <v>8</v>
      </c>
      <c r="L756" s="51" t="s">
        <v>8</v>
      </c>
      <c r="M756" s="37" t="str">
        <f aca="false">VLOOKUP(L756,CódigosRetorno!$A$2:$B$1795,2,FALSE())</f>
        <v>-</v>
      </c>
      <c r="N756" s="48" t="s">
        <v>8</v>
      </c>
    </row>
    <row r="757" customFormat="false" ht="24" hidden="false" customHeight="false" outlineLevel="0" collapsed="false">
      <c r="A757" s="11"/>
      <c r="B757" s="233"/>
      <c r="C757" s="50"/>
      <c r="D757" s="233"/>
      <c r="E757" s="233"/>
      <c r="F757" s="147" t="s">
        <v>1669</v>
      </c>
      <c r="G757" s="147" t="s">
        <v>2561</v>
      </c>
      <c r="H757" s="268" t="s">
        <v>2567</v>
      </c>
      <c r="I757" s="146"/>
      <c r="J757" s="50" t="s">
        <v>186</v>
      </c>
      <c r="K757" s="47" t="s">
        <v>8</v>
      </c>
      <c r="L757" s="51" t="s">
        <v>8</v>
      </c>
      <c r="M757" s="37" t="str">
        <f aca="false">VLOOKUP(L757,CódigosRetorno!$A$2:$B$1795,2,FALSE())</f>
        <v>-</v>
      </c>
      <c r="N757" s="48" t="s">
        <v>8</v>
      </c>
    </row>
    <row r="758" customFormat="false" ht="24" hidden="false" customHeight="false" outlineLevel="0" collapsed="false">
      <c r="A758" s="11"/>
      <c r="B758" s="233"/>
      <c r="C758" s="50"/>
      <c r="D758" s="233"/>
      <c r="E758" s="233"/>
      <c r="F758" s="247" t="s">
        <v>1669</v>
      </c>
      <c r="G758" s="247" t="s">
        <v>2561</v>
      </c>
      <c r="H758" s="256" t="s">
        <v>2568</v>
      </c>
      <c r="I758" s="37"/>
      <c r="J758" s="50" t="s">
        <v>186</v>
      </c>
      <c r="K758" s="47" t="s">
        <v>8</v>
      </c>
      <c r="L758" s="51" t="s">
        <v>8</v>
      </c>
      <c r="M758" s="37" t="str">
        <f aca="false">VLOOKUP(L758,CódigosRetorno!$A$2:$B$1795,2,FALSE())</f>
        <v>-</v>
      </c>
      <c r="N758" s="47" t="s">
        <v>8</v>
      </c>
    </row>
    <row r="759" customFormat="false" ht="15" hidden="false" customHeight="false" outlineLevel="0" collapsed="false">
      <c r="B759" s="284" t="s">
        <v>2946</v>
      </c>
      <c r="C759" s="284"/>
      <c r="D759" s="284"/>
      <c r="E759" s="284"/>
      <c r="F759" s="284"/>
      <c r="G759" s="284"/>
      <c r="H759" s="284"/>
      <c r="I759" s="285"/>
      <c r="J759" s="285"/>
      <c r="K759" s="285"/>
      <c r="L759" s="285"/>
      <c r="M759" s="285"/>
      <c r="N759" s="285"/>
    </row>
    <row r="760" customFormat="false" ht="36" hidden="false" customHeight="true" outlineLevel="0" collapsed="false">
      <c r="B760" s="48" t="s">
        <v>2947</v>
      </c>
      <c r="C760" s="118" t="s">
        <v>2948</v>
      </c>
      <c r="D760" s="47" t="s">
        <v>329</v>
      </c>
      <c r="E760" s="47" t="s">
        <v>184</v>
      </c>
      <c r="F760" s="51" t="s">
        <v>223</v>
      </c>
      <c r="G760" s="48" t="s">
        <v>1549</v>
      </c>
      <c r="H760" s="52" t="s">
        <v>2177</v>
      </c>
      <c r="I760" s="52"/>
      <c r="J760" s="52" t="s">
        <v>1551</v>
      </c>
      <c r="K760" s="47" t="s">
        <v>208</v>
      </c>
      <c r="L760" s="51" t="s">
        <v>1552</v>
      </c>
      <c r="M760" s="37" t="str">
        <f aca="false">VLOOKUP(L760,CódigosRetorno!$A$2:$B$1795,2,FALSE())</f>
        <v>No existe información en el nombre del concepto.</v>
      </c>
      <c r="N760" s="47" t="s">
        <v>8</v>
      </c>
    </row>
    <row r="761" customFormat="false" ht="48" hidden="false" customHeight="false" outlineLevel="0" collapsed="false">
      <c r="B761" s="48"/>
      <c r="C761" s="118"/>
      <c r="D761" s="47"/>
      <c r="E761" s="47"/>
      <c r="F761" s="51" t="s">
        <v>769</v>
      </c>
      <c r="G761" s="47" t="s">
        <v>1549</v>
      </c>
      <c r="H761" s="50" t="s">
        <v>2178</v>
      </c>
      <c r="I761" s="52"/>
      <c r="J761" s="52" t="s">
        <v>2584</v>
      </c>
      <c r="K761" s="47" t="s">
        <v>6</v>
      </c>
      <c r="L761" s="51" t="s">
        <v>2585</v>
      </c>
      <c r="M761" s="37" t="str">
        <f aca="false">VLOOKUP(L761,CódigosRetorno!$A$2:$B$1795,2,FALSE())</f>
        <v>Para el tipo de operación 2100, 2101 y 2102 (Creditos) debe consignar Numero de contrato, Fecha de otorgamiento y Monto del crédito otorgado (capital)</v>
      </c>
      <c r="N761" s="47" t="s">
        <v>8</v>
      </c>
    </row>
    <row r="762" customFormat="false" ht="24" hidden="false" customHeight="false" outlineLevel="0" collapsed="false">
      <c r="B762" s="48"/>
      <c r="C762" s="118"/>
      <c r="D762" s="47"/>
      <c r="E762" s="47"/>
      <c r="F762" s="240"/>
      <c r="G762" s="48" t="s">
        <v>1555</v>
      </c>
      <c r="H762" s="52" t="s">
        <v>1285</v>
      </c>
      <c r="I762" s="52"/>
      <c r="J762" s="52" t="s">
        <v>1556</v>
      </c>
      <c r="K762" s="47" t="s">
        <v>208</v>
      </c>
      <c r="L762" s="51" t="s">
        <v>1287</v>
      </c>
      <c r="M762" s="37" t="str">
        <f aca="false">VLOOKUP(L762,CódigosRetorno!$A$2:$B$1795,2,FALSE())</f>
        <v>El dato ingresado como atributo @listName es incorrecto.</v>
      </c>
      <c r="N762" s="47" t="s">
        <v>8</v>
      </c>
    </row>
    <row r="763" customFormat="false" ht="24" hidden="false" customHeight="false" outlineLevel="0" collapsed="false">
      <c r="B763" s="48"/>
      <c r="C763" s="118"/>
      <c r="D763" s="47"/>
      <c r="E763" s="47"/>
      <c r="F763" s="240"/>
      <c r="G763" s="48" t="s">
        <v>1260</v>
      </c>
      <c r="H763" s="52" t="s">
        <v>1282</v>
      </c>
      <c r="I763" s="52"/>
      <c r="J763" s="52" t="s">
        <v>1263</v>
      </c>
      <c r="K763" s="51" t="s">
        <v>208</v>
      </c>
      <c r="L763" s="116" t="s">
        <v>1283</v>
      </c>
      <c r="M763" s="37" t="str">
        <f aca="false">VLOOKUP(L763,CódigosRetorno!$A$2:$B$1795,2,FALSE())</f>
        <v>El dato ingresado como atributo @listAgencyName es incorrecto.</v>
      </c>
      <c r="N763" s="47" t="s">
        <v>8</v>
      </c>
    </row>
    <row r="764" customFormat="false" ht="48" hidden="false" customHeight="false" outlineLevel="0" collapsed="false">
      <c r="B764" s="48"/>
      <c r="C764" s="118"/>
      <c r="D764" s="47"/>
      <c r="E764" s="47"/>
      <c r="F764" s="240"/>
      <c r="G764" s="81" t="s">
        <v>1557</v>
      </c>
      <c r="H764" s="80" t="s">
        <v>1289</v>
      </c>
      <c r="I764" s="52"/>
      <c r="J764" s="52" t="s">
        <v>1558</v>
      </c>
      <c r="K764" s="51" t="s">
        <v>208</v>
      </c>
      <c r="L764" s="116" t="s">
        <v>1291</v>
      </c>
      <c r="M764" s="37" t="str">
        <f aca="false">VLOOKUP(L764,CódigosRetorno!$A$2:$B$1795,2,FALSE())</f>
        <v>El dato ingresado como atributo @listURI es incorrecto.</v>
      </c>
      <c r="N764" s="47" t="s">
        <v>8</v>
      </c>
    </row>
    <row r="765" customFormat="false" ht="36" hidden="false" customHeight="false" outlineLevel="0" collapsed="false">
      <c r="B765" s="48"/>
      <c r="C765" s="118"/>
      <c r="D765" s="47"/>
      <c r="E765" s="47"/>
      <c r="F765" s="252" t="s">
        <v>649</v>
      </c>
      <c r="G765" s="240"/>
      <c r="H765" s="286" t="s">
        <v>2949</v>
      </c>
      <c r="I765" s="146"/>
      <c r="J765" s="52" t="s">
        <v>2950</v>
      </c>
      <c r="K765" s="47" t="s">
        <v>6</v>
      </c>
      <c r="L765" s="51" t="s">
        <v>1561</v>
      </c>
      <c r="M765" s="37" t="str">
        <f aca="false">VLOOKUP(L765,CódigosRetorno!$A$2:$B$1795,2,FALSE())</f>
        <v>El XML no contiene tag o no existe información del valor del concepto por linea.</v>
      </c>
      <c r="N765" s="47" t="s">
        <v>8</v>
      </c>
    </row>
    <row r="766" customFormat="false" ht="72" hidden="false" customHeight="false" outlineLevel="0" collapsed="false">
      <c r="B766" s="48"/>
      <c r="C766" s="118"/>
      <c r="D766" s="47"/>
      <c r="E766" s="47"/>
      <c r="F766" s="266"/>
      <c r="G766" s="242"/>
      <c r="H766" s="287"/>
      <c r="I766" s="146"/>
      <c r="J766" s="52" t="s">
        <v>2951</v>
      </c>
      <c r="K766" s="51" t="s">
        <v>208</v>
      </c>
      <c r="L766" s="51" t="s">
        <v>2182</v>
      </c>
      <c r="M766" s="37"/>
      <c r="N766" s="47"/>
    </row>
    <row r="767" customFormat="false" ht="36" hidden="false" customHeight="false" outlineLevel="0" collapsed="false">
      <c r="B767" s="48"/>
      <c r="C767" s="118"/>
      <c r="D767" s="47"/>
      <c r="E767" s="47"/>
      <c r="F767" s="266" t="s">
        <v>177</v>
      </c>
      <c r="G767" s="242" t="s">
        <v>178</v>
      </c>
      <c r="H767" s="287" t="s">
        <v>2588</v>
      </c>
      <c r="I767" s="146"/>
      <c r="J767" s="50" t="s">
        <v>2952</v>
      </c>
      <c r="K767" s="51" t="s">
        <v>208</v>
      </c>
      <c r="L767" s="51" t="s">
        <v>2182</v>
      </c>
      <c r="M767" s="37" t="str">
        <f aca="false">VLOOKUP(L767,CódigosRetorno!$A$2:$B$1795,2,FALSE())</f>
        <v>El dato ingresado como valor del concepto de la linea no cumple con el formato establecido.</v>
      </c>
      <c r="N767" s="47" t="s">
        <v>8</v>
      </c>
    </row>
    <row r="768" customFormat="false" ht="36" hidden="false" customHeight="false" outlineLevel="0" collapsed="false">
      <c r="B768" s="48"/>
      <c r="C768" s="118"/>
      <c r="D768" s="47"/>
      <c r="E768" s="47"/>
      <c r="F768" s="266" t="s">
        <v>177</v>
      </c>
      <c r="G768" s="242" t="s">
        <v>2591</v>
      </c>
      <c r="H768" s="287" t="s">
        <v>2592</v>
      </c>
      <c r="I768" s="146"/>
      <c r="J768" s="50" t="s">
        <v>186</v>
      </c>
      <c r="K768" s="47" t="s">
        <v>8</v>
      </c>
      <c r="L768" s="51" t="s">
        <v>8</v>
      </c>
      <c r="M768" s="37" t="str">
        <f aca="false">VLOOKUP(L768,CódigosRetorno!$A$2:$B$1795,2,FALSE())</f>
        <v>-</v>
      </c>
      <c r="N768" s="47" t="s">
        <v>8</v>
      </c>
    </row>
    <row r="769" customFormat="false" ht="36" hidden="false" customHeight="false" outlineLevel="0" collapsed="false">
      <c r="B769" s="48"/>
      <c r="C769" s="118"/>
      <c r="D769" s="47"/>
      <c r="E769" s="47"/>
      <c r="F769" s="266" t="s">
        <v>649</v>
      </c>
      <c r="G769" s="242"/>
      <c r="H769" s="287" t="s">
        <v>2595</v>
      </c>
      <c r="I769" s="146"/>
      <c r="J769" s="50" t="s">
        <v>186</v>
      </c>
      <c r="K769" s="47" t="s">
        <v>8</v>
      </c>
      <c r="L769" s="51" t="s">
        <v>8</v>
      </c>
      <c r="M769" s="37" t="str">
        <f aca="false">VLOOKUP(L769,CódigosRetorno!$A$2:$B$1795,2,FALSE())</f>
        <v>-</v>
      </c>
      <c r="N769" s="47" t="s">
        <v>8</v>
      </c>
    </row>
    <row r="770" customFormat="false" ht="36" hidden="false" customHeight="false" outlineLevel="0" collapsed="false">
      <c r="B770" s="48"/>
      <c r="C770" s="118"/>
      <c r="D770" s="47"/>
      <c r="E770" s="47"/>
      <c r="F770" s="266" t="s">
        <v>1433</v>
      </c>
      <c r="G770" s="242" t="s">
        <v>2597</v>
      </c>
      <c r="H770" s="287" t="s">
        <v>2598</v>
      </c>
      <c r="I770" s="146"/>
      <c r="J770" s="50" t="s">
        <v>186</v>
      </c>
      <c r="K770" s="47" t="s">
        <v>8</v>
      </c>
      <c r="L770" s="51" t="s">
        <v>8</v>
      </c>
      <c r="M770" s="37" t="str">
        <f aca="false">VLOOKUP(L770,CódigosRetorno!$A$2:$B$1795,2,FALSE())</f>
        <v>-</v>
      </c>
      <c r="N770" s="47" t="s">
        <v>8</v>
      </c>
    </row>
    <row r="771" customFormat="false" ht="36" hidden="false" customHeight="false" outlineLevel="0" collapsed="false">
      <c r="B771" s="48"/>
      <c r="C771" s="118"/>
      <c r="D771" s="47"/>
      <c r="E771" s="47"/>
      <c r="F771" s="266" t="s">
        <v>216</v>
      </c>
      <c r="G771" s="242" t="s">
        <v>217</v>
      </c>
      <c r="H771" s="287" t="s">
        <v>2600</v>
      </c>
      <c r="I771" s="146"/>
      <c r="J771" s="50" t="s">
        <v>186</v>
      </c>
      <c r="K771" s="47" t="s">
        <v>8</v>
      </c>
      <c r="L771" s="51" t="s">
        <v>8</v>
      </c>
      <c r="M771" s="37" t="str">
        <f aca="false">VLOOKUP(L771,CódigosRetorno!$A$2:$B$1795,2,FALSE())</f>
        <v>-</v>
      </c>
      <c r="N771" s="47" t="s">
        <v>8</v>
      </c>
    </row>
    <row r="772" customFormat="false" ht="36" hidden="false" customHeight="false" outlineLevel="0" collapsed="false">
      <c r="B772" s="48"/>
      <c r="C772" s="118"/>
      <c r="D772" s="47"/>
      <c r="E772" s="47"/>
      <c r="F772" s="266" t="s">
        <v>1347</v>
      </c>
      <c r="G772" s="242"/>
      <c r="H772" s="287" t="s">
        <v>2602</v>
      </c>
      <c r="I772" s="146"/>
      <c r="J772" s="50" t="s">
        <v>186</v>
      </c>
      <c r="K772" s="47" t="s">
        <v>8</v>
      </c>
      <c r="L772" s="51" t="s">
        <v>8</v>
      </c>
      <c r="M772" s="37" t="str">
        <f aca="false">VLOOKUP(L772,CódigosRetorno!$A$2:$B$1795,2,FALSE())</f>
        <v>-</v>
      </c>
      <c r="N772" s="47" t="s">
        <v>8</v>
      </c>
    </row>
    <row r="773" customFormat="false" ht="36" hidden="false" customHeight="false" outlineLevel="0" collapsed="false">
      <c r="B773" s="48"/>
      <c r="C773" s="118"/>
      <c r="D773" s="47"/>
      <c r="E773" s="47"/>
      <c r="F773" s="266" t="s">
        <v>1351</v>
      </c>
      <c r="G773" s="242"/>
      <c r="H773" s="287" t="s">
        <v>2605</v>
      </c>
      <c r="I773" s="146"/>
      <c r="J773" s="50" t="s">
        <v>186</v>
      </c>
      <c r="K773" s="47" t="s">
        <v>8</v>
      </c>
      <c r="L773" s="51" t="s">
        <v>8</v>
      </c>
      <c r="M773" s="37" t="str">
        <f aca="false">VLOOKUP(L773,CódigosRetorno!$A$2:$B$1795,2,FALSE())</f>
        <v>-</v>
      </c>
      <c r="N773" s="47" t="s">
        <v>8</v>
      </c>
    </row>
    <row r="774" customFormat="false" ht="36" hidden="false" customHeight="false" outlineLevel="0" collapsed="false">
      <c r="B774" s="48"/>
      <c r="C774" s="118"/>
      <c r="D774" s="47"/>
      <c r="E774" s="47"/>
      <c r="F774" s="266" t="s">
        <v>228</v>
      </c>
      <c r="G774" s="242"/>
      <c r="H774" s="287" t="s">
        <v>2607</v>
      </c>
      <c r="I774" s="146"/>
      <c r="J774" s="50" t="s">
        <v>186</v>
      </c>
      <c r="K774" s="47" t="s">
        <v>8</v>
      </c>
      <c r="L774" s="51" t="s">
        <v>8</v>
      </c>
      <c r="M774" s="37" t="str">
        <f aca="false">VLOOKUP(L774,CódigosRetorno!$A$2:$B$1795,2,FALSE())</f>
        <v>-</v>
      </c>
      <c r="N774" s="47" t="s">
        <v>8</v>
      </c>
    </row>
    <row r="775" customFormat="false" ht="36" hidden="false" customHeight="false" outlineLevel="0" collapsed="false">
      <c r="B775" s="48"/>
      <c r="C775" s="118"/>
      <c r="D775" s="47"/>
      <c r="E775" s="47"/>
      <c r="F775" s="266" t="s">
        <v>228</v>
      </c>
      <c r="G775" s="242"/>
      <c r="H775" s="287" t="s">
        <v>2608</v>
      </c>
      <c r="I775" s="146"/>
      <c r="J775" s="50" t="s">
        <v>186</v>
      </c>
      <c r="K775" s="47" t="s">
        <v>8</v>
      </c>
      <c r="L775" s="51" t="s">
        <v>8</v>
      </c>
      <c r="M775" s="37" t="str">
        <f aca="false">VLOOKUP(L775,CódigosRetorno!$A$2:$B$1795,2,FALSE())</f>
        <v>-</v>
      </c>
      <c r="N775" s="47" t="s">
        <v>8</v>
      </c>
    </row>
    <row r="776" customFormat="false" ht="36" hidden="false" customHeight="false" outlineLevel="0" collapsed="false">
      <c r="B776" s="48"/>
      <c r="C776" s="118"/>
      <c r="D776" s="47"/>
      <c r="E776" s="47"/>
      <c r="F776" s="266" t="s">
        <v>228</v>
      </c>
      <c r="G776" s="242"/>
      <c r="H776" s="287" t="s">
        <v>2609</v>
      </c>
      <c r="I776" s="146"/>
      <c r="J776" s="50" t="s">
        <v>186</v>
      </c>
      <c r="K776" s="47" t="s">
        <v>8</v>
      </c>
      <c r="L776" s="51" t="s">
        <v>8</v>
      </c>
      <c r="M776" s="37" t="str">
        <f aca="false">VLOOKUP(L776,CódigosRetorno!$A$2:$B$1795,2,FALSE())</f>
        <v>-</v>
      </c>
      <c r="N776" s="47" t="s">
        <v>8</v>
      </c>
    </row>
    <row r="777" customFormat="false" ht="36" hidden="false" customHeight="false" outlineLevel="0" collapsed="false">
      <c r="B777" s="48"/>
      <c r="C777" s="118"/>
      <c r="D777" s="47"/>
      <c r="E777" s="47"/>
      <c r="F777" s="255" t="s">
        <v>2610</v>
      </c>
      <c r="G777" s="215" t="s">
        <v>2611</v>
      </c>
      <c r="H777" s="288" t="s">
        <v>2612</v>
      </c>
      <c r="I777" s="146"/>
      <c r="J777" s="50" t="s">
        <v>2613</v>
      </c>
      <c r="K777" s="51" t="s">
        <v>208</v>
      </c>
      <c r="L777" s="51" t="s">
        <v>2182</v>
      </c>
      <c r="M777" s="37" t="str">
        <f aca="false">VLOOKUP(L777,CódigosRetorno!$A$2:$B$1795,2,FALSE())</f>
        <v>El dato ingresado como valor del concepto de la linea no cumple con el formato establecido.</v>
      </c>
      <c r="N777" s="47" t="s">
        <v>8</v>
      </c>
    </row>
    <row r="778" customFormat="false" ht="15" hidden="false" customHeight="false" outlineLevel="0" collapsed="false">
      <c r="B778" s="284" t="s">
        <v>2614</v>
      </c>
      <c r="C778" s="284"/>
      <c r="D778" s="284"/>
      <c r="E778" s="284"/>
      <c r="F778" s="289"/>
      <c r="G778" s="289"/>
      <c r="H778" s="289"/>
      <c r="I778" s="285"/>
      <c r="J778" s="285"/>
      <c r="K778" s="285"/>
      <c r="L778" s="285"/>
      <c r="M778" s="285"/>
      <c r="N778" s="285"/>
    </row>
    <row r="779" customFormat="false" ht="36" hidden="false" customHeight="true" outlineLevel="0" collapsed="false">
      <c r="B779" s="48" t="s">
        <v>2953</v>
      </c>
      <c r="C779" s="50" t="s">
        <v>2616</v>
      </c>
      <c r="D779" s="47" t="s">
        <v>329</v>
      </c>
      <c r="E779" s="47" t="s">
        <v>184</v>
      </c>
      <c r="F779" s="51" t="s">
        <v>223</v>
      </c>
      <c r="G779" s="48"/>
      <c r="H779" s="52" t="s">
        <v>2177</v>
      </c>
      <c r="I779" s="52"/>
      <c r="J779" s="52" t="s">
        <v>1551</v>
      </c>
      <c r="K779" s="47" t="s">
        <v>208</v>
      </c>
      <c r="L779" s="51" t="s">
        <v>1552</v>
      </c>
      <c r="M779" s="37" t="str">
        <f aca="false">VLOOKUP(L779,CódigosRetorno!$A$2:$B$1795,2,FALSE())</f>
        <v>No existe información en el nombre del concepto.</v>
      </c>
      <c r="N779" s="47" t="s">
        <v>8</v>
      </c>
    </row>
    <row r="780" customFormat="false" ht="36" hidden="false" customHeight="false" outlineLevel="0" collapsed="false">
      <c r="B780" s="48"/>
      <c r="C780" s="50"/>
      <c r="D780" s="47"/>
      <c r="E780" s="47"/>
      <c r="F780" s="51" t="s">
        <v>769</v>
      </c>
      <c r="G780" s="47" t="s">
        <v>1549</v>
      </c>
      <c r="H780" s="50" t="s">
        <v>2178</v>
      </c>
      <c r="I780" s="52"/>
      <c r="J780" s="52" t="s">
        <v>2617</v>
      </c>
      <c r="K780" s="47" t="s">
        <v>6</v>
      </c>
      <c r="L780" s="51" t="s">
        <v>2618</v>
      </c>
      <c r="M780" s="37" t="str">
        <f aca="false">VLOOKUP(L780,CódigosRetorno!$A$2:$B$1795,2,FALSE())</f>
        <v>Para el tipo de operación 2104 - Empresas del sistema de seguros, debe consignar Información adicional  a nivel de ítem</v>
      </c>
      <c r="N780" s="47" t="s">
        <v>8</v>
      </c>
    </row>
    <row r="781" customFormat="false" ht="24" hidden="false" customHeight="false" outlineLevel="0" collapsed="false">
      <c r="B781" s="48"/>
      <c r="C781" s="50"/>
      <c r="D781" s="47"/>
      <c r="E781" s="47"/>
      <c r="F781" s="240"/>
      <c r="G781" s="48" t="s">
        <v>1555</v>
      </c>
      <c r="H781" s="52" t="s">
        <v>1285</v>
      </c>
      <c r="I781" s="52"/>
      <c r="J781" s="52" t="s">
        <v>1556</v>
      </c>
      <c r="K781" s="47" t="s">
        <v>208</v>
      </c>
      <c r="L781" s="51" t="s">
        <v>1287</v>
      </c>
      <c r="M781" s="37" t="str">
        <f aca="false">VLOOKUP(L781,CódigosRetorno!$A$2:$B$1795,2,FALSE())</f>
        <v>El dato ingresado como atributo @listName es incorrecto.</v>
      </c>
      <c r="N781" s="47" t="s">
        <v>8</v>
      </c>
    </row>
    <row r="782" customFormat="false" ht="24" hidden="false" customHeight="false" outlineLevel="0" collapsed="false">
      <c r="B782" s="48"/>
      <c r="C782" s="50"/>
      <c r="D782" s="47"/>
      <c r="E782" s="47"/>
      <c r="F782" s="240"/>
      <c r="G782" s="48" t="s">
        <v>1260</v>
      </c>
      <c r="H782" s="52" t="s">
        <v>1282</v>
      </c>
      <c r="I782" s="52"/>
      <c r="J782" s="52" t="s">
        <v>1263</v>
      </c>
      <c r="K782" s="51" t="s">
        <v>208</v>
      </c>
      <c r="L782" s="116" t="s">
        <v>1283</v>
      </c>
      <c r="M782" s="37" t="str">
        <f aca="false">VLOOKUP(L782,CódigosRetorno!$A$2:$B$1795,2,FALSE())</f>
        <v>El dato ingresado como atributo @listAgencyName es incorrecto.</v>
      </c>
      <c r="N782" s="47" t="s">
        <v>8</v>
      </c>
    </row>
    <row r="783" customFormat="false" ht="48" hidden="false" customHeight="false" outlineLevel="0" collapsed="false">
      <c r="B783" s="48"/>
      <c r="C783" s="50"/>
      <c r="D783" s="47"/>
      <c r="E783" s="47"/>
      <c r="F783" s="240"/>
      <c r="G783" s="81" t="s">
        <v>1557</v>
      </c>
      <c r="H783" s="80" t="s">
        <v>1289</v>
      </c>
      <c r="I783" s="52"/>
      <c r="J783" s="52" t="s">
        <v>1558</v>
      </c>
      <c r="K783" s="51" t="s">
        <v>208</v>
      </c>
      <c r="L783" s="116" t="s">
        <v>1291</v>
      </c>
      <c r="M783" s="37" t="str">
        <f aca="false">VLOOKUP(L783,CódigosRetorno!$A$2:$B$1795,2,FALSE())</f>
        <v>El dato ingresado como atributo @listURI es incorrecto.</v>
      </c>
      <c r="N783" s="47" t="s">
        <v>8</v>
      </c>
    </row>
    <row r="784" customFormat="false" ht="24" hidden="false" customHeight="true" outlineLevel="0" collapsed="false">
      <c r="B784" s="48"/>
      <c r="C784" s="50"/>
      <c r="D784" s="47"/>
      <c r="E784" s="47"/>
      <c r="F784" s="240" t="s">
        <v>649</v>
      </c>
      <c r="G784" s="290"/>
      <c r="H784" s="103" t="s">
        <v>2619</v>
      </c>
      <c r="I784" s="146"/>
      <c r="J784" s="52" t="s">
        <v>2620</v>
      </c>
      <c r="K784" s="51" t="s">
        <v>6</v>
      </c>
      <c r="L784" s="51" t="s">
        <v>1561</v>
      </c>
      <c r="M784" s="37" t="str">
        <f aca="false">VLOOKUP(L784,CódigosRetorno!$A$2:$B$1795,2,FALSE())</f>
        <v>El XML no contiene tag o no existe información del valor del concepto por linea.</v>
      </c>
      <c r="N784" s="47" t="s">
        <v>8</v>
      </c>
    </row>
    <row r="785" customFormat="false" ht="72" hidden="false" customHeight="false" outlineLevel="0" collapsed="false">
      <c r="B785" s="48"/>
      <c r="C785" s="50"/>
      <c r="D785" s="47"/>
      <c r="E785" s="47"/>
      <c r="F785" s="240"/>
      <c r="G785" s="290"/>
      <c r="H785" s="103"/>
      <c r="I785" s="146"/>
      <c r="J785" s="52" t="s">
        <v>2621</v>
      </c>
      <c r="K785" s="51" t="s">
        <v>208</v>
      </c>
      <c r="L785" s="51" t="s">
        <v>2182</v>
      </c>
      <c r="M785" s="37" t="str">
        <f aca="false">VLOOKUP(L785,CódigosRetorno!$A$2:$B$1795,2,FALSE())</f>
        <v>El dato ingresado como valor del concepto de la linea no cumple con el formato establecido.</v>
      </c>
      <c r="N785" s="47"/>
    </row>
    <row r="786" customFormat="false" ht="24" hidden="false" customHeight="true" outlineLevel="0" collapsed="false">
      <c r="B786" s="48"/>
      <c r="C786" s="50"/>
      <c r="D786" s="47"/>
      <c r="E786" s="47"/>
      <c r="F786" s="242" t="s">
        <v>197</v>
      </c>
      <c r="G786" s="267"/>
      <c r="H786" s="148" t="s">
        <v>2622</v>
      </c>
      <c r="I786" s="146"/>
      <c r="J786" s="52" t="s">
        <v>2623</v>
      </c>
      <c r="K786" s="51" t="s">
        <v>208</v>
      </c>
      <c r="L786" s="51" t="s">
        <v>2182</v>
      </c>
      <c r="M786" s="37" t="str">
        <f aca="false">VLOOKUP(L786,CódigosRetorno!$A$2:$B$1795,2,FALSE())</f>
        <v>El dato ingresado como valor del concepto de la linea no cumple con el formato establecido.</v>
      </c>
      <c r="N786" s="47" t="s">
        <v>8</v>
      </c>
    </row>
    <row r="787" customFormat="false" ht="48" hidden="false" customHeight="false" outlineLevel="0" collapsed="false">
      <c r="B787" s="48"/>
      <c r="C787" s="50"/>
      <c r="D787" s="47"/>
      <c r="E787" s="47"/>
      <c r="F787" s="242"/>
      <c r="G787" s="267"/>
      <c r="H787" s="148"/>
      <c r="I787" s="146"/>
      <c r="J787" s="52" t="s">
        <v>2624</v>
      </c>
      <c r="K787" s="51" t="s">
        <v>6</v>
      </c>
      <c r="L787" s="51" t="s">
        <v>2625</v>
      </c>
      <c r="M787" s="52" t="str">
        <f aca="false">VLOOKUP(L787,CódigosRetorno!$A$2:$B$1795,2,FALSE())</f>
        <v>Para los tipos de seguro 1 y 2, debe consignar el numero de poliza, la fecha de cobertura y el monto asegurado</v>
      </c>
      <c r="N787" s="47"/>
    </row>
    <row r="788" customFormat="false" ht="48" hidden="false" customHeight="false" outlineLevel="0" collapsed="false">
      <c r="B788" s="48"/>
      <c r="C788" s="50"/>
      <c r="D788" s="47"/>
      <c r="E788" s="47"/>
      <c r="F788" s="242"/>
      <c r="G788" s="267"/>
      <c r="H788" s="148"/>
      <c r="I788" s="146"/>
      <c r="J788" s="52" t="s">
        <v>2626</v>
      </c>
      <c r="K788" s="51" t="s">
        <v>6</v>
      </c>
      <c r="L788" s="51" t="s">
        <v>2627</v>
      </c>
      <c r="M788" s="52" t="str">
        <f aca="false">VLOOKUP(L788,CódigosRetorno!$A$2:$B$1795,2,FALSE())</f>
        <v>Para el tipo de seguro 3 - Otros debe consignar el numero de poliza</v>
      </c>
      <c r="N788" s="47"/>
    </row>
    <row r="789" customFormat="false" ht="36" hidden="false" customHeight="false" outlineLevel="0" collapsed="false">
      <c r="B789" s="48"/>
      <c r="C789" s="50"/>
      <c r="D789" s="47"/>
      <c r="E789" s="47"/>
      <c r="F789" s="215" t="s">
        <v>2610</v>
      </c>
      <c r="G789" s="215" t="s">
        <v>2611</v>
      </c>
      <c r="H789" s="122" t="s">
        <v>2628</v>
      </c>
      <c r="I789" s="146"/>
      <c r="J789" s="52" t="s">
        <v>2629</v>
      </c>
      <c r="K789" s="51" t="s">
        <v>208</v>
      </c>
      <c r="L789" s="51" t="s">
        <v>2182</v>
      </c>
      <c r="M789" s="37" t="str">
        <f aca="false">VLOOKUP(L789,CódigosRetorno!$A$2:$B$1795,2,FALSE())</f>
        <v>El dato ingresado como valor del concepto de la linea no cumple con el formato establecido.</v>
      </c>
      <c r="N789" s="47" t="s">
        <v>8</v>
      </c>
    </row>
    <row r="790" customFormat="false" ht="36" hidden="false" customHeight="true" outlineLevel="0" collapsed="false">
      <c r="B790" s="48" t="s">
        <v>2954</v>
      </c>
      <c r="C790" s="50" t="s">
        <v>2631</v>
      </c>
      <c r="D790" s="47" t="s">
        <v>329</v>
      </c>
      <c r="E790" s="47" t="s">
        <v>184</v>
      </c>
      <c r="F790" s="215" t="s">
        <v>223</v>
      </c>
      <c r="G790" s="217"/>
      <c r="H790" s="122" t="s">
        <v>2177</v>
      </c>
      <c r="I790" s="52"/>
      <c r="J790" s="52" t="s">
        <v>1551</v>
      </c>
      <c r="K790" s="47" t="s">
        <v>208</v>
      </c>
      <c r="L790" s="51" t="s">
        <v>1552</v>
      </c>
      <c r="M790" s="37" t="str">
        <f aca="false">VLOOKUP(L790,CódigosRetorno!$A$2:$B$1795,2,FALSE())</f>
        <v>No existe información en el nombre del concepto.</v>
      </c>
      <c r="N790" s="47" t="s">
        <v>8</v>
      </c>
    </row>
    <row r="791" customFormat="false" ht="36" hidden="false" customHeight="false" outlineLevel="0" collapsed="false">
      <c r="B791" s="48"/>
      <c r="C791" s="50"/>
      <c r="D791" s="47"/>
      <c r="E791" s="47"/>
      <c r="F791" s="51" t="s">
        <v>769</v>
      </c>
      <c r="G791" s="47" t="s">
        <v>1549</v>
      </c>
      <c r="H791" s="50" t="s">
        <v>2178</v>
      </c>
      <c r="I791" s="52"/>
      <c r="J791" s="52" t="s">
        <v>2617</v>
      </c>
      <c r="K791" s="47" t="s">
        <v>6</v>
      </c>
      <c r="L791" s="51" t="s">
        <v>2618</v>
      </c>
      <c r="M791" s="37" t="str">
        <f aca="false">VLOOKUP(L791,CódigosRetorno!$A$2:$B$1795,2,FALSE())</f>
        <v>Para el tipo de operación 2104 - Empresas del sistema de seguros, debe consignar Información adicional  a nivel de ítem</v>
      </c>
      <c r="N791" s="47" t="s">
        <v>8</v>
      </c>
    </row>
    <row r="792" customFormat="false" ht="24" hidden="false" customHeight="false" outlineLevel="0" collapsed="false">
      <c r="B792" s="48"/>
      <c r="C792" s="50"/>
      <c r="D792" s="47"/>
      <c r="E792" s="47"/>
      <c r="F792" s="47"/>
      <c r="G792" s="48" t="s">
        <v>1555</v>
      </c>
      <c r="H792" s="52" t="s">
        <v>1285</v>
      </c>
      <c r="I792" s="52"/>
      <c r="J792" s="52" t="s">
        <v>1556</v>
      </c>
      <c r="K792" s="47" t="s">
        <v>208</v>
      </c>
      <c r="L792" s="51" t="s">
        <v>1287</v>
      </c>
      <c r="M792" s="37" t="str">
        <f aca="false">VLOOKUP(L792,CódigosRetorno!$A$2:$B$1795,2,FALSE())</f>
        <v>El dato ingresado como atributo @listName es incorrecto.</v>
      </c>
      <c r="N792" s="47" t="s">
        <v>8</v>
      </c>
    </row>
    <row r="793" customFormat="false" ht="24" hidden="false" customHeight="false" outlineLevel="0" collapsed="false">
      <c r="B793" s="48"/>
      <c r="C793" s="50"/>
      <c r="D793" s="47"/>
      <c r="E793" s="47"/>
      <c r="F793" s="47"/>
      <c r="G793" s="48" t="s">
        <v>1260</v>
      </c>
      <c r="H793" s="52" t="s">
        <v>1282</v>
      </c>
      <c r="I793" s="52"/>
      <c r="J793" s="52" t="s">
        <v>1263</v>
      </c>
      <c r="K793" s="51" t="s">
        <v>208</v>
      </c>
      <c r="L793" s="116" t="s">
        <v>1283</v>
      </c>
      <c r="M793" s="37" t="str">
        <f aca="false">VLOOKUP(L793,CódigosRetorno!$A$2:$B$1795,2,FALSE())</f>
        <v>El dato ingresado como atributo @listAgencyName es incorrecto.</v>
      </c>
      <c r="N793" s="47" t="s">
        <v>8</v>
      </c>
    </row>
    <row r="794" customFormat="false" ht="48" hidden="false" customHeight="false" outlineLevel="0" collapsed="false">
      <c r="B794" s="48"/>
      <c r="C794" s="50"/>
      <c r="D794" s="47"/>
      <c r="E794" s="47"/>
      <c r="F794" s="47"/>
      <c r="G794" s="48" t="s">
        <v>1557</v>
      </c>
      <c r="H794" s="52" t="s">
        <v>1289</v>
      </c>
      <c r="I794" s="52"/>
      <c r="J794" s="52" t="s">
        <v>1558</v>
      </c>
      <c r="K794" s="51" t="s">
        <v>208</v>
      </c>
      <c r="L794" s="116" t="s">
        <v>1291</v>
      </c>
      <c r="M794" s="37" t="str">
        <f aca="false">VLOOKUP(L794,CódigosRetorno!$A$2:$B$1795,2,FALSE())</f>
        <v>El dato ingresado como atributo @listURI es incorrecto.</v>
      </c>
      <c r="N794" s="47" t="s">
        <v>8</v>
      </c>
    </row>
    <row r="795" customFormat="false" ht="24" hidden="false" customHeight="true" outlineLevel="0" collapsed="false">
      <c r="B795" s="48"/>
      <c r="C795" s="50"/>
      <c r="D795" s="47"/>
      <c r="E795" s="47"/>
      <c r="F795" s="51" t="s">
        <v>177</v>
      </c>
      <c r="G795" s="51" t="s">
        <v>178</v>
      </c>
      <c r="H795" s="50" t="s">
        <v>2632</v>
      </c>
      <c r="I795" s="52"/>
      <c r="J795" s="52" t="s">
        <v>2633</v>
      </c>
      <c r="K795" s="47" t="s">
        <v>6</v>
      </c>
      <c r="L795" s="51" t="s">
        <v>2634</v>
      </c>
      <c r="M795" s="37" t="str">
        <f aca="false">VLOOKUP(L795,CódigosRetorno!$A$2:$B$1795,2,FALSE())</f>
        <v>El XML no contiene tag o no existe información de la fecha del concepto por linea</v>
      </c>
      <c r="N795" s="47" t="s">
        <v>8</v>
      </c>
    </row>
    <row r="796" customFormat="false" ht="24" hidden="false" customHeight="false" outlineLevel="0" collapsed="false">
      <c r="B796" s="48"/>
      <c r="C796" s="50"/>
      <c r="D796" s="47"/>
      <c r="E796" s="47"/>
      <c r="F796" s="51"/>
      <c r="G796" s="51"/>
      <c r="H796" s="50"/>
      <c r="I796" s="52"/>
      <c r="J796" s="52" t="s">
        <v>2635</v>
      </c>
      <c r="K796" s="51" t="s">
        <v>208</v>
      </c>
      <c r="L796" s="51" t="s">
        <v>2182</v>
      </c>
      <c r="M796" s="37" t="str">
        <f aca="false">VLOOKUP(L796,CódigosRetorno!$A$2:$B$1795,2,FALSE())</f>
        <v>El dato ingresado como valor del concepto de la linea no cumple con el formato establecido.</v>
      </c>
      <c r="N796" s="47"/>
    </row>
    <row r="797" customFormat="false" ht="24" hidden="false" customHeight="true" outlineLevel="0" collapsed="false">
      <c r="B797" s="48"/>
      <c r="C797" s="50"/>
      <c r="D797" s="47"/>
      <c r="E797" s="47"/>
      <c r="F797" s="51" t="s">
        <v>177</v>
      </c>
      <c r="G797" s="51" t="s">
        <v>178</v>
      </c>
      <c r="H797" s="50" t="s">
        <v>2636</v>
      </c>
      <c r="I797" s="52"/>
      <c r="J797" s="52" t="s">
        <v>2633</v>
      </c>
      <c r="K797" s="47" t="s">
        <v>208</v>
      </c>
      <c r="L797" s="51" t="s">
        <v>2637</v>
      </c>
      <c r="M797" s="37" t="str">
        <f aca="false">VLOOKUP(L797,CódigosRetorno!$A$2:$B$1795,2,FALSE())</f>
        <v>El XML no contiene tag o no existe información de la fecha del concepto por linea</v>
      </c>
      <c r="N797" s="47" t="s">
        <v>8</v>
      </c>
    </row>
    <row r="798" customFormat="false" ht="24" hidden="false" customHeight="false" outlineLevel="0" collapsed="false">
      <c r="B798" s="48"/>
      <c r="C798" s="50"/>
      <c r="D798" s="47"/>
      <c r="E798" s="47"/>
      <c r="F798" s="51" t="s">
        <v>177</v>
      </c>
      <c r="G798" s="51" t="s">
        <v>178</v>
      </c>
      <c r="H798" s="50" t="s">
        <v>2636</v>
      </c>
      <c r="I798" s="52"/>
      <c r="J798" s="52" t="s">
        <v>2638</v>
      </c>
      <c r="K798" s="51" t="s">
        <v>208</v>
      </c>
      <c r="L798" s="51" t="s">
        <v>2182</v>
      </c>
      <c r="M798" s="37" t="str">
        <f aca="false">VLOOKUP(L798,CódigosRetorno!$A$2:$B$1795,2,FALSE())</f>
        <v>El dato ingresado como valor del concepto de la linea no cumple con el formato establecido.</v>
      </c>
      <c r="N798" s="47" t="s">
        <v>8</v>
      </c>
    </row>
    <row r="799" customFormat="false" ht="15" hidden="false" customHeight="false" outlineLevel="0" collapsed="false">
      <c r="B799" s="284" t="s">
        <v>2955</v>
      </c>
      <c r="C799" s="285"/>
      <c r="D799" s="285"/>
      <c r="E799" s="285"/>
      <c r="F799" s="285"/>
      <c r="G799" s="285"/>
      <c r="H799" s="285"/>
      <c r="I799" s="285"/>
      <c r="J799" s="285"/>
      <c r="K799" s="285"/>
      <c r="L799" s="285"/>
      <c r="M799" s="285"/>
      <c r="N799" s="285"/>
    </row>
    <row r="800" customFormat="false" ht="36" hidden="false" customHeight="true" outlineLevel="0" collapsed="false">
      <c r="B800" s="291" t="s">
        <v>2956</v>
      </c>
      <c r="C800" s="292" t="s">
        <v>2957</v>
      </c>
      <c r="D800" s="293" t="s">
        <v>2958</v>
      </c>
      <c r="E800" s="294" t="s">
        <v>184</v>
      </c>
      <c r="F800" s="215" t="s">
        <v>223</v>
      </c>
      <c r="G800" s="217"/>
      <c r="H800" s="122" t="s">
        <v>2177</v>
      </c>
      <c r="I800" s="295"/>
      <c r="J800" s="52" t="s">
        <v>1551</v>
      </c>
      <c r="K800" s="47" t="s">
        <v>208</v>
      </c>
      <c r="L800" s="51" t="s">
        <v>1552</v>
      </c>
      <c r="M800" s="52" t="str">
        <f aca="false">VLOOKUP(L800,CódigosRetorno!$A$2:$B$1795,2,FALSE())</f>
        <v>No existe información en el nombre del concepto.</v>
      </c>
      <c r="N800" s="47" t="s">
        <v>8</v>
      </c>
    </row>
    <row r="801" customFormat="false" ht="24" hidden="false" customHeight="true" outlineLevel="0" collapsed="false">
      <c r="B801" s="291"/>
      <c r="C801" s="292"/>
      <c r="D801" s="293"/>
      <c r="E801" s="294"/>
      <c r="F801" s="51" t="s">
        <v>769</v>
      </c>
      <c r="G801" s="47" t="s">
        <v>1549</v>
      </c>
      <c r="H801" s="50" t="s">
        <v>2178</v>
      </c>
      <c r="I801" s="295"/>
      <c r="J801" s="50" t="s">
        <v>2959</v>
      </c>
      <c r="K801" s="47" t="s">
        <v>6</v>
      </c>
      <c r="L801" s="51" t="s">
        <v>2960</v>
      </c>
      <c r="M801" s="52" t="str">
        <f aca="false">VLOOKUP(L801,CódigosRetorno!$A$2:$B$1795,2,FALSE())</f>
        <v>Falta consignar informacion del CUSPP</v>
      </c>
      <c r="N801" s="47" t="s">
        <v>8</v>
      </c>
    </row>
    <row r="802" customFormat="false" ht="24" hidden="false" customHeight="false" outlineLevel="0" collapsed="false">
      <c r="B802" s="291"/>
      <c r="C802" s="292"/>
      <c r="D802" s="293"/>
      <c r="E802" s="294"/>
      <c r="F802" s="51"/>
      <c r="G802" s="47"/>
      <c r="H802" s="50"/>
      <c r="I802" s="295"/>
      <c r="J802" s="50" t="s">
        <v>2961</v>
      </c>
      <c r="K802" s="47" t="s">
        <v>6</v>
      </c>
      <c r="L802" s="51" t="s">
        <v>2962</v>
      </c>
      <c r="M802" s="52" t="str">
        <f aca="false">VLOOKUP(L802,CódigosRetorno!$A$2:$B$1795,2,FALSE())</f>
        <v>Falta consignar informacion del Periodo</v>
      </c>
      <c r="N802" s="47" t="s">
        <v>8</v>
      </c>
    </row>
    <row r="803" customFormat="false" ht="24" hidden="false" customHeight="false" outlineLevel="0" collapsed="false">
      <c r="B803" s="291"/>
      <c r="C803" s="292"/>
      <c r="D803" s="293"/>
      <c r="E803" s="294"/>
      <c r="F803" s="47"/>
      <c r="G803" s="48" t="s">
        <v>1555</v>
      </c>
      <c r="H803" s="52" t="s">
        <v>1285</v>
      </c>
      <c r="I803" s="295"/>
      <c r="J803" s="52" t="s">
        <v>1556</v>
      </c>
      <c r="K803" s="47" t="s">
        <v>208</v>
      </c>
      <c r="L803" s="51" t="s">
        <v>1287</v>
      </c>
      <c r="M803" s="52" t="str">
        <f aca="false">VLOOKUP(L803,CódigosRetorno!$A$2:$B$1795,2,FALSE())</f>
        <v>El dato ingresado como atributo @listName es incorrecto.</v>
      </c>
      <c r="N803" s="47" t="s">
        <v>8</v>
      </c>
    </row>
    <row r="804" customFormat="false" ht="24" hidden="false" customHeight="false" outlineLevel="0" collapsed="false">
      <c r="B804" s="291"/>
      <c r="C804" s="292"/>
      <c r="D804" s="293"/>
      <c r="E804" s="294"/>
      <c r="F804" s="47"/>
      <c r="G804" s="48" t="s">
        <v>1260</v>
      </c>
      <c r="H804" s="52" t="s">
        <v>1282</v>
      </c>
      <c r="I804" s="295"/>
      <c r="J804" s="52" t="s">
        <v>1263</v>
      </c>
      <c r="K804" s="51" t="s">
        <v>208</v>
      </c>
      <c r="L804" s="116" t="s">
        <v>1283</v>
      </c>
      <c r="M804" s="52" t="str">
        <f aca="false">VLOOKUP(L804,CódigosRetorno!$A$2:$B$1795,2,FALSE())</f>
        <v>El dato ingresado como atributo @listAgencyName es incorrecto.</v>
      </c>
      <c r="N804" s="47" t="s">
        <v>8</v>
      </c>
    </row>
    <row r="805" customFormat="false" ht="48" hidden="false" customHeight="false" outlineLevel="0" collapsed="false">
      <c r="B805" s="291"/>
      <c r="C805" s="292"/>
      <c r="D805" s="293"/>
      <c r="E805" s="294"/>
      <c r="F805" s="47"/>
      <c r="G805" s="48" t="s">
        <v>1557</v>
      </c>
      <c r="H805" s="52" t="s">
        <v>1289</v>
      </c>
      <c r="I805" s="295"/>
      <c r="J805" s="52" t="s">
        <v>1558</v>
      </c>
      <c r="K805" s="51" t="s">
        <v>208</v>
      </c>
      <c r="L805" s="116" t="s">
        <v>1291</v>
      </c>
      <c r="M805" s="52" t="str">
        <f aca="false">VLOOKUP(L805,CódigosRetorno!$A$2:$B$1795,2,FALSE())</f>
        <v>El dato ingresado como atributo @listURI es incorrecto.</v>
      </c>
      <c r="N805" s="47" t="s">
        <v>8</v>
      </c>
    </row>
    <row r="806" customFormat="false" ht="24" hidden="false" customHeight="true" outlineLevel="0" collapsed="false">
      <c r="B806" s="291"/>
      <c r="C806" s="292"/>
      <c r="D806" s="293"/>
      <c r="E806" s="294"/>
      <c r="F806" s="51" t="s">
        <v>2963</v>
      </c>
      <c r="G806" s="51" t="s">
        <v>2964</v>
      </c>
      <c r="H806" s="50" t="s">
        <v>2965</v>
      </c>
      <c r="I806" s="295"/>
      <c r="J806" s="52" t="s">
        <v>2966</v>
      </c>
      <c r="K806" s="47" t="s">
        <v>6</v>
      </c>
      <c r="L806" s="51" t="s">
        <v>1561</v>
      </c>
      <c r="M806" s="52" t="str">
        <f aca="false">VLOOKUP(L806,CódigosRetorno!$A$2:$B$1795,2,FALSE())</f>
        <v>El XML no contiene tag o no existe información del valor del concepto por linea.</v>
      </c>
      <c r="N806" s="47" t="s">
        <v>8</v>
      </c>
    </row>
    <row r="807" customFormat="false" ht="36" hidden="false" customHeight="false" outlineLevel="0" collapsed="false">
      <c r="B807" s="291"/>
      <c r="C807" s="292"/>
      <c r="D807" s="293"/>
      <c r="E807" s="294"/>
      <c r="F807" s="51"/>
      <c r="G807" s="51"/>
      <c r="H807" s="50"/>
      <c r="I807" s="295"/>
      <c r="J807" s="52" t="s">
        <v>2967</v>
      </c>
      <c r="K807" s="47" t="s">
        <v>208</v>
      </c>
      <c r="L807" s="51" t="s">
        <v>2182</v>
      </c>
      <c r="M807" s="52" t="str">
        <f aca="false">VLOOKUP(L807,CódigosRetorno!$A$2:$B$1795,2,FALSE())</f>
        <v>El dato ingresado como valor del concepto de la linea no cumple con el formato establecido.</v>
      </c>
      <c r="N807" s="47" t="s">
        <v>8</v>
      </c>
    </row>
    <row r="808" customFormat="false" ht="24" hidden="false" customHeight="false" outlineLevel="0" collapsed="false">
      <c r="B808" s="291"/>
      <c r="C808" s="292"/>
      <c r="D808" s="293"/>
      <c r="E808" s="294"/>
      <c r="F808" s="51"/>
      <c r="G808" s="51"/>
      <c r="H808" s="50"/>
      <c r="I808" s="295"/>
      <c r="J808" s="52" t="s">
        <v>2968</v>
      </c>
      <c r="K808" s="47" t="s">
        <v>208</v>
      </c>
      <c r="L808" s="51" t="s">
        <v>2182</v>
      </c>
      <c r="M808" s="52" t="str">
        <f aca="false">VLOOKUP(L808,CódigosRetorno!$A$2:$B$1795,2,FALSE())</f>
        <v>El dato ingresado como valor del concepto de la linea no cumple con el formato establecido.</v>
      </c>
      <c r="N808" s="47" t="s">
        <v>8</v>
      </c>
    </row>
    <row r="809" customFormat="false" ht="36" hidden="false" customHeight="true" outlineLevel="0" collapsed="false">
      <c r="B809" s="296" t="n">
        <v>134</v>
      </c>
      <c r="C809" s="292" t="s">
        <v>2969</v>
      </c>
      <c r="D809" s="297" t="s">
        <v>942</v>
      </c>
      <c r="E809" s="298" t="s">
        <v>184</v>
      </c>
      <c r="F809" s="215" t="s">
        <v>223</v>
      </c>
      <c r="G809" s="217"/>
      <c r="H809" s="122" t="s">
        <v>2177</v>
      </c>
      <c r="I809" s="295"/>
      <c r="J809" s="52" t="s">
        <v>1551</v>
      </c>
      <c r="K809" s="47" t="s">
        <v>208</v>
      </c>
      <c r="L809" s="51" t="s">
        <v>1552</v>
      </c>
      <c r="M809" s="52" t="str">
        <f aca="false">VLOOKUP(L809,CódigosRetorno!$A$2:$B$1795,2,FALSE())</f>
        <v>No existe información en el nombre del concepto.</v>
      </c>
      <c r="N809" s="47" t="s">
        <v>8</v>
      </c>
    </row>
    <row r="810" customFormat="false" ht="36" hidden="false" customHeight="false" outlineLevel="0" collapsed="false">
      <c r="B810" s="296"/>
      <c r="C810" s="292"/>
      <c r="D810" s="299"/>
      <c r="E810" s="300"/>
      <c r="F810" s="51" t="s">
        <v>769</v>
      </c>
      <c r="G810" s="47" t="s">
        <v>1549</v>
      </c>
      <c r="H810" s="50" t="s">
        <v>2178</v>
      </c>
      <c r="I810" s="295"/>
      <c r="J810" s="50" t="s">
        <v>2970</v>
      </c>
      <c r="K810" s="47" t="s">
        <v>6</v>
      </c>
      <c r="L810" s="51" t="s">
        <v>2971</v>
      </c>
      <c r="M810" s="52" t="str">
        <f aca="false">VLOOKUP(L810,CódigosRetorno!$A$2:$B$1795,2,FALSE())</f>
        <v>Falta consignar información del monto de interes moratorio</v>
      </c>
      <c r="N810" s="47" t="s">
        <v>8</v>
      </c>
    </row>
    <row r="811" customFormat="false" ht="24" hidden="false" customHeight="false" outlineLevel="0" collapsed="false">
      <c r="B811" s="296"/>
      <c r="C811" s="292"/>
      <c r="D811" s="299"/>
      <c r="E811" s="300"/>
      <c r="F811" s="47"/>
      <c r="G811" s="48" t="s">
        <v>1555</v>
      </c>
      <c r="H811" s="52" t="s">
        <v>1285</v>
      </c>
      <c r="I811" s="295"/>
      <c r="J811" s="52" t="s">
        <v>1556</v>
      </c>
      <c r="K811" s="47" t="s">
        <v>208</v>
      </c>
      <c r="L811" s="51" t="s">
        <v>1287</v>
      </c>
      <c r="M811" s="52" t="str">
        <f aca="false">VLOOKUP(L811,CódigosRetorno!$A$2:$B$1795,2,FALSE())</f>
        <v>El dato ingresado como atributo @listName es incorrecto.</v>
      </c>
      <c r="N811" s="47" t="s">
        <v>8</v>
      </c>
    </row>
    <row r="812" customFormat="false" ht="24" hidden="false" customHeight="false" outlineLevel="0" collapsed="false">
      <c r="B812" s="296"/>
      <c r="C812" s="292"/>
      <c r="D812" s="299"/>
      <c r="E812" s="300"/>
      <c r="F812" s="47"/>
      <c r="G812" s="48" t="s">
        <v>1260</v>
      </c>
      <c r="H812" s="52" t="s">
        <v>1282</v>
      </c>
      <c r="I812" s="295"/>
      <c r="J812" s="52" t="s">
        <v>1263</v>
      </c>
      <c r="K812" s="51" t="s">
        <v>208</v>
      </c>
      <c r="L812" s="116" t="s">
        <v>1283</v>
      </c>
      <c r="M812" s="52" t="str">
        <f aca="false">VLOOKUP(L812,CódigosRetorno!$A$2:$B$1795,2,FALSE())</f>
        <v>El dato ingresado como atributo @listAgencyName es incorrecto.</v>
      </c>
      <c r="N812" s="47" t="s">
        <v>8</v>
      </c>
    </row>
    <row r="813" customFormat="false" ht="48" hidden="false" customHeight="false" outlineLevel="0" collapsed="false">
      <c r="B813" s="296"/>
      <c r="C813" s="292"/>
      <c r="D813" s="299"/>
      <c r="E813" s="300"/>
      <c r="F813" s="47"/>
      <c r="G813" s="48" t="s">
        <v>1557</v>
      </c>
      <c r="H813" s="52" t="s">
        <v>1289</v>
      </c>
      <c r="I813" s="295"/>
      <c r="J813" s="52" t="s">
        <v>1558</v>
      </c>
      <c r="K813" s="51" t="s">
        <v>208</v>
      </c>
      <c r="L813" s="116" t="s">
        <v>1291</v>
      </c>
      <c r="M813" s="52" t="str">
        <f aca="false">VLOOKUP(L813,CódigosRetorno!$A$2:$B$1795,2,FALSE())</f>
        <v>El dato ingresado como atributo @listURI es incorrecto.</v>
      </c>
      <c r="N813" s="47" t="s">
        <v>8</v>
      </c>
    </row>
    <row r="814" customFormat="false" ht="24" hidden="false" customHeight="true" outlineLevel="0" collapsed="false">
      <c r="B814" s="296"/>
      <c r="C814" s="292"/>
      <c r="D814" s="299"/>
      <c r="E814" s="300"/>
      <c r="F814" s="51" t="s">
        <v>300</v>
      </c>
      <c r="G814" s="51" t="s">
        <v>301</v>
      </c>
      <c r="H814" s="50" t="s">
        <v>2972</v>
      </c>
      <c r="I814" s="295"/>
      <c r="J814" s="52" t="s">
        <v>2973</v>
      </c>
      <c r="K814" s="47" t="s">
        <v>6</v>
      </c>
      <c r="L814" s="51" t="s">
        <v>1561</v>
      </c>
      <c r="M814" s="52" t="str">
        <f aca="false">VLOOKUP(L814,CódigosRetorno!$A$2:$B$1795,2,FALSE())</f>
        <v>El XML no contiene tag o no existe información del valor del concepto por linea.</v>
      </c>
      <c r="N814" s="47" t="s">
        <v>8</v>
      </c>
    </row>
    <row r="815" customFormat="false" ht="36" hidden="false" customHeight="false" outlineLevel="0" collapsed="false">
      <c r="B815" s="296"/>
      <c r="C815" s="292"/>
      <c r="D815" s="301"/>
      <c r="E815" s="302"/>
      <c r="F815" s="51"/>
      <c r="G815" s="51"/>
      <c r="H815" s="50"/>
      <c r="I815" s="295"/>
      <c r="J815" s="52" t="s">
        <v>2974</v>
      </c>
      <c r="K815" s="47" t="s">
        <v>208</v>
      </c>
      <c r="L815" s="51" t="s">
        <v>2279</v>
      </c>
      <c r="M815" s="52" t="str">
        <f aca="false">VLOOKUP(L815,CódigosRetorno!$A$2:$B$1795,2,FALSE())</f>
        <v>El dato ingresado como cantidad del concepto de la linea no cumple con el formato establecido.</v>
      </c>
      <c r="N815" s="47" t="s">
        <v>8</v>
      </c>
    </row>
    <row r="816" customFormat="false" ht="15" hidden="false" customHeight="false" outlineLevel="0" collapsed="false"/>
    <row r="817" customFormat="false" ht="15" hidden="false" customHeight="false" outlineLevel="0" collapsed="false"/>
    <row r="818" customFormat="false" ht="15" hidden="false" customHeight="false" outlineLevel="0" collapsed="false"/>
  </sheetData>
  <mergeCells count="934">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19"/>
    <mergeCell ref="C18:C19"/>
    <mergeCell ref="D18:D19"/>
    <mergeCell ref="E18:E19"/>
    <mergeCell ref="F18:F19"/>
    <mergeCell ref="G18:G19"/>
    <mergeCell ref="H18:H19"/>
    <mergeCell ref="I18:I19"/>
    <mergeCell ref="B21:B25"/>
    <mergeCell ref="C21:C25"/>
    <mergeCell ref="D21:D25"/>
    <mergeCell ref="E21:E22"/>
    <mergeCell ref="F21:F22"/>
    <mergeCell ref="G21:G22"/>
    <mergeCell ref="H21:H22"/>
    <mergeCell ref="I21:I22"/>
    <mergeCell ref="E23:E25"/>
    <mergeCell ref="F23:F25"/>
    <mergeCell ref="B26:B31"/>
    <mergeCell ref="C26:C31"/>
    <mergeCell ref="D26:D31"/>
    <mergeCell ref="E26:E28"/>
    <mergeCell ref="F26:F28"/>
    <mergeCell ref="G26:G28"/>
    <mergeCell ref="H26:H28"/>
    <mergeCell ref="I26:I28"/>
    <mergeCell ref="E29:E31"/>
    <mergeCell ref="F29:F31"/>
    <mergeCell ref="B35:B45"/>
    <mergeCell ref="C35:C45"/>
    <mergeCell ref="D35:D45"/>
    <mergeCell ref="E35:E42"/>
    <mergeCell ref="F35:F40"/>
    <mergeCell ref="G35:G40"/>
    <mergeCell ref="H35:H40"/>
    <mergeCell ref="I35: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72"/>
    <mergeCell ref="C61:C72"/>
    <mergeCell ref="D61:D72"/>
    <mergeCell ref="E61:E72"/>
    <mergeCell ref="F65:F66"/>
    <mergeCell ref="F70:F72"/>
    <mergeCell ref="B73:B77"/>
    <mergeCell ref="C73:C77"/>
    <mergeCell ref="D73:D77"/>
    <mergeCell ref="E73:E77"/>
    <mergeCell ref="F73:F74"/>
    <mergeCell ref="G73:G74"/>
    <mergeCell ref="H73:H74"/>
    <mergeCell ref="I73:I74"/>
    <mergeCell ref="F75:F77"/>
    <mergeCell ref="B78:B82"/>
    <mergeCell ref="C78:C82"/>
    <mergeCell ref="D78:D82"/>
    <mergeCell ref="E78:E80"/>
    <mergeCell ref="F78:F80"/>
    <mergeCell ref="G78:G80"/>
    <mergeCell ref="H78:H80"/>
    <mergeCell ref="I78:I80"/>
    <mergeCell ref="E81:E82"/>
    <mergeCell ref="F81:F82"/>
    <mergeCell ref="B84:B96"/>
    <mergeCell ref="C84:C96"/>
    <mergeCell ref="D84:D96"/>
    <mergeCell ref="E84:E93"/>
    <mergeCell ref="F84:F91"/>
    <mergeCell ref="G84:G91"/>
    <mergeCell ref="H84:H91"/>
    <mergeCell ref="I84:I91"/>
    <mergeCell ref="F92:F93"/>
    <mergeCell ref="G92:G93"/>
    <mergeCell ref="H92:H93"/>
    <mergeCell ref="I92:I93"/>
    <mergeCell ref="E94:E96"/>
    <mergeCell ref="F94:F96"/>
    <mergeCell ref="B97:B98"/>
    <mergeCell ref="C97:C98"/>
    <mergeCell ref="D97:D98"/>
    <mergeCell ref="E97:E98"/>
    <mergeCell ref="F97:F98"/>
    <mergeCell ref="G97:G98"/>
    <mergeCell ref="H97:H98"/>
    <mergeCell ref="I97:I98"/>
    <mergeCell ref="B99:B110"/>
    <mergeCell ref="C99:C110"/>
    <mergeCell ref="D99:D110"/>
    <mergeCell ref="E99:E110"/>
    <mergeCell ref="F103:F104"/>
    <mergeCell ref="F108:F110"/>
    <mergeCell ref="B111:B116"/>
    <mergeCell ref="C111:C116"/>
    <mergeCell ref="D111:D116"/>
    <mergeCell ref="E111:E116"/>
    <mergeCell ref="F113:F115"/>
    <mergeCell ref="B117:B128"/>
    <mergeCell ref="C117:C128"/>
    <mergeCell ref="D117:D128"/>
    <mergeCell ref="E117:E128"/>
    <mergeCell ref="F121:F122"/>
    <mergeCell ref="F126:F128"/>
    <mergeCell ref="B129:B130"/>
    <mergeCell ref="C129:C130"/>
    <mergeCell ref="D129:D130"/>
    <mergeCell ref="E129:E130"/>
    <mergeCell ref="B132:B137"/>
    <mergeCell ref="C132:C137"/>
    <mergeCell ref="D132:D137"/>
    <mergeCell ref="E132:E137"/>
    <mergeCell ref="F132:F133"/>
    <mergeCell ref="G132:G133"/>
    <mergeCell ref="H132:H133"/>
    <mergeCell ref="I132:I133"/>
    <mergeCell ref="F135:F137"/>
    <mergeCell ref="B138:B143"/>
    <mergeCell ref="C138:C143"/>
    <mergeCell ref="D138:D143"/>
    <mergeCell ref="E138:E143"/>
    <mergeCell ref="F138:F139"/>
    <mergeCell ref="G138:G139"/>
    <mergeCell ref="H138:H139"/>
    <mergeCell ref="I138:I139"/>
    <mergeCell ref="F141:F143"/>
    <mergeCell ref="B145:B146"/>
    <mergeCell ref="C145:C146"/>
    <mergeCell ref="D145:D146"/>
    <mergeCell ref="E145:E146"/>
    <mergeCell ref="F145:F146"/>
    <mergeCell ref="G145:G146"/>
    <mergeCell ref="H145:H146"/>
    <mergeCell ref="I145:I146"/>
    <mergeCell ref="B147:B150"/>
    <mergeCell ref="C147:C150"/>
    <mergeCell ref="D147:D150"/>
    <mergeCell ref="E147:E150"/>
    <mergeCell ref="F147:F148"/>
    <mergeCell ref="G147:G148"/>
    <mergeCell ref="H147:H148"/>
    <mergeCell ref="F149:F150"/>
    <mergeCell ref="B151:B152"/>
    <mergeCell ref="C151:C152"/>
    <mergeCell ref="D151:D152"/>
    <mergeCell ref="E151:E152"/>
    <mergeCell ref="F151:F152"/>
    <mergeCell ref="G151:G152"/>
    <mergeCell ref="H151:H152"/>
    <mergeCell ref="I151:I152"/>
    <mergeCell ref="B154:B159"/>
    <mergeCell ref="C154:C159"/>
    <mergeCell ref="D154:D159"/>
    <mergeCell ref="E154:E159"/>
    <mergeCell ref="F154:F159"/>
    <mergeCell ref="G154:G156"/>
    <mergeCell ref="H154:H156"/>
    <mergeCell ref="B160:B165"/>
    <mergeCell ref="C160:C165"/>
    <mergeCell ref="D160:D165"/>
    <mergeCell ref="E160:E165"/>
    <mergeCell ref="F160:F165"/>
    <mergeCell ref="G160:G164"/>
    <mergeCell ref="H160:H164"/>
    <mergeCell ref="I160:I164"/>
    <mergeCell ref="B166:B167"/>
    <mergeCell ref="C166:C167"/>
    <mergeCell ref="D166:D167"/>
    <mergeCell ref="E166:E167"/>
    <mergeCell ref="F166:F167"/>
    <mergeCell ref="G166:G167"/>
    <mergeCell ref="H166:H167"/>
    <mergeCell ref="I166:I167"/>
    <mergeCell ref="B168:B171"/>
    <mergeCell ref="C168:C171"/>
    <mergeCell ref="D168:D171"/>
    <mergeCell ref="E168:E171"/>
    <mergeCell ref="F168:F170"/>
    <mergeCell ref="G168:G170"/>
    <mergeCell ref="H168:H170"/>
    <mergeCell ref="I168:I170"/>
    <mergeCell ref="B172:B180"/>
    <mergeCell ref="C172:C180"/>
    <mergeCell ref="D172:D180"/>
    <mergeCell ref="E172:E177"/>
    <mergeCell ref="F172:F174"/>
    <mergeCell ref="G172:G174"/>
    <mergeCell ref="H172:H174"/>
    <mergeCell ref="I172:I174"/>
    <mergeCell ref="F176:F177"/>
    <mergeCell ref="G176:G177"/>
    <mergeCell ref="H176:H177"/>
    <mergeCell ref="I176:I177"/>
    <mergeCell ref="E178:E180"/>
    <mergeCell ref="F178:F180"/>
    <mergeCell ref="B181:B189"/>
    <mergeCell ref="C181:C189"/>
    <mergeCell ref="D181:D189"/>
    <mergeCell ref="E181:E189"/>
    <mergeCell ref="F181:F182"/>
    <mergeCell ref="G181:G182"/>
    <mergeCell ref="H181:H182"/>
    <mergeCell ref="I181:I182"/>
    <mergeCell ref="F185:F189"/>
    <mergeCell ref="G185:G186"/>
    <mergeCell ref="H185:H186"/>
    <mergeCell ref="I185:I186"/>
    <mergeCell ref="B190:B194"/>
    <mergeCell ref="C190:C194"/>
    <mergeCell ref="D190:D194"/>
    <mergeCell ref="E190:E194"/>
    <mergeCell ref="F190:F193"/>
    <mergeCell ref="G190:G193"/>
    <mergeCell ref="H190:H193"/>
    <mergeCell ref="I190:I193"/>
    <mergeCell ref="B195:B228"/>
    <mergeCell ref="C195:C228"/>
    <mergeCell ref="D195:D228"/>
    <mergeCell ref="E195:E214"/>
    <mergeCell ref="F195:F197"/>
    <mergeCell ref="G195:G197"/>
    <mergeCell ref="H195:H197"/>
    <mergeCell ref="I195:I197"/>
    <mergeCell ref="F199:F204"/>
    <mergeCell ref="G199:G204"/>
    <mergeCell ref="H199:H204"/>
    <mergeCell ref="I199:I204"/>
    <mergeCell ref="F206:F209"/>
    <mergeCell ref="G206:G209"/>
    <mergeCell ref="H206:H209"/>
    <mergeCell ref="I206:I209"/>
    <mergeCell ref="F210:F214"/>
    <mergeCell ref="G210:G214"/>
    <mergeCell ref="H210:H214"/>
    <mergeCell ref="I210:I214"/>
    <mergeCell ref="E215:E217"/>
    <mergeCell ref="F215:F217"/>
    <mergeCell ref="E218:E222"/>
    <mergeCell ref="F218:F222"/>
    <mergeCell ref="G218:G222"/>
    <mergeCell ref="H218:H222"/>
    <mergeCell ref="I218:I222"/>
    <mergeCell ref="E223:E225"/>
    <mergeCell ref="F223:F225"/>
    <mergeCell ref="E226:E228"/>
    <mergeCell ref="F226:F227"/>
    <mergeCell ref="G226:G227"/>
    <mergeCell ref="H226:H227"/>
    <mergeCell ref="I226:I227"/>
    <mergeCell ref="B229:B249"/>
    <mergeCell ref="C229:C249"/>
    <mergeCell ref="D229:D249"/>
    <mergeCell ref="E229:E249"/>
    <mergeCell ref="F231:F233"/>
    <mergeCell ref="G231:G233"/>
    <mergeCell ref="H231:H233"/>
    <mergeCell ref="I231:I233"/>
    <mergeCell ref="F235:F237"/>
    <mergeCell ref="G235:G237"/>
    <mergeCell ref="H235:H237"/>
    <mergeCell ref="I235:I237"/>
    <mergeCell ref="F238:F240"/>
    <mergeCell ref="G238:G240"/>
    <mergeCell ref="H238:H240"/>
    <mergeCell ref="I238:I240"/>
    <mergeCell ref="F241:F243"/>
    <mergeCell ref="G241:G243"/>
    <mergeCell ref="H241:H243"/>
    <mergeCell ref="I241:I243"/>
    <mergeCell ref="F244:F246"/>
    <mergeCell ref="F247:F248"/>
    <mergeCell ref="G247:G248"/>
    <mergeCell ref="H247:H248"/>
    <mergeCell ref="I247:I248"/>
    <mergeCell ref="B250:B269"/>
    <mergeCell ref="C250:C269"/>
    <mergeCell ref="D250:D269"/>
    <mergeCell ref="E250:E269"/>
    <mergeCell ref="F250:F252"/>
    <mergeCell ref="G250:G252"/>
    <mergeCell ref="H250:H252"/>
    <mergeCell ref="I250:I251"/>
    <mergeCell ref="F254:F256"/>
    <mergeCell ref="G254:G256"/>
    <mergeCell ref="H254:H256"/>
    <mergeCell ref="F258:F260"/>
    <mergeCell ref="G258:G260"/>
    <mergeCell ref="H258:H260"/>
    <mergeCell ref="I258:I260"/>
    <mergeCell ref="F261:F263"/>
    <mergeCell ref="G261:G263"/>
    <mergeCell ref="H261:H263"/>
    <mergeCell ref="I261:I263"/>
    <mergeCell ref="F264:F266"/>
    <mergeCell ref="F267:F268"/>
    <mergeCell ref="G267:G268"/>
    <mergeCell ref="H267:H268"/>
    <mergeCell ref="I267:I268"/>
    <mergeCell ref="B270:B273"/>
    <mergeCell ref="C270:C273"/>
    <mergeCell ref="D270:D273"/>
    <mergeCell ref="E270:E273"/>
    <mergeCell ref="F270:F272"/>
    <mergeCell ref="G270:G272"/>
    <mergeCell ref="H270:H272"/>
    <mergeCell ref="I270:I272"/>
    <mergeCell ref="B274:B287"/>
    <mergeCell ref="C274:C287"/>
    <mergeCell ref="D274:D287"/>
    <mergeCell ref="E274:E287"/>
    <mergeCell ref="F274:F275"/>
    <mergeCell ref="G274:G275"/>
    <mergeCell ref="H274:H275"/>
    <mergeCell ref="I274:I275"/>
    <mergeCell ref="F276:F278"/>
    <mergeCell ref="G276:G278"/>
    <mergeCell ref="H276:H278"/>
    <mergeCell ref="I276:I278"/>
    <mergeCell ref="F279:F281"/>
    <mergeCell ref="F283:F284"/>
    <mergeCell ref="G283:G284"/>
    <mergeCell ref="H283:H284"/>
    <mergeCell ref="I283:I284"/>
    <mergeCell ref="B289:B294"/>
    <mergeCell ref="C289:C294"/>
    <mergeCell ref="D289:D294"/>
    <mergeCell ref="E289:E294"/>
    <mergeCell ref="F289:F293"/>
    <mergeCell ref="G289:G293"/>
    <mergeCell ref="H289:H293"/>
    <mergeCell ref="I289:I293"/>
    <mergeCell ref="B295:B318"/>
    <mergeCell ref="C295:C318"/>
    <mergeCell ref="D295:D318"/>
    <mergeCell ref="E295:E318"/>
    <mergeCell ref="F295:F303"/>
    <mergeCell ref="G295:G303"/>
    <mergeCell ref="H295:H303"/>
    <mergeCell ref="I295:I303"/>
    <mergeCell ref="F305:F306"/>
    <mergeCell ref="G305:G306"/>
    <mergeCell ref="H305:H306"/>
    <mergeCell ref="I305:I306"/>
    <mergeCell ref="F308:F311"/>
    <mergeCell ref="G308:G311"/>
    <mergeCell ref="H308:H311"/>
    <mergeCell ref="I308:I311"/>
    <mergeCell ref="F312:F314"/>
    <mergeCell ref="F315:F316"/>
    <mergeCell ref="G315:G316"/>
    <mergeCell ref="H315:H316"/>
    <mergeCell ref="I315:I316"/>
    <mergeCell ref="F317:F318"/>
    <mergeCell ref="G317:G318"/>
    <mergeCell ref="H317:H318"/>
    <mergeCell ref="I317:I318"/>
    <mergeCell ref="B319:B337"/>
    <mergeCell ref="C319:C337"/>
    <mergeCell ref="D319:D337"/>
    <mergeCell ref="E319:E337"/>
    <mergeCell ref="F319:F322"/>
    <mergeCell ref="G319:G322"/>
    <mergeCell ref="H319:H322"/>
    <mergeCell ref="I319:I322"/>
    <mergeCell ref="F324:F326"/>
    <mergeCell ref="G324:G326"/>
    <mergeCell ref="H324:H326"/>
    <mergeCell ref="I324:I326"/>
    <mergeCell ref="F328:F330"/>
    <mergeCell ref="G328:G330"/>
    <mergeCell ref="H328:H330"/>
    <mergeCell ref="I328:I330"/>
    <mergeCell ref="F331:F333"/>
    <mergeCell ref="F334:F335"/>
    <mergeCell ref="G334:G335"/>
    <mergeCell ref="H334:H335"/>
    <mergeCell ref="I334:I335"/>
    <mergeCell ref="F336:F337"/>
    <mergeCell ref="G336:G337"/>
    <mergeCell ref="H336:H337"/>
    <mergeCell ref="I336:I337"/>
    <mergeCell ref="B338:B358"/>
    <mergeCell ref="C338:C358"/>
    <mergeCell ref="D338:D358"/>
    <mergeCell ref="E338:E351"/>
    <mergeCell ref="F338:F341"/>
    <mergeCell ref="G338:G341"/>
    <mergeCell ref="H338:H341"/>
    <mergeCell ref="I338:I340"/>
    <mergeCell ref="F343:F346"/>
    <mergeCell ref="G343:G346"/>
    <mergeCell ref="H343:H346"/>
    <mergeCell ref="I343:I346"/>
    <mergeCell ref="F348:F351"/>
    <mergeCell ref="G348:G351"/>
    <mergeCell ref="H348:H351"/>
    <mergeCell ref="I348:I351"/>
    <mergeCell ref="E352:E354"/>
    <mergeCell ref="F352:F354"/>
    <mergeCell ref="E355:E358"/>
    <mergeCell ref="F355:F356"/>
    <mergeCell ref="G355:G356"/>
    <mergeCell ref="H355:H356"/>
    <mergeCell ref="I355:I356"/>
    <mergeCell ref="F357:F358"/>
    <mergeCell ref="G357:G358"/>
    <mergeCell ref="H357:H358"/>
    <mergeCell ref="I357:I358"/>
    <mergeCell ref="B359:B381"/>
    <mergeCell ref="C359:C381"/>
    <mergeCell ref="D359:D381"/>
    <mergeCell ref="E359:E381"/>
    <mergeCell ref="F359:F362"/>
    <mergeCell ref="G359:G362"/>
    <mergeCell ref="H359:H362"/>
    <mergeCell ref="I359:I362"/>
    <mergeCell ref="F364:F368"/>
    <mergeCell ref="G364:G368"/>
    <mergeCell ref="H364:H368"/>
    <mergeCell ref="I364:I368"/>
    <mergeCell ref="F370:F374"/>
    <mergeCell ref="G370:G374"/>
    <mergeCell ref="H370:H374"/>
    <mergeCell ref="I370:I374"/>
    <mergeCell ref="F375:F377"/>
    <mergeCell ref="F378:F379"/>
    <mergeCell ref="G378:G379"/>
    <mergeCell ref="H378:H379"/>
    <mergeCell ref="I378:I379"/>
    <mergeCell ref="F380:F381"/>
    <mergeCell ref="G380:G381"/>
    <mergeCell ref="H380:H381"/>
    <mergeCell ref="I380:I381"/>
    <mergeCell ref="B382:B396"/>
    <mergeCell ref="C382:C396"/>
    <mergeCell ref="D382:D396"/>
    <mergeCell ref="E382:E396"/>
    <mergeCell ref="F382:F383"/>
    <mergeCell ref="G382:G383"/>
    <mergeCell ref="H382:H383"/>
    <mergeCell ref="I382:I383"/>
    <mergeCell ref="F384:F386"/>
    <mergeCell ref="G384:G386"/>
    <mergeCell ref="H384:H386"/>
    <mergeCell ref="I384:I386"/>
    <mergeCell ref="F387:F389"/>
    <mergeCell ref="F391:F393"/>
    <mergeCell ref="G391:G393"/>
    <mergeCell ref="H391:H393"/>
    <mergeCell ref="I391:I393"/>
    <mergeCell ref="B397:B399"/>
    <mergeCell ref="C397:C399"/>
    <mergeCell ref="D397:D399"/>
    <mergeCell ref="E397:E399"/>
    <mergeCell ref="F397:F398"/>
    <mergeCell ref="G397:G398"/>
    <mergeCell ref="H397:H398"/>
    <mergeCell ref="I397:I398"/>
    <mergeCell ref="B400:B402"/>
    <mergeCell ref="C400:C402"/>
    <mergeCell ref="D400:D402"/>
    <mergeCell ref="E400:E402"/>
    <mergeCell ref="F400:F401"/>
    <mergeCell ref="G400:G401"/>
    <mergeCell ref="H400:H401"/>
    <mergeCell ref="I400:I401"/>
    <mergeCell ref="B403:B405"/>
    <mergeCell ref="C403:C405"/>
    <mergeCell ref="D403:D405"/>
    <mergeCell ref="E403:E405"/>
    <mergeCell ref="F403:F404"/>
    <mergeCell ref="G403:G404"/>
    <mergeCell ref="H403:H404"/>
    <mergeCell ref="I403:I404"/>
    <mergeCell ref="B406:B409"/>
    <mergeCell ref="C406:C409"/>
    <mergeCell ref="D406:D409"/>
    <mergeCell ref="E406:E409"/>
    <mergeCell ref="F406:F408"/>
    <mergeCell ref="G406:G408"/>
    <mergeCell ref="H406:H408"/>
    <mergeCell ref="I406:I408"/>
    <mergeCell ref="B410:B414"/>
    <mergeCell ref="C410:C414"/>
    <mergeCell ref="D410:D414"/>
    <mergeCell ref="E410:E414"/>
    <mergeCell ref="F410:F413"/>
    <mergeCell ref="G410:G413"/>
    <mergeCell ref="H410:H413"/>
    <mergeCell ref="I410:I413"/>
    <mergeCell ref="B415:B416"/>
    <mergeCell ref="C415:C416"/>
    <mergeCell ref="D415:D416"/>
    <mergeCell ref="E415:E416"/>
    <mergeCell ref="B418:B426"/>
    <mergeCell ref="C418:C426"/>
    <mergeCell ref="D418:D426"/>
    <mergeCell ref="E418:E426"/>
    <mergeCell ref="F418:F425"/>
    <mergeCell ref="G418:G425"/>
    <mergeCell ref="H418:H425"/>
    <mergeCell ref="I418:I425"/>
    <mergeCell ref="B427:B431"/>
    <mergeCell ref="C427:C431"/>
    <mergeCell ref="D427:D431"/>
    <mergeCell ref="E427:E429"/>
    <mergeCell ref="F427:F429"/>
    <mergeCell ref="G427:G429"/>
    <mergeCell ref="H427:H429"/>
    <mergeCell ref="I427:I429"/>
    <mergeCell ref="E430:E431"/>
    <mergeCell ref="F430:F431"/>
    <mergeCell ref="B432:B441"/>
    <mergeCell ref="C432:C441"/>
    <mergeCell ref="D432:D441"/>
    <mergeCell ref="E432:E441"/>
    <mergeCell ref="F433:F434"/>
    <mergeCell ref="G433:G434"/>
    <mergeCell ref="H433:H434"/>
    <mergeCell ref="I433:I434"/>
    <mergeCell ref="F435:F437"/>
    <mergeCell ref="F439:F440"/>
    <mergeCell ref="G439:G440"/>
    <mergeCell ref="H439:H440"/>
    <mergeCell ref="I439:I440"/>
    <mergeCell ref="B442:B443"/>
    <mergeCell ref="C442:C443"/>
    <mergeCell ref="D442:D443"/>
    <mergeCell ref="E442:E443"/>
    <mergeCell ref="B446:B461"/>
    <mergeCell ref="C446:C461"/>
    <mergeCell ref="D446:D461"/>
    <mergeCell ref="E446:E461"/>
    <mergeCell ref="F447:F450"/>
    <mergeCell ref="G447:G450"/>
    <mergeCell ref="H447:H450"/>
    <mergeCell ref="I447:I450"/>
    <mergeCell ref="F451:F453"/>
    <mergeCell ref="F455:F456"/>
    <mergeCell ref="G455:G456"/>
    <mergeCell ref="H455:H456"/>
    <mergeCell ref="I455:I456"/>
    <mergeCell ref="F458:F460"/>
    <mergeCell ref="G458:G460"/>
    <mergeCell ref="H458:H460"/>
    <mergeCell ref="I458:I460"/>
    <mergeCell ref="B462:B466"/>
    <mergeCell ref="C462:C466"/>
    <mergeCell ref="D462:D466"/>
    <mergeCell ref="E462:E466"/>
    <mergeCell ref="F462:F463"/>
    <mergeCell ref="G462:G463"/>
    <mergeCell ref="H462:H463"/>
    <mergeCell ref="F464:F465"/>
    <mergeCell ref="G464:G465"/>
    <mergeCell ref="H464:H465"/>
    <mergeCell ref="B468:B495"/>
    <mergeCell ref="C468:C495"/>
    <mergeCell ref="D468:D495"/>
    <mergeCell ref="E468:E495"/>
    <mergeCell ref="F468:F470"/>
    <mergeCell ref="G468:G470"/>
    <mergeCell ref="H468:H470"/>
    <mergeCell ref="I468:I470"/>
    <mergeCell ref="F471:F472"/>
    <mergeCell ref="F473:F474"/>
    <mergeCell ref="G473:G474"/>
    <mergeCell ref="H473:H474"/>
    <mergeCell ref="I473:I474"/>
    <mergeCell ref="F477:F479"/>
    <mergeCell ref="G477:G479"/>
    <mergeCell ref="H477:H479"/>
    <mergeCell ref="I477:I479"/>
    <mergeCell ref="F480:F481"/>
    <mergeCell ref="F482:F483"/>
    <mergeCell ref="G482:G483"/>
    <mergeCell ref="H482:H483"/>
    <mergeCell ref="I482:I483"/>
    <mergeCell ref="F485:F487"/>
    <mergeCell ref="F488:F491"/>
    <mergeCell ref="G488:G491"/>
    <mergeCell ref="H488:H491"/>
    <mergeCell ref="I488:I491"/>
    <mergeCell ref="F493:F495"/>
    <mergeCell ref="B496:B498"/>
    <mergeCell ref="C496:C498"/>
    <mergeCell ref="D496:D498"/>
    <mergeCell ref="E496:E498"/>
    <mergeCell ref="F496:F497"/>
    <mergeCell ref="G496:G497"/>
    <mergeCell ref="H496:H497"/>
    <mergeCell ref="B500:B511"/>
    <mergeCell ref="C500:C511"/>
    <mergeCell ref="D500:D511"/>
    <mergeCell ref="E500:E511"/>
    <mergeCell ref="F509:F511"/>
    <mergeCell ref="B513:B527"/>
    <mergeCell ref="C513:C527"/>
    <mergeCell ref="D513:D527"/>
    <mergeCell ref="E513:E527"/>
    <mergeCell ref="F515:F517"/>
    <mergeCell ref="F518:F519"/>
    <mergeCell ref="G518:G519"/>
    <mergeCell ref="H518:H519"/>
    <mergeCell ref="I518:I527"/>
    <mergeCell ref="B528:B533"/>
    <mergeCell ref="C528:C533"/>
    <mergeCell ref="D528:D533"/>
    <mergeCell ref="E528:E533"/>
    <mergeCell ref="F530:F532"/>
    <mergeCell ref="B534:B539"/>
    <mergeCell ref="C534:C539"/>
    <mergeCell ref="D534:D539"/>
    <mergeCell ref="E534:E539"/>
    <mergeCell ref="F536:F538"/>
    <mergeCell ref="B541:B553"/>
    <mergeCell ref="C541:C553"/>
    <mergeCell ref="D541:D553"/>
    <mergeCell ref="E541:E553"/>
    <mergeCell ref="F542:F545"/>
    <mergeCell ref="G542:G545"/>
    <mergeCell ref="H542:H545"/>
    <mergeCell ref="I542:I545"/>
    <mergeCell ref="F546:F548"/>
    <mergeCell ref="F549:F553"/>
    <mergeCell ref="G549:G553"/>
    <mergeCell ref="H549:H553"/>
    <mergeCell ref="I549:I553"/>
    <mergeCell ref="B556:B560"/>
    <mergeCell ref="C556:C560"/>
    <mergeCell ref="D556:D560"/>
    <mergeCell ref="E556:E560"/>
    <mergeCell ref="F556:F557"/>
    <mergeCell ref="G556:G557"/>
    <mergeCell ref="H556:H557"/>
    <mergeCell ref="I556:I557"/>
    <mergeCell ref="F558:F560"/>
    <mergeCell ref="B561:B581"/>
    <mergeCell ref="C561:C581"/>
    <mergeCell ref="D561:D581"/>
    <mergeCell ref="E561:E581"/>
    <mergeCell ref="F562:F569"/>
    <mergeCell ref="G562:G569"/>
    <mergeCell ref="H562:H569"/>
    <mergeCell ref="I562:I569"/>
    <mergeCell ref="F570:F572"/>
    <mergeCell ref="F573:F581"/>
    <mergeCell ref="G573:G581"/>
    <mergeCell ref="H573:H581"/>
    <mergeCell ref="I573:I581"/>
    <mergeCell ref="B582:B587"/>
    <mergeCell ref="C582:C587"/>
    <mergeCell ref="D582:D587"/>
    <mergeCell ref="E582:E587"/>
    <mergeCell ref="F584:F586"/>
    <mergeCell ref="B588:B593"/>
    <mergeCell ref="C588:C593"/>
    <mergeCell ref="D588:D593"/>
    <mergeCell ref="E588:E593"/>
    <mergeCell ref="F590:F592"/>
    <mergeCell ref="B594:B598"/>
    <mergeCell ref="C594:C598"/>
    <mergeCell ref="D594:D598"/>
    <mergeCell ref="E594:E598"/>
    <mergeCell ref="F594:F595"/>
    <mergeCell ref="G594:G595"/>
    <mergeCell ref="H594:H595"/>
    <mergeCell ref="I594:I595"/>
    <mergeCell ref="F596:F598"/>
    <mergeCell ref="B601:B613"/>
    <mergeCell ref="C601:C613"/>
    <mergeCell ref="D601:D613"/>
    <mergeCell ref="E601:E613"/>
    <mergeCell ref="F602:F605"/>
    <mergeCell ref="G602:G605"/>
    <mergeCell ref="H602:H605"/>
    <mergeCell ref="I602:I605"/>
    <mergeCell ref="F606:F608"/>
    <mergeCell ref="F609:F613"/>
    <mergeCell ref="G609:G613"/>
    <mergeCell ref="H609:H613"/>
    <mergeCell ref="I609:I613"/>
    <mergeCell ref="B615:B624"/>
    <mergeCell ref="C615:C624"/>
    <mergeCell ref="D615:D624"/>
    <mergeCell ref="E615:E624"/>
    <mergeCell ref="F615:F616"/>
    <mergeCell ref="G615:G616"/>
    <mergeCell ref="H615:H616"/>
    <mergeCell ref="I615:I621"/>
    <mergeCell ref="F617:F621"/>
    <mergeCell ref="G617:G621"/>
    <mergeCell ref="H617:H621"/>
    <mergeCell ref="F622:F624"/>
    <mergeCell ref="B625:B630"/>
    <mergeCell ref="C625:C630"/>
    <mergeCell ref="D625:D630"/>
    <mergeCell ref="E625:E630"/>
    <mergeCell ref="F628:F630"/>
    <mergeCell ref="B631:B634"/>
    <mergeCell ref="C631:C634"/>
    <mergeCell ref="D631:D634"/>
    <mergeCell ref="E631:E634"/>
    <mergeCell ref="F631:F632"/>
    <mergeCell ref="G631:G632"/>
    <mergeCell ref="H631:H632"/>
    <mergeCell ref="I631:I632"/>
    <mergeCell ref="B636:B648"/>
    <mergeCell ref="C636:C648"/>
    <mergeCell ref="D636:D643"/>
    <mergeCell ref="E636:E643"/>
    <mergeCell ref="F637:F640"/>
    <mergeCell ref="G637:G640"/>
    <mergeCell ref="H637:H640"/>
    <mergeCell ref="I637:I640"/>
    <mergeCell ref="F641:F643"/>
    <mergeCell ref="D644:D648"/>
    <mergeCell ref="E644:E648"/>
    <mergeCell ref="F644:F648"/>
    <mergeCell ref="G644:G648"/>
    <mergeCell ref="H644:H648"/>
    <mergeCell ref="I644:I648"/>
    <mergeCell ref="B649:B656"/>
    <mergeCell ref="C649:C656"/>
    <mergeCell ref="D649:D656"/>
    <mergeCell ref="E649:E656"/>
    <mergeCell ref="F651:F653"/>
    <mergeCell ref="F654:F655"/>
    <mergeCell ref="G654:G655"/>
    <mergeCell ref="H654:H655"/>
    <mergeCell ref="I654:I655"/>
    <mergeCell ref="B657:B662"/>
    <mergeCell ref="C657:C662"/>
    <mergeCell ref="D657:D662"/>
    <mergeCell ref="E657:E662"/>
    <mergeCell ref="F659:F661"/>
    <mergeCell ref="B664:B669"/>
    <mergeCell ref="C664:C669"/>
    <mergeCell ref="D664:D669"/>
    <mergeCell ref="E664:E669"/>
    <mergeCell ref="F664:F665"/>
    <mergeCell ref="G664:G665"/>
    <mergeCell ref="H664:H665"/>
    <mergeCell ref="I664:I665"/>
    <mergeCell ref="F666:F667"/>
    <mergeCell ref="F668:F669"/>
    <mergeCell ref="G668:G669"/>
    <mergeCell ref="H668:H669"/>
    <mergeCell ref="I668:I669"/>
    <mergeCell ref="B670:B675"/>
    <mergeCell ref="C670:C675"/>
    <mergeCell ref="D670:D675"/>
    <mergeCell ref="E670:E675"/>
    <mergeCell ref="F670:F671"/>
    <mergeCell ref="G670:G671"/>
    <mergeCell ref="H670:H671"/>
    <mergeCell ref="I670:I671"/>
    <mergeCell ref="F672:F673"/>
    <mergeCell ref="F674:F675"/>
    <mergeCell ref="G674:G675"/>
    <mergeCell ref="H674:H675"/>
    <mergeCell ref="B676:B677"/>
    <mergeCell ref="C676:C677"/>
    <mergeCell ref="D676:D677"/>
    <mergeCell ref="E676:E677"/>
    <mergeCell ref="F676:F677"/>
    <mergeCell ref="G676:G677"/>
    <mergeCell ref="H676:H677"/>
    <mergeCell ref="I676:I677"/>
    <mergeCell ref="B678:B681"/>
    <mergeCell ref="C678:C681"/>
    <mergeCell ref="D678:D681"/>
    <mergeCell ref="E678:E681"/>
    <mergeCell ref="F679:F680"/>
    <mergeCell ref="G679:G680"/>
    <mergeCell ref="H679:H680"/>
    <mergeCell ref="I679:I680"/>
    <mergeCell ref="B682:B685"/>
    <mergeCell ref="C682:C685"/>
    <mergeCell ref="D682:D685"/>
    <mergeCell ref="E682:E685"/>
    <mergeCell ref="F683:F684"/>
    <mergeCell ref="G683:G684"/>
    <mergeCell ref="H683:H684"/>
    <mergeCell ref="I683:I684"/>
    <mergeCell ref="B686:B689"/>
    <mergeCell ref="C686:C689"/>
    <mergeCell ref="D686:D689"/>
    <mergeCell ref="E686:E689"/>
    <mergeCell ref="F687:F688"/>
    <mergeCell ref="G687:G688"/>
    <mergeCell ref="H687:H688"/>
    <mergeCell ref="I687:I688"/>
    <mergeCell ref="B691:B694"/>
    <mergeCell ref="C691:C694"/>
    <mergeCell ref="D691:D694"/>
    <mergeCell ref="E691:E694"/>
    <mergeCell ref="F692:F693"/>
    <mergeCell ref="B695:B697"/>
    <mergeCell ref="C695:C697"/>
    <mergeCell ref="D695:D697"/>
    <mergeCell ref="E695:E697"/>
    <mergeCell ref="F696:F697"/>
    <mergeCell ref="B698:B699"/>
    <mergeCell ref="C698:C699"/>
    <mergeCell ref="D698:D699"/>
    <mergeCell ref="E698:E699"/>
    <mergeCell ref="B700:B701"/>
    <mergeCell ref="C700:C701"/>
    <mergeCell ref="D700:D701"/>
    <mergeCell ref="E700:E701"/>
    <mergeCell ref="B703:B705"/>
    <mergeCell ref="C703:C705"/>
    <mergeCell ref="D703:D705"/>
    <mergeCell ref="E703:E705"/>
    <mergeCell ref="F704:F705"/>
    <mergeCell ref="B706:B709"/>
    <mergeCell ref="C706:C709"/>
    <mergeCell ref="D706:D709"/>
    <mergeCell ref="E706:E709"/>
    <mergeCell ref="F707:F708"/>
    <mergeCell ref="G707:G708"/>
    <mergeCell ref="H707:H708"/>
    <mergeCell ref="I707:I708"/>
    <mergeCell ref="B710:B713"/>
    <mergeCell ref="C710:C713"/>
    <mergeCell ref="D710:D713"/>
    <mergeCell ref="E710:E713"/>
    <mergeCell ref="F711:F712"/>
    <mergeCell ref="G711:G712"/>
    <mergeCell ref="H711:H712"/>
    <mergeCell ref="I711:I712"/>
    <mergeCell ref="B714:B715"/>
    <mergeCell ref="C714:C715"/>
    <mergeCell ref="D714:D715"/>
    <mergeCell ref="E714:E715"/>
    <mergeCell ref="B716:B717"/>
    <mergeCell ref="C716:C717"/>
    <mergeCell ref="D716:D717"/>
    <mergeCell ref="E716:E717"/>
    <mergeCell ref="B719:E719"/>
    <mergeCell ref="B720:B726"/>
    <mergeCell ref="C720:C726"/>
    <mergeCell ref="D720:D726"/>
    <mergeCell ref="E720:E726"/>
    <mergeCell ref="F722:F724"/>
    <mergeCell ref="B727:B758"/>
    <mergeCell ref="C727:C758"/>
    <mergeCell ref="D727:D758"/>
    <mergeCell ref="E727:E758"/>
    <mergeCell ref="F729:F731"/>
    <mergeCell ref="B760:B777"/>
    <mergeCell ref="C760:C777"/>
    <mergeCell ref="D760:D777"/>
    <mergeCell ref="E760:E777"/>
    <mergeCell ref="F762:F764"/>
    <mergeCell ref="B779:B789"/>
    <mergeCell ref="C779:C789"/>
    <mergeCell ref="D779:D789"/>
    <mergeCell ref="E779:E789"/>
    <mergeCell ref="F781:F783"/>
    <mergeCell ref="F784:F785"/>
    <mergeCell ref="G784:G785"/>
    <mergeCell ref="H784:H785"/>
    <mergeCell ref="F786:F788"/>
    <mergeCell ref="H786:H788"/>
    <mergeCell ref="B790:B798"/>
    <mergeCell ref="C790:C798"/>
    <mergeCell ref="D790:D798"/>
    <mergeCell ref="E790:E798"/>
    <mergeCell ref="F792:F794"/>
    <mergeCell ref="F795:F796"/>
    <mergeCell ref="G795:G796"/>
    <mergeCell ref="H795:H796"/>
    <mergeCell ref="F797:F798"/>
    <mergeCell ref="G797:G798"/>
    <mergeCell ref="H797:H798"/>
    <mergeCell ref="B800:B808"/>
    <mergeCell ref="C800:C808"/>
    <mergeCell ref="D800:D808"/>
    <mergeCell ref="E800:E808"/>
    <mergeCell ref="F801:F802"/>
    <mergeCell ref="G801:G802"/>
    <mergeCell ref="H801:H802"/>
    <mergeCell ref="F803:F805"/>
    <mergeCell ref="F806:F808"/>
    <mergeCell ref="G806:G808"/>
    <mergeCell ref="H806:H808"/>
    <mergeCell ref="B809:B815"/>
    <mergeCell ref="C809:C815"/>
    <mergeCell ref="F811:F813"/>
    <mergeCell ref="F814:F815"/>
    <mergeCell ref="G814:G815"/>
    <mergeCell ref="H814:H81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7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2" topLeftCell="J10" activePane="bottomRight" state="frozen"/>
      <selection pane="topLeft" activeCell="A1" activeCellId="0" sqref="A1"/>
      <selection pane="topRight" activeCell="J1" activeCellId="0" sqref="J1"/>
      <selection pane="bottomLeft" activeCell="A10" activeCellId="0" sqref="A10"/>
      <selection pane="bottomRight" activeCell="J15" activeCellId="0" sqref="J15"/>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7.43"/>
    <col collapsed="false" customWidth="true" hidden="false" outlineLevel="0" max="6" min="6" style="0" width="10"/>
    <col collapsed="false" customWidth="true" hidden="false" outlineLevel="0" max="7" min="7" style="0" width="14.43"/>
    <col collapsed="false" customWidth="true" hidden="false" outlineLevel="0" max="8" min="8" style="0" width="35.43"/>
    <col collapsed="false" customWidth="true" hidden="true" outlineLevel="0" max="9" min="9" style="0" width="7.43"/>
    <col collapsed="false" customWidth="true" hidden="false" outlineLevel="0" max="10" min="10" style="0" width="41.43"/>
    <col collapsed="false" customWidth="true" hidden="false" outlineLevel="0" max="12" min="11" style="0" width="10"/>
    <col collapsed="false" customWidth="true" hidden="false" outlineLevel="0" max="13" min="13" style="0" width="41.43"/>
    <col collapsed="false" customWidth="true" hidden="false" outlineLevel="0" max="14" min="14" style="180" width="15.57"/>
    <col collapsed="false" customWidth="true" hidden="false" outlineLevel="0" max="15" min="15" style="0" width="2.57"/>
    <col collapsed="false" customWidth="true" hidden="true" outlineLevel="0" max="23" min="16" style="0" width="9.14"/>
    <col collapsed="false" customWidth="false" hidden="true" outlineLevel="0" max="1024" min="24" style="0" width="11.43"/>
  </cols>
  <sheetData>
    <row r="1" customFormat="false" ht="15" hidden="false" customHeight="false" outlineLevel="0" collapsed="false">
      <c r="A1" s="124"/>
      <c r="B1" s="270"/>
      <c r="C1" s="303"/>
      <c r="D1" s="304"/>
      <c r="E1" s="24"/>
      <c r="F1" s="304"/>
      <c r="G1" s="304"/>
      <c r="H1" s="305"/>
      <c r="I1" s="274"/>
      <c r="J1" s="124"/>
      <c r="K1" s="94"/>
      <c r="L1" s="95"/>
      <c r="M1" s="29"/>
      <c r="N1" s="94"/>
      <c r="O1" s="124"/>
    </row>
    <row r="2" customFormat="false" ht="24" hidden="false" customHeight="true" outlineLevel="0" collapsed="false">
      <c r="A2" s="124"/>
      <c r="B2" s="20" t="s">
        <v>133</v>
      </c>
      <c r="C2" s="20" t="s">
        <v>58</v>
      </c>
      <c r="D2" s="20" t="s">
        <v>59</v>
      </c>
      <c r="E2" s="20" t="s">
        <v>134</v>
      </c>
      <c r="F2" s="20" t="s">
        <v>135</v>
      </c>
      <c r="G2" s="20" t="s">
        <v>2975</v>
      </c>
      <c r="H2" s="20" t="s">
        <v>61</v>
      </c>
      <c r="I2" s="20" t="s">
        <v>1253</v>
      </c>
      <c r="J2" s="20" t="s">
        <v>0</v>
      </c>
      <c r="K2" s="20" t="s">
        <v>1</v>
      </c>
      <c r="L2" s="20" t="s">
        <v>2976</v>
      </c>
      <c r="M2" s="20" t="s">
        <v>139</v>
      </c>
      <c r="N2" s="20" t="s">
        <v>4</v>
      </c>
      <c r="O2" s="182"/>
    </row>
    <row r="3" customFormat="false" ht="15" hidden="false" customHeight="false" outlineLevel="0" collapsed="false">
      <c r="A3" s="305"/>
      <c r="B3" s="130" t="s">
        <v>8</v>
      </c>
      <c r="C3" s="36" t="s">
        <v>8</v>
      </c>
      <c r="D3" s="35"/>
      <c r="E3" s="35" t="s">
        <v>8</v>
      </c>
      <c r="F3" s="35" t="s">
        <v>8</v>
      </c>
      <c r="G3" s="35" t="s">
        <v>8</v>
      </c>
      <c r="H3" s="36"/>
      <c r="I3" s="130"/>
      <c r="J3" s="37" t="s">
        <v>140</v>
      </c>
      <c r="K3" s="38" t="s">
        <v>8</v>
      </c>
      <c r="L3" s="38" t="s">
        <v>8</v>
      </c>
      <c r="M3" s="37" t="str">
        <f aca="false">VLOOKUP(L3,CódigosRetorno!A:B,2,FALSE())</f>
        <v>-</v>
      </c>
      <c r="N3" s="35" t="s">
        <v>8</v>
      </c>
      <c r="O3" s="305"/>
    </row>
    <row r="4" customFormat="false" ht="15" hidden="false" customHeight="false" outlineLevel="0" collapsed="false">
      <c r="A4" s="303"/>
      <c r="B4" s="63" t="s">
        <v>2977</v>
      </c>
      <c r="C4" s="39"/>
      <c r="D4" s="39"/>
      <c r="E4" s="306"/>
      <c r="F4" s="306"/>
      <c r="G4" s="69"/>
      <c r="H4" s="97"/>
      <c r="I4" s="113"/>
      <c r="J4" s="42" t="s">
        <v>8</v>
      </c>
      <c r="K4" s="98" t="s">
        <v>8</v>
      </c>
      <c r="L4" s="110" t="s">
        <v>8</v>
      </c>
      <c r="M4" s="42" t="str">
        <f aca="false">VLOOKUP(L4,CódigosRetorno!A:B,2,FALSE())</f>
        <v>-</v>
      </c>
      <c r="N4" s="98" t="s">
        <v>8</v>
      </c>
      <c r="O4" s="303"/>
    </row>
    <row r="5" customFormat="false" ht="24" hidden="false" customHeight="true" outlineLevel="0" collapsed="false">
      <c r="A5" s="303"/>
      <c r="B5" s="48" t="n">
        <v>1</v>
      </c>
      <c r="C5" s="50" t="s">
        <v>142</v>
      </c>
      <c r="D5" s="47" t="s">
        <v>63</v>
      </c>
      <c r="E5" s="47" t="s">
        <v>143</v>
      </c>
      <c r="F5" s="48" t="s">
        <v>144</v>
      </c>
      <c r="G5" s="116" t="s">
        <v>1255</v>
      </c>
      <c r="H5" s="50" t="s">
        <v>2978</v>
      </c>
      <c r="I5" s="48" t="n">
        <v>1</v>
      </c>
      <c r="J5" s="37" t="s">
        <v>605</v>
      </c>
      <c r="K5" s="51" t="s">
        <v>6</v>
      </c>
      <c r="L5" s="116" t="s">
        <v>892</v>
      </c>
      <c r="M5" s="37" t="str">
        <f aca="false">VLOOKUP(L5,CódigosRetorno!$A$2:$B$1795,2,FALSE())</f>
        <v>El XML no contiene el tag o no existe informacion de UBLVersionID</v>
      </c>
      <c r="N5" s="48" t="s">
        <v>8</v>
      </c>
      <c r="O5" s="303"/>
    </row>
    <row r="6" customFormat="false" ht="15" hidden="false" customHeight="false" outlineLevel="0" collapsed="false">
      <c r="A6" s="303"/>
      <c r="B6" s="48"/>
      <c r="C6" s="50"/>
      <c r="D6" s="47"/>
      <c r="E6" s="47"/>
      <c r="F6" s="48"/>
      <c r="G6" s="116"/>
      <c r="H6" s="50"/>
      <c r="I6" s="48"/>
      <c r="J6" s="37" t="s">
        <v>1257</v>
      </c>
      <c r="K6" s="51" t="s">
        <v>6</v>
      </c>
      <c r="L6" s="116" t="s">
        <v>894</v>
      </c>
      <c r="M6" s="37" t="str">
        <f aca="false">VLOOKUP(L6,CódigosRetorno!$A$2:$B$1795,2,FALSE())</f>
        <v>UBLVersionID - La versión del UBL no es correcta</v>
      </c>
      <c r="N6" s="48" t="s">
        <v>8</v>
      </c>
      <c r="O6" s="303"/>
    </row>
    <row r="7" customFormat="false" ht="15" hidden="false" customHeight="true" outlineLevel="0" collapsed="false">
      <c r="A7" s="303"/>
      <c r="B7" s="117" t="n">
        <f aca="false">B5+1</f>
        <v>2</v>
      </c>
      <c r="C7" s="37" t="s">
        <v>151</v>
      </c>
      <c r="D7" s="47" t="s">
        <v>63</v>
      </c>
      <c r="E7" s="47" t="s">
        <v>143</v>
      </c>
      <c r="F7" s="48" t="s">
        <v>144</v>
      </c>
      <c r="G7" s="116" t="s">
        <v>890</v>
      </c>
      <c r="H7" s="37" t="s">
        <v>2979</v>
      </c>
      <c r="I7" s="48" t="n">
        <v>1</v>
      </c>
      <c r="J7" s="37" t="s">
        <v>605</v>
      </c>
      <c r="K7" s="51" t="s">
        <v>6</v>
      </c>
      <c r="L7" s="116" t="s">
        <v>1259</v>
      </c>
      <c r="M7" s="37" t="str">
        <f aca="false">VLOOKUP(L7,CódigosRetorno!$A$2:$B$1795,2,FALSE())</f>
        <v>El XML no existe informacion de CustomizationID</v>
      </c>
      <c r="N7" s="48" t="s">
        <v>8</v>
      </c>
      <c r="O7" s="303"/>
    </row>
    <row r="8" customFormat="false" ht="24" hidden="false" customHeight="false" outlineLevel="0" collapsed="false">
      <c r="A8" s="303"/>
      <c r="B8" s="117"/>
      <c r="C8" s="37"/>
      <c r="D8" s="47"/>
      <c r="E8" s="47"/>
      <c r="F8" s="48"/>
      <c r="G8" s="116"/>
      <c r="H8" s="37"/>
      <c r="I8" s="48"/>
      <c r="J8" s="37" t="s">
        <v>893</v>
      </c>
      <c r="K8" s="51" t="s">
        <v>6</v>
      </c>
      <c r="L8" s="116" t="s">
        <v>899</v>
      </c>
      <c r="M8" s="37" t="str">
        <f aca="false">VLOOKUP(L8,CódigosRetorno!$A$2:$B$1795,2,FALSE())</f>
        <v>CustomizationID - La versión del documento no es la correcta</v>
      </c>
      <c r="N8" s="48" t="s">
        <v>8</v>
      </c>
      <c r="O8" s="303"/>
    </row>
    <row r="9" customFormat="false" ht="24" hidden="false" customHeight="false" outlineLevel="0" collapsed="false">
      <c r="A9" s="303"/>
      <c r="B9" s="117"/>
      <c r="C9" s="37"/>
      <c r="D9" s="47"/>
      <c r="E9" s="47" t="s">
        <v>184</v>
      </c>
      <c r="F9" s="48"/>
      <c r="G9" s="116" t="s">
        <v>1260</v>
      </c>
      <c r="H9" s="37" t="s">
        <v>1261</v>
      </c>
      <c r="I9" s="48" t="n">
        <v>1</v>
      </c>
      <c r="J9" s="37" t="s">
        <v>1263</v>
      </c>
      <c r="K9" s="47" t="s">
        <v>208</v>
      </c>
      <c r="L9" s="51" t="s">
        <v>1264</v>
      </c>
      <c r="M9" s="37" t="str">
        <f aca="false">VLOOKUP(L9,CódigosRetorno!$A$2:$B$1795,2,FALSE())</f>
        <v>El dato ingresado como atributo @schemeAgencyName es incorrecto.</v>
      </c>
      <c r="N9" s="48" t="s">
        <v>8</v>
      </c>
      <c r="O9" s="303"/>
    </row>
    <row r="10" customFormat="false" ht="36" hidden="false" customHeight="true" outlineLevel="0" collapsed="false">
      <c r="A10" s="303"/>
      <c r="B10" s="48" t="n">
        <f aca="false">B7+1</f>
        <v>3</v>
      </c>
      <c r="C10" s="50" t="s">
        <v>1265</v>
      </c>
      <c r="D10" s="47" t="s">
        <v>63</v>
      </c>
      <c r="E10" s="47" t="s">
        <v>143</v>
      </c>
      <c r="F10" s="48" t="s">
        <v>162</v>
      </c>
      <c r="G10" s="48" t="s">
        <v>163</v>
      </c>
      <c r="H10" s="50" t="s">
        <v>2980</v>
      </c>
      <c r="I10" s="48" t="n">
        <v>1</v>
      </c>
      <c r="J10" s="50" t="s">
        <v>613</v>
      </c>
      <c r="K10" s="51" t="s">
        <v>6</v>
      </c>
      <c r="L10" s="51" t="s">
        <v>614</v>
      </c>
      <c r="M10" s="37" t="str">
        <f aca="false">VLOOKUP(L10,CódigosRetorno!$A$2:$B$1795,2,FALSE())</f>
        <v>Numero de Serie del nombre del archivo no coincide con el consignado en el contenido del archivo XML</v>
      </c>
      <c r="N10" s="48" t="s">
        <v>8</v>
      </c>
      <c r="O10" s="303"/>
    </row>
    <row r="11" customFormat="false" ht="36" hidden="false" customHeight="false" outlineLevel="0" collapsed="false">
      <c r="A11" s="303"/>
      <c r="B11" s="48"/>
      <c r="C11" s="50"/>
      <c r="D11" s="47"/>
      <c r="E11" s="47"/>
      <c r="F11" s="48"/>
      <c r="G11" s="48"/>
      <c r="H11" s="50"/>
      <c r="I11" s="48"/>
      <c r="J11" s="50" t="s">
        <v>615</v>
      </c>
      <c r="K11" s="51" t="s">
        <v>6</v>
      </c>
      <c r="L11" s="51" t="s">
        <v>616</v>
      </c>
      <c r="M11" s="37" t="str">
        <f aca="false">VLOOKUP(L11,CódigosRetorno!$A$2:$B$1795,2,FALSE())</f>
        <v>Número de documento en el nombre del archivo no coincide con el consignado en el contenido del XML</v>
      </c>
      <c r="N11" s="48" t="s">
        <v>8</v>
      </c>
      <c r="O11" s="303"/>
    </row>
    <row r="12" customFormat="false" ht="48" hidden="false" customHeight="false" outlineLevel="0" collapsed="false">
      <c r="A12" s="303"/>
      <c r="B12" s="48"/>
      <c r="C12" s="50"/>
      <c r="D12" s="47"/>
      <c r="E12" s="47"/>
      <c r="F12" s="48"/>
      <c r="G12" s="48"/>
      <c r="H12" s="50"/>
      <c r="I12" s="48"/>
      <c r="J12" s="50" t="s">
        <v>2981</v>
      </c>
      <c r="K12" s="51" t="s">
        <v>6</v>
      </c>
      <c r="L12" s="51" t="s">
        <v>168</v>
      </c>
      <c r="M12" s="37" t="str">
        <f aca="false">VLOOKUP(L12,CódigosRetorno!$A$2:$B$1795,2,FALSE())</f>
        <v>ID - El dato SERIE-CORRELATIVO no cumple con el formato de acuerdo al tipo de comprobante</v>
      </c>
      <c r="N12" s="48" t="s">
        <v>8</v>
      </c>
      <c r="O12" s="303"/>
    </row>
    <row r="13" customFormat="false" ht="36" hidden="false" customHeight="true" outlineLevel="0" collapsed="false">
      <c r="A13" s="303"/>
      <c r="B13" s="48"/>
      <c r="C13" s="50"/>
      <c r="D13" s="47"/>
      <c r="E13" s="47"/>
      <c r="F13" s="48"/>
      <c r="G13" s="48"/>
      <c r="H13" s="50"/>
      <c r="I13" s="48"/>
      <c r="J13" s="50" t="s">
        <v>1268</v>
      </c>
      <c r="K13" s="51" t="s">
        <v>6</v>
      </c>
      <c r="L13" s="51" t="s">
        <v>170</v>
      </c>
      <c r="M13" s="52" t="str">
        <f aca="false">VLOOKUP(L13,CódigosRetorno!$A$2:$B$1795,2,FALSE())</f>
        <v>El comprobante fue registrado previamente con otros datos</v>
      </c>
      <c r="N13" s="48" t="s">
        <v>971</v>
      </c>
      <c r="O13" s="303"/>
    </row>
    <row r="14" customFormat="false" ht="36" hidden="false" customHeight="true" outlineLevel="0" collapsed="false">
      <c r="A14" s="303"/>
      <c r="B14" s="48"/>
      <c r="C14" s="50"/>
      <c r="D14" s="47"/>
      <c r="E14" s="47"/>
      <c r="F14" s="48"/>
      <c r="G14" s="48"/>
      <c r="H14" s="50"/>
      <c r="I14" s="48"/>
      <c r="J14" s="50" t="s">
        <v>1269</v>
      </c>
      <c r="K14" s="51" t="s">
        <v>6</v>
      </c>
      <c r="L14" s="51" t="s">
        <v>1270</v>
      </c>
      <c r="M14" s="52" t="str">
        <f aca="false">VLOOKUP(L14,CódigosRetorno!$A$2:$B$1795,2,FALSE())</f>
        <v>El comprobante ya esta informado y se encuentra con estado anulado o rechazado</v>
      </c>
      <c r="N14" s="48" t="s">
        <v>971</v>
      </c>
      <c r="O14" s="303"/>
    </row>
    <row r="15" customFormat="false" ht="71.25" hidden="false" customHeight="true" outlineLevel="0" collapsed="false">
      <c r="A15" s="303"/>
      <c r="B15" s="48"/>
      <c r="C15" s="50"/>
      <c r="D15" s="47"/>
      <c r="E15" s="47"/>
      <c r="F15" s="48"/>
      <c r="G15" s="48"/>
      <c r="H15" s="50"/>
      <c r="I15" s="48"/>
      <c r="J15" s="275" t="s">
        <v>2982</v>
      </c>
      <c r="K15" s="144" t="s">
        <v>6</v>
      </c>
      <c r="L15" s="144" t="s">
        <v>2733</v>
      </c>
      <c r="M15" s="37" t="s">
        <v>2983</v>
      </c>
      <c r="N15" s="48" t="s">
        <v>971</v>
      </c>
      <c r="O15" s="303"/>
    </row>
    <row r="16" customFormat="false" ht="36" hidden="false" customHeight="true" outlineLevel="0" collapsed="false">
      <c r="A16" s="303"/>
      <c r="B16" s="48"/>
      <c r="C16" s="50"/>
      <c r="D16" s="47"/>
      <c r="E16" s="47"/>
      <c r="F16" s="48"/>
      <c r="G16" s="48"/>
      <c r="H16" s="50"/>
      <c r="I16" s="48"/>
      <c r="J16" s="50" t="s">
        <v>172</v>
      </c>
      <c r="K16" s="51" t="s">
        <v>208</v>
      </c>
      <c r="L16" s="51" t="s">
        <v>961</v>
      </c>
      <c r="M16" s="52" t="str">
        <f aca="false">VLOOKUP(L16,CódigosRetorno!$A$2:$B$1795,2,FALSE())</f>
        <v>Comprobante físico no se encuentra autorizado como comprobante de contingencia</v>
      </c>
      <c r="N16" s="48" t="s">
        <v>174</v>
      </c>
      <c r="O16" s="303"/>
    </row>
    <row r="17" customFormat="false" ht="36" hidden="false" customHeight="true" outlineLevel="0" collapsed="false">
      <c r="A17" s="303"/>
      <c r="B17" s="48"/>
      <c r="C17" s="50"/>
      <c r="D17" s="47"/>
      <c r="E17" s="47"/>
      <c r="F17" s="48"/>
      <c r="G17" s="48"/>
      <c r="H17" s="50"/>
      <c r="I17" s="48"/>
      <c r="J17" s="50" t="s">
        <v>172</v>
      </c>
      <c r="K17" s="51" t="s">
        <v>6</v>
      </c>
      <c r="L17" s="51" t="s">
        <v>173</v>
      </c>
      <c r="M17" s="52" t="str">
        <f aca="false">VLOOKUP(L17,CódigosRetorno!$A$2:$B$1795,2,FALSE())</f>
        <v>Comprobante físico no se encuentra autorizado</v>
      </c>
      <c r="N17" s="48" t="s">
        <v>175</v>
      </c>
      <c r="O17" s="303"/>
    </row>
    <row r="18" customFormat="false" ht="60" hidden="false" customHeight="true" outlineLevel="0" collapsed="false">
      <c r="A18" s="303"/>
      <c r="B18" s="117" t="n">
        <f aca="false">B10+1</f>
        <v>4</v>
      </c>
      <c r="C18" s="37" t="s">
        <v>176</v>
      </c>
      <c r="D18" s="47" t="s">
        <v>63</v>
      </c>
      <c r="E18" s="47" t="s">
        <v>143</v>
      </c>
      <c r="F18" s="117" t="s">
        <v>177</v>
      </c>
      <c r="G18" s="47" t="s">
        <v>178</v>
      </c>
      <c r="H18" s="50" t="s">
        <v>2984</v>
      </c>
      <c r="I18" s="117" t="n">
        <v>1</v>
      </c>
      <c r="J18" s="50" t="s">
        <v>2985</v>
      </c>
      <c r="K18" s="51" t="s">
        <v>6</v>
      </c>
      <c r="L18" s="51" t="s">
        <v>622</v>
      </c>
      <c r="M18" s="37" t="str">
        <f aca="false">VLOOKUP(L18,CódigosRetorno!$A$2:$B$1795,2,FALSE())</f>
        <v>Presentacion fuera de fecha</v>
      </c>
      <c r="N18" s="48" t="s">
        <v>1272</v>
      </c>
      <c r="O18" s="303"/>
    </row>
    <row r="19" customFormat="false" ht="48" hidden="false" customHeight="false" outlineLevel="0" collapsed="false">
      <c r="A19" s="303"/>
      <c r="B19" s="117"/>
      <c r="C19" s="37"/>
      <c r="D19" s="47"/>
      <c r="E19" s="47"/>
      <c r="F19" s="117"/>
      <c r="G19" s="47"/>
      <c r="H19" s="50"/>
      <c r="I19" s="117"/>
      <c r="J19" s="50" t="s">
        <v>2986</v>
      </c>
      <c r="K19" s="51" t="s">
        <v>6</v>
      </c>
      <c r="L19" s="51" t="s">
        <v>2734</v>
      </c>
      <c r="M19" s="37" t="str">
        <f aca="false">VLOOKUP(L19,CódigosRetorno!$A$2:$B$1795,2,FALSE())</f>
        <v>Solo puede enviar el comprobante en un resumen diario</v>
      </c>
      <c r="N19" s="48" t="s">
        <v>8</v>
      </c>
      <c r="O19" s="303"/>
    </row>
    <row r="20" customFormat="false" ht="24" hidden="false" customHeight="false" outlineLevel="0" collapsed="false">
      <c r="A20" s="303"/>
      <c r="B20" s="117"/>
      <c r="C20" s="37"/>
      <c r="D20" s="47"/>
      <c r="E20" s="47"/>
      <c r="F20" s="117"/>
      <c r="G20" s="47"/>
      <c r="H20" s="50"/>
      <c r="I20" s="117"/>
      <c r="J20" s="50" t="s">
        <v>2987</v>
      </c>
      <c r="K20" s="51" t="s">
        <v>6</v>
      </c>
      <c r="L20" s="51" t="s">
        <v>1274</v>
      </c>
      <c r="M20" s="37" t="str">
        <f aca="false">VLOOKUP(L20,CódigosRetorno!$A$2:$B$1795,2,FALSE())</f>
        <v>La fecha de emision se encuentra fuera del limite permitido</v>
      </c>
      <c r="N20" s="48" t="s">
        <v>8</v>
      </c>
      <c r="O20" s="303"/>
    </row>
    <row r="21" customFormat="false" ht="15" hidden="false" customHeight="false" outlineLevel="0" collapsed="false">
      <c r="A21" s="303"/>
      <c r="B21" s="48" t="n">
        <f aca="false">+B18+1</f>
        <v>5</v>
      </c>
      <c r="C21" s="50" t="s">
        <v>183</v>
      </c>
      <c r="D21" s="47" t="s">
        <v>63</v>
      </c>
      <c r="E21" s="47" t="s">
        <v>184</v>
      </c>
      <c r="F21" s="104" t="s">
        <v>829</v>
      </c>
      <c r="G21" s="105" t="s">
        <v>623</v>
      </c>
      <c r="H21" s="106" t="s">
        <v>2988</v>
      </c>
      <c r="I21" s="47" t="n">
        <v>1</v>
      </c>
      <c r="J21" s="37" t="s">
        <v>186</v>
      </c>
      <c r="K21" s="47" t="s">
        <v>8</v>
      </c>
      <c r="L21" s="51" t="s">
        <v>8</v>
      </c>
      <c r="M21" s="37" t="str">
        <f aca="false">VLOOKUP(L21,CódigosRetorno!$A$2:$B$1795,2,FALSE())</f>
        <v>-</v>
      </c>
      <c r="N21" s="48" t="s">
        <v>8</v>
      </c>
      <c r="O21" s="303"/>
    </row>
    <row r="22" customFormat="false" ht="24" hidden="false" customHeight="true" outlineLevel="0" collapsed="false">
      <c r="A22" s="303"/>
      <c r="B22" s="47" t="n">
        <v>6</v>
      </c>
      <c r="C22" s="50" t="s">
        <v>2989</v>
      </c>
      <c r="D22" s="47" t="s">
        <v>63</v>
      </c>
      <c r="E22" s="47" t="s">
        <v>143</v>
      </c>
      <c r="F22" s="117" t="s">
        <v>330</v>
      </c>
      <c r="G22" s="47" t="s">
        <v>2990</v>
      </c>
      <c r="H22" s="50" t="s">
        <v>2991</v>
      </c>
      <c r="I22" s="117" t="n">
        <v>1</v>
      </c>
      <c r="J22" s="37" t="s">
        <v>605</v>
      </c>
      <c r="K22" s="47" t="s">
        <v>6</v>
      </c>
      <c r="L22" s="51" t="s">
        <v>2992</v>
      </c>
      <c r="M22" s="37" t="str">
        <f aca="false">VLOOKUP(L22,CódigosRetorno!$A$2:$B$1795,2,FALSE())</f>
        <v>El XML no contiene el tag o no existe informacion de ResponseCode</v>
      </c>
      <c r="N22" s="48" t="s">
        <v>8</v>
      </c>
      <c r="O22" s="303"/>
    </row>
    <row r="23" customFormat="false" ht="24" hidden="false" customHeight="false" outlineLevel="0" collapsed="false">
      <c r="A23" s="303"/>
      <c r="B23" s="47"/>
      <c r="C23" s="50"/>
      <c r="D23" s="47"/>
      <c r="E23" s="47"/>
      <c r="F23" s="117"/>
      <c r="G23" s="47"/>
      <c r="H23" s="50"/>
      <c r="I23" s="117"/>
      <c r="J23" s="37" t="s">
        <v>1087</v>
      </c>
      <c r="K23" s="47" t="s">
        <v>6</v>
      </c>
      <c r="L23" s="51" t="s">
        <v>2993</v>
      </c>
      <c r="M23" s="37" t="str">
        <f aca="false">VLOOKUP(L23,CódigosRetorno!$A$2:$B$1795,2,FALSE())</f>
        <v>ResponseCode - El dato ingresado no cumple con la estructura</v>
      </c>
      <c r="N23" s="48" t="s">
        <v>2994</v>
      </c>
      <c r="O23" s="303"/>
    </row>
    <row r="24" customFormat="false" ht="15" hidden="false" customHeight="false" outlineLevel="0" collapsed="false">
      <c r="A24" s="303"/>
      <c r="B24" s="47"/>
      <c r="C24" s="50"/>
      <c r="D24" s="47"/>
      <c r="E24" s="47"/>
      <c r="F24" s="117"/>
      <c r="G24" s="47"/>
      <c r="H24" s="50"/>
      <c r="I24" s="117"/>
      <c r="J24" s="52" t="s">
        <v>2995</v>
      </c>
      <c r="K24" s="47" t="s">
        <v>6</v>
      </c>
      <c r="L24" s="51" t="s">
        <v>2996</v>
      </c>
      <c r="M24" s="52" t="str">
        <f aca="false">VLOOKUP(L24,CódigosRetorno!$A$2:$B$1795,2,FALSE())</f>
        <v>El tipo de nota es un dato único</v>
      </c>
      <c r="N24" s="48" t="s">
        <v>8</v>
      </c>
      <c r="O24" s="303"/>
    </row>
    <row r="25" customFormat="false" ht="24" hidden="false" customHeight="false" outlineLevel="0" collapsed="false">
      <c r="A25" s="303"/>
      <c r="B25" s="47"/>
      <c r="C25" s="50"/>
      <c r="D25" s="47"/>
      <c r="E25" s="47" t="s">
        <v>184</v>
      </c>
      <c r="F25" s="117"/>
      <c r="G25" s="48" t="s">
        <v>1260</v>
      </c>
      <c r="H25" s="37" t="s">
        <v>1282</v>
      </c>
      <c r="I25" s="48" t="s">
        <v>1262</v>
      </c>
      <c r="J25" s="37" t="s">
        <v>1263</v>
      </c>
      <c r="K25" s="47" t="s">
        <v>208</v>
      </c>
      <c r="L25" s="51" t="s">
        <v>1283</v>
      </c>
      <c r="M25" s="37" t="str">
        <f aca="false">VLOOKUP(L25,CódigosRetorno!$A$2:$B$1795,2,FALSE())</f>
        <v>El dato ingresado como atributo @listAgencyName es incorrecto.</v>
      </c>
      <c r="N25" s="48" t="s">
        <v>8</v>
      </c>
      <c r="O25" s="303"/>
    </row>
    <row r="26" customFormat="false" ht="24" hidden="false" customHeight="false" outlineLevel="0" collapsed="false">
      <c r="A26" s="303"/>
      <c r="B26" s="47"/>
      <c r="C26" s="50"/>
      <c r="D26" s="47"/>
      <c r="E26" s="47"/>
      <c r="F26" s="117"/>
      <c r="G26" s="48" t="s">
        <v>2997</v>
      </c>
      <c r="H26" s="37" t="s">
        <v>1285</v>
      </c>
      <c r="I26" s="48" t="s">
        <v>1262</v>
      </c>
      <c r="J26" s="37" t="s">
        <v>2998</v>
      </c>
      <c r="K26" s="47" t="s">
        <v>208</v>
      </c>
      <c r="L26" s="51" t="s">
        <v>1287</v>
      </c>
      <c r="M26" s="37" t="str">
        <f aca="false">VLOOKUP(L26,CódigosRetorno!$A$2:$B$1795,2,FALSE())</f>
        <v>El dato ingresado como atributo @listName es incorrecto.</v>
      </c>
      <c r="N26" s="48" t="s">
        <v>8</v>
      </c>
      <c r="O26" s="303"/>
    </row>
    <row r="27" customFormat="false" ht="48" hidden="false" customHeight="false" outlineLevel="0" collapsed="false">
      <c r="A27" s="303"/>
      <c r="B27" s="47"/>
      <c r="C27" s="50"/>
      <c r="D27" s="47"/>
      <c r="E27" s="47"/>
      <c r="F27" s="117"/>
      <c r="G27" s="48" t="s">
        <v>2999</v>
      </c>
      <c r="H27" s="37" t="s">
        <v>1289</v>
      </c>
      <c r="I27" s="48" t="s">
        <v>1262</v>
      </c>
      <c r="J27" s="37" t="s">
        <v>3000</v>
      </c>
      <c r="K27" s="51" t="s">
        <v>208</v>
      </c>
      <c r="L27" s="116" t="s">
        <v>1291</v>
      </c>
      <c r="M27" s="37" t="str">
        <f aca="false">VLOOKUP(L27,CódigosRetorno!$A$2:$B$1795,2,FALSE())</f>
        <v>El dato ingresado como atributo @listURI es incorrecto.</v>
      </c>
      <c r="N27" s="48" t="s">
        <v>8</v>
      </c>
      <c r="O27" s="303"/>
    </row>
    <row r="28" customFormat="false" ht="24" hidden="false" customHeight="true" outlineLevel="0" collapsed="false">
      <c r="A28" s="303"/>
      <c r="B28" s="47" t="n">
        <v>7</v>
      </c>
      <c r="C28" s="37" t="s">
        <v>3001</v>
      </c>
      <c r="D28" s="47" t="s">
        <v>63</v>
      </c>
      <c r="E28" s="47" t="s">
        <v>143</v>
      </c>
      <c r="F28" s="48" t="s">
        <v>1563</v>
      </c>
      <c r="G28" s="47"/>
      <c r="H28" s="50" t="s">
        <v>3002</v>
      </c>
      <c r="I28" s="48" t="n">
        <v>1</v>
      </c>
      <c r="J28" s="37" t="s">
        <v>605</v>
      </c>
      <c r="K28" s="47" t="s">
        <v>6</v>
      </c>
      <c r="L28" s="51" t="s">
        <v>3003</v>
      </c>
      <c r="M28" s="37" t="str">
        <f aca="false">VLOOKUP(L28,CódigosRetorno!$A$2:$B$1795,2,FALSE())</f>
        <v>El XML no contiene el tag o no existe informacion de cac:DiscrepancyResponse/cbc:Description</v>
      </c>
      <c r="N28" s="48" t="s">
        <v>8</v>
      </c>
      <c r="O28" s="303"/>
    </row>
    <row r="29" customFormat="false" ht="60" hidden="false" customHeight="false" outlineLevel="0" collapsed="false">
      <c r="A29" s="303"/>
      <c r="B29" s="47"/>
      <c r="C29" s="37"/>
      <c r="D29" s="47"/>
      <c r="E29" s="47"/>
      <c r="F29" s="48"/>
      <c r="G29" s="47"/>
      <c r="H29" s="50"/>
      <c r="I29" s="48"/>
      <c r="J29" s="52" t="s">
        <v>3004</v>
      </c>
      <c r="K29" s="47" t="s">
        <v>6</v>
      </c>
      <c r="L29" s="51" t="s">
        <v>3005</v>
      </c>
      <c r="M29" s="52" t="str">
        <f aca="false">VLOOKUP(L29,CódigosRetorno!$A$2:$B$1795,2,FALSE())</f>
        <v>cac:DiscrepancyResponse/cbc:Description - El dato ingresado no cumple con la estructura</v>
      </c>
      <c r="N29" s="48" t="s">
        <v>8</v>
      </c>
      <c r="O29" s="303"/>
    </row>
    <row r="30" customFormat="false" ht="24" hidden="false" customHeight="true" outlineLevel="0" collapsed="false">
      <c r="A30" s="303"/>
      <c r="B30" s="117" t="n">
        <v>8</v>
      </c>
      <c r="C30" s="50" t="s">
        <v>3006</v>
      </c>
      <c r="D30" s="47" t="s">
        <v>63</v>
      </c>
      <c r="E30" s="47" t="s">
        <v>143</v>
      </c>
      <c r="F30" s="117" t="s">
        <v>144</v>
      </c>
      <c r="G30" s="47" t="s">
        <v>308</v>
      </c>
      <c r="H30" s="50" t="s">
        <v>3007</v>
      </c>
      <c r="I30" s="81" t="n">
        <v>1</v>
      </c>
      <c r="J30" s="37" t="s">
        <v>605</v>
      </c>
      <c r="K30" s="51" t="s">
        <v>6</v>
      </c>
      <c r="L30" s="116" t="s">
        <v>1294</v>
      </c>
      <c r="M30" s="37" t="str">
        <f aca="false">VLOOKUP(L30,CódigosRetorno!$A$2:$B$1795,2,FALSE())</f>
        <v>El XML no contiene el tag o no existe informacion de DocumentCurrencyCode</v>
      </c>
      <c r="N30" s="48" t="s">
        <v>8</v>
      </c>
      <c r="O30" s="303"/>
    </row>
    <row r="31" customFormat="false" ht="36" hidden="false" customHeight="false" outlineLevel="0" collapsed="false">
      <c r="A31" s="303"/>
      <c r="B31" s="117"/>
      <c r="C31" s="50"/>
      <c r="D31" s="47"/>
      <c r="E31" s="47"/>
      <c r="F31" s="117"/>
      <c r="G31" s="47"/>
      <c r="H31" s="50"/>
      <c r="I31" s="81"/>
      <c r="J31" s="50" t="s">
        <v>3008</v>
      </c>
      <c r="K31" s="51" t="s">
        <v>6</v>
      </c>
      <c r="L31" s="116" t="s">
        <v>1074</v>
      </c>
      <c r="M31" s="37" t="str">
        <f aca="false">VLOOKUP(L31,CódigosRetorno!$A$2:$B$1795,2,FALSE())</f>
        <v>La moneda debe ser la misma en todo el documento. Salvo las percepciones que sólo son en moneda nacional</v>
      </c>
      <c r="N31" s="48" t="s">
        <v>8</v>
      </c>
      <c r="O31" s="303"/>
    </row>
    <row r="32" customFormat="false" ht="24" hidden="false" customHeight="false" outlineLevel="0" collapsed="false">
      <c r="A32" s="303"/>
      <c r="B32" s="117"/>
      <c r="C32" s="50"/>
      <c r="D32" s="47"/>
      <c r="E32" s="47"/>
      <c r="F32" s="117"/>
      <c r="G32" s="47"/>
      <c r="H32" s="50"/>
      <c r="I32" s="81"/>
      <c r="J32" s="50" t="s">
        <v>3009</v>
      </c>
      <c r="K32" s="51" t="s">
        <v>6</v>
      </c>
      <c r="L32" s="51" t="s">
        <v>1296</v>
      </c>
      <c r="M32" s="37" t="str">
        <f aca="false">VLOOKUP(L32,CódigosRetorno!$A$2:$B$1795,2,FALSE())</f>
        <v>El valor ingresado como moneda del comprobante no es valido (catalogo nro 02).</v>
      </c>
      <c r="N32" s="48" t="s">
        <v>1297</v>
      </c>
      <c r="O32" s="303"/>
    </row>
    <row r="33" customFormat="false" ht="15" hidden="false" customHeight="false" outlineLevel="0" collapsed="false">
      <c r="A33" s="303"/>
      <c r="B33" s="63" t="s">
        <v>2736</v>
      </c>
      <c r="C33" s="70"/>
      <c r="D33" s="108"/>
      <c r="E33" s="96" t="s">
        <v>8</v>
      </c>
      <c r="F33" s="96" t="s">
        <v>8</v>
      </c>
      <c r="G33" s="96" t="s">
        <v>8</v>
      </c>
      <c r="H33" s="70"/>
      <c r="I33" s="130"/>
      <c r="J33" s="42" t="s">
        <v>8</v>
      </c>
      <c r="K33" s="98" t="s">
        <v>8</v>
      </c>
      <c r="L33" s="110" t="s">
        <v>8</v>
      </c>
      <c r="M33" s="42" t="str">
        <f aca="false">VLOOKUP(L33,CódigosRetorno!$A$2:$B$1795,2,FALSE())</f>
        <v>-</v>
      </c>
      <c r="N33" s="69" t="s">
        <v>8</v>
      </c>
      <c r="O33" s="303"/>
    </row>
    <row r="34" customFormat="false" ht="36" hidden="false" customHeight="false" outlineLevel="0" collapsed="false">
      <c r="A34" s="303"/>
      <c r="B34" s="48" t="n">
        <v>9</v>
      </c>
      <c r="C34" s="37" t="s">
        <v>157</v>
      </c>
      <c r="D34" s="47" t="s">
        <v>63</v>
      </c>
      <c r="E34" s="47" t="s">
        <v>143</v>
      </c>
      <c r="F34" s="48" t="s">
        <v>158</v>
      </c>
      <c r="G34" s="47" t="s">
        <v>8</v>
      </c>
      <c r="H34" s="37" t="s">
        <v>3010</v>
      </c>
      <c r="I34" s="48" t="n">
        <v>1</v>
      </c>
      <c r="J34" s="37" t="s">
        <v>3011</v>
      </c>
      <c r="K34" s="47" t="s">
        <v>8</v>
      </c>
      <c r="L34" s="51" t="s">
        <v>8</v>
      </c>
      <c r="M34" s="37" t="str">
        <f aca="false">VLOOKUP(L34,CódigosRetorno!$A$2:$B$1795,2,FALSE())</f>
        <v>-</v>
      </c>
      <c r="N34" s="48" t="s">
        <v>8</v>
      </c>
      <c r="O34" s="303"/>
    </row>
    <row r="35" customFormat="false" ht="15" hidden="false" customHeight="false" outlineLevel="0" collapsed="false">
      <c r="A35" s="303"/>
      <c r="B35" s="63" t="s">
        <v>187</v>
      </c>
      <c r="C35" s="63"/>
      <c r="D35" s="108"/>
      <c r="E35" s="96" t="s">
        <v>8</v>
      </c>
      <c r="F35" s="96" t="s">
        <v>8</v>
      </c>
      <c r="G35" s="96" t="s">
        <v>8</v>
      </c>
      <c r="H35" s="70"/>
      <c r="I35" s="96"/>
      <c r="J35" s="42" t="s">
        <v>8</v>
      </c>
      <c r="K35" s="98" t="s">
        <v>8</v>
      </c>
      <c r="L35" s="110" t="s">
        <v>8</v>
      </c>
      <c r="M35" s="42" t="str">
        <f aca="false">VLOOKUP(L35,CódigosRetorno!$A$2:$B$1795,2,FALSE())</f>
        <v>-</v>
      </c>
      <c r="N35" s="69" t="s">
        <v>8</v>
      </c>
      <c r="O35" s="303"/>
    </row>
    <row r="36" customFormat="false" ht="36" hidden="false" customHeight="true" outlineLevel="0" collapsed="false">
      <c r="A36" s="303"/>
      <c r="B36" s="117" t="n">
        <f aca="false">B34+1</f>
        <v>10</v>
      </c>
      <c r="C36" s="50" t="s">
        <v>925</v>
      </c>
      <c r="D36" s="47" t="s">
        <v>63</v>
      </c>
      <c r="E36" s="47" t="s">
        <v>143</v>
      </c>
      <c r="F36" s="117" t="s">
        <v>189</v>
      </c>
      <c r="G36" s="47" t="s">
        <v>1312</v>
      </c>
      <c r="H36" s="50" t="s">
        <v>3012</v>
      </c>
      <c r="I36" s="117" t="n">
        <v>1</v>
      </c>
      <c r="J36" s="37" t="s">
        <v>682</v>
      </c>
      <c r="K36" s="51" t="s">
        <v>6</v>
      </c>
      <c r="L36" s="116" t="s">
        <v>192</v>
      </c>
      <c r="M36" s="37" t="str">
        <f aca="false">VLOOKUP(L36,CódigosRetorno!$A$2:$B$1795,2,FALSE())</f>
        <v>Número de RUC del nombre del archivo no coincide con el consignado en el contenido del archivo XML</v>
      </c>
      <c r="N36" s="48" t="s">
        <v>8</v>
      </c>
      <c r="O36" s="303"/>
    </row>
    <row r="37" customFormat="false" ht="24" hidden="false" customHeight="false" outlineLevel="0" collapsed="false">
      <c r="A37" s="303"/>
      <c r="B37" s="117"/>
      <c r="C37" s="50"/>
      <c r="D37" s="47"/>
      <c r="E37" s="47"/>
      <c r="F37" s="117"/>
      <c r="G37" s="47"/>
      <c r="H37" s="50"/>
      <c r="I37" s="117"/>
      <c r="J37" s="37" t="s">
        <v>3013</v>
      </c>
      <c r="K37" s="51" t="s">
        <v>6</v>
      </c>
      <c r="L37" s="116" t="s">
        <v>1317</v>
      </c>
      <c r="M37" s="37" t="str">
        <f aca="false">VLOOKUP(L37,CódigosRetorno!$A$2:$B$1795,2,FALSE())</f>
        <v>El contribuyente no esta activo</v>
      </c>
      <c r="N37" s="48" t="s">
        <v>258</v>
      </c>
      <c r="O37" s="303"/>
    </row>
    <row r="38" customFormat="false" ht="24" hidden="false" customHeight="false" outlineLevel="0" collapsed="false">
      <c r="A38" s="303"/>
      <c r="B38" s="117"/>
      <c r="C38" s="50"/>
      <c r="D38" s="47"/>
      <c r="E38" s="47"/>
      <c r="F38" s="117"/>
      <c r="G38" s="47"/>
      <c r="H38" s="50"/>
      <c r="I38" s="117"/>
      <c r="J38" s="52" t="s">
        <v>3014</v>
      </c>
      <c r="K38" s="51" t="s">
        <v>6</v>
      </c>
      <c r="L38" s="116" t="s">
        <v>1319</v>
      </c>
      <c r="M38" s="52" t="str">
        <f aca="false">VLOOKUP(L38,CódigosRetorno!$A$2:$B$1795,2,FALSE())</f>
        <v>El contribuyente no esta habido</v>
      </c>
      <c r="N38" s="48" t="s">
        <v>258</v>
      </c>
      <c r="O38" s="303"/>
    </row>
    <row r="39" customFormat="false" ht="36" hidden="false" customHeight="false" outlineLevel="0" collapsed="false">
      <c r="A39" s="303"/>
      <c r="B39" s="117"/>
      <c r="C39" s="50"/>
      <c r="D39" s="47"/>
      <c r="E39" s="47"/>
      <c r="F39" s="117"/>
      <c r="G39" s="47"/>
      <c r="H39" s="50"/>
      <c r="I39" s="117"/>
      <c r="J39" s="50" t="s">
        <v>928</v>
      </c>
      <c r="K39" s="48" t="s">
        <v>6</v>
      </c>
      <c r="L39" s="51" t="s">
        <v>53</v>
      </c>
      <c r="M39" s="52" t="str">
        <f aca="false">VLOOKUP(L39,CódigosRetorno!$A$2:$B$1795,2,FALSE())</f>
        <v>El emisor no se encuentra autorizado a emitir en el SEE-Desde los sistemas del contribuyente</v>
      </c>
      <c r="N39" s="48" t="s">
        <v>8</v>
      </c>
      <c r="O39" s="303"/>
    </row>
    <row r="40" customFormat="false" ht="48" hidden="false" customHeight="false" outlineLevel="0" collapsed="false">
      <c r="A40" s="303"/>
      <c r="B40" s="117"/>
      <c r="C40" s="50"/>
      <c r="D40" s="47"/>
      <c r="E40" s="47"/>
      <c r="F40" s="117"/>
      <c r="G40" s="47"/>
      <c r="H40" s="50"/>
      <c r="I40" s="117"/>
      <c r="J40" s="52" t="s">
        <v>3015</v>
      </c>
      <c r="K40" s="51" t="s">
        <v>6</v>
      </c>
      <c r="L40" s="116" t="s">
        <v>1927</v>
      </c>
      <c r="M40" s="52" t="str">
        <f aca="false">VLOOKUP(L40,CódigosRetorno!$A$2:$B$1795,2,FALSE())</f>
        <v>Debe enviar su comprobante por el SEE-Empresas supervisadas</v>
      </c>
      <c r="N40" s="48" t="s">
        <v>8</v>
      </c>
      <c r="O40" s="303"/>
    </row>
    <row r="41" customFormat="false" ht="36" hidden="false" customHeight="true" outlineLevel="0" collapsed="false">
      <c r="A41" s="303"/>
      <c r="B41" s="117"/>
      <c r="C41" s="50"/>
      <c r="D41" s="47"/>
      <c r="E41" s="47"/>
      <c r="F41" s="48" t="s">
        <v>1433</v>
      </c>
      <c r="G41" s="47" t="s">
        <v>1327</v>
      </c>
      <c r="H41" s="50" t="s">
        <v>3016</v>
      </c>
      <c r="I41" s="48" t="n">
        <v>1</v>
      </c>
      <c r="J41" s="37" t="s">
        <v>1329</v>
      </c>
      <c r="K41" s="51" t="s">
        <v>6</v>
      </c>
      <c r="L41" s="116" t="s">
        <v>3017</v>
      </c>
      <c r="M41" s="37" t="str">
        <f aca="false">VLOOKUP(L41,CódigosRetorno!$A$2:$B$1795,2,FALSE())</f>
        <v>El XML no contiene el tag o no existe información del tipo de documento de identidad del emisor</v>
      </c>
      <c r="N41" s="48" t="s">
        <v>8</v>
      </c>
      <c r="O41" s="303"/>
    </row>
    <row r="42" customFormat="false" ht="15" hidden="false" customHeight="false" outlineLevel="0" collapsed="false">
      <c r="A42" s="303"/>
      <c r="B42" s="117"/>
      <c r="C42" s="50"/>
      <c r="D42" s="47"/>
      <c r="E42" s="47"/>
      <c r="F42" s="48"/>
      <c r="G42" s="47"/>
      <c r="H42" s="50"/>
      <c r="I42" s="48"/>
      <c r="J42" s="37" t="s">
        <v>3018</v>
      </c>
      <c r="K42" s="51" t="s">
        <v>6</v>
      </c>
      <c r="L42" s="116" t="s">
        <v>203</v>
      </c>
      <c r="M42" s="37" t="str">
        <f aca="false">VLOOKUP(L42,CódigosRetorno!$A$2:$B$1795,2,FALSE())</f>
        <v>El tipo de documento no es aceptado.</v>
      </c>
      <c r="N42" s="48" t="s">
        <v>8</v>
      </c>
      <c r="O42" s="303"/>
    </row>
    <row r="43" customFormat="false" ht="27" hidden="false" customHeight="true" outlineLevel="0" collapsed="false">
      <c r="A43" s="303"/>
      <c r="B43" s="117"/>
      <c r="C43" s="50"/>
      <c r="D43" s="47"/>
      <c r="E43" s="47" t="s">
        <v>184</v>
      </c>
      <c r="F43" s="117"/>
      <c r="G43" s="48" t="s">
        <v>1332</v>
      </c>
      <c r="H43" s="50" t="s">
        <v>1333</v>
      </c>
      <c r="I43" s="48" t="s">
        <v>1262</v>
      </c>
      <c r="J43" s="37" t="s">
        <v>1334</v>
      </c>
      <c r="K43" s="47" t="s">
        <v>208</v>
      </c>
      <c r="L43" s="51" t="s">
        <v>1335</v>
      </c>
      <c r="M43" s="37" t="str">
        <f aca="false">VLOOKUP(L43,CódigosRetorno!$A$2:$B$1795,2,FALSE())</f>
        <v>El dato ingresado como atributo @schemeName es incorrecto.</v>
      </c>
      <c r="N43" s="48" t="s">
        <v>8</v>
      </c>
      <c r="O43" s="303"/>
    </row>
    <row r="44" customFormat="false" ht="24" hidden="false" customHeight="false" outlineLevel="0" collapsed="false">
      <c r="A44" s="303"/>
      <c r="B44" s="117"/>
      <c r="C44" s="50"/>
      <c r="D44" s="47"/>
      <c r="E44" s="47"/>
      <c r="F44" s="117"/>
      <c r="G44" s="48" t="s">
        <v>1260</v>
      </c>
      <c r="H44" s="50" t="s">
        <v>1261</v>
      </c>
      <c r="I44" s="48" t="s">
        <v>1262</v>
      </c>
      <c r="J44" s="37" t="s">
        <v>1263</v>
      </c>
      <c r="K44" s="47" t="s">
        <v>208</v>
      </c>
      <c r="L44" s="51" t="s">
        <v>1264</v>
      </c>
      <c r="M44" s="37" t="str">
        <f aca="false">VLOOKUP(L44,CódigosRetorno!$A$2:$B$1795,2,FALSE())</f>
        <v>El dato ingresado como atributo @schemeAgencyName es incorrecto.</v>
      </c>
      <c r="N44" s="48" t="s">
        <v>8</v>
      </c>
      <c r="O44" s="303"/>
    </row>
    <row r="45" customFormat="false" ht="48" hidden="false" customHeight="false" outlineLevel="0" collapsed="false">
      <c r="A45" s="303"/>
      <c r="B45" s="117"/>
      <c r="C45" s="50"/>
      <c r="D45" s="47"/>
      <c r="E45" s="47"/>
      <c r="F45" s="117"/>
      <c r="G45" s="48" t="s">
        <v>1336</v>
      </c>
      <c r="H45" s="50" t="s">
        <v>1337</v>
      </c>
      <c r="I45" s="48" t="s">
        <v>1262</v>
      </c>
      <c r="J45" s="37" t="s">
        <v>1338</v>
      </c>
      <c r="K45" s="51" t="s">
        <v>208</v>
      </c>
      <c r="L45" s="116" t="s">
        <v>1339</v>
      </c>
      <c r="M45" s="37" t="str">
        <f aca="false">VLOOKUP(L45,CódigosRetorno!$A$2:$B$1795,2,FALSE())</f>
        <v>El dato ingresado como atributo @schemeURI es incorrecto.</v>
      </c>
      <c r="N45" s="48" t="s">
        <v>8</v>
      </c>
      <c r="O45" s="303"/>
    </row>
    <row r="46" customFormat="false" ht="60" hidden="false" customHeight="false" outlineLevel="0" collapsed="false">
      <c r="A46" s="303"/>
      <c r="B46" s="48" t="n">
        <f aca="false">B36+1</f>
        <v>11</v>
      </c>
      <c r="C46" s="37" t="s">
        <v>1340</v>
      </c>
      <c r="D46" s="47" t="s">
        <v>63</v>
      </c>
      <c r="E46" s="47" t="s">
        <v>184</v>
      </c>
      <c r="F46" s="48" t="s">
        <v>205</v>
      </c>
      <c r="G46" s="47"/>
      <c r="H46" s="50" t="s">
        <v>3019</v>
      </c>
      <c r="I46" s="48" t="n">
        <v>1</v>
      </c>
      <c r="J46" s="52" t="s">
        <v>1445</v>
      </c>
      <c r="K46" s="47" t="s">
        <v>208</v>
      </c>
      <c r="L46" s="116" t="s">
        <v>1343</v>
      </c>
      <c r="M46" s="52" t="str">
        <f aca="false">VLOOKUP(L46,CódigosRetorno!$A$2:$B$1795,2,FALSE())</f>
        <v>El nombre comercial del emisor no cumple con el formato establecido</v>
      </c>
      <c r="N46" s="48" t="s">
        <v>8</v>
      </c>
      <c r="O46" s="303"/>
    </row>
    <row r="47" customFormat="false" ht="24" hidden="false" customHeight="true" outlineLevel="0" collapsed="false">
      <c r="A47" s="303"/>
      <c r="B47" s="48" t="n">
        <f aca="false">B46+1</f>
        <v>12</v>
      </c>
      <c r="C47" s="50" t="s">
        <v>210</v>
      </c>
      <c r="D47" s="47" t="s">
        <v>63</v>
      </c>
      <c r="E47" s="47" t="s">
        <v>143</v>
      </c>
      <c r="F47" s="48" t="s">
        <v>205</v>
      </c>
      <c r="G47" s="47"/>
      <c r="H47" s="50" t="s">
        <v>3020</v>
      </c>
      <c r="I47" s="48" t="n">
        <v>1</v>
      </c>
      <c r="J47" s="37" t="s">
        <v>605</v>
      </c>
      <c r="K47" s="51" t="s">
        <v>6</v>
      </c>
      <c r="L47" s="116" t="s">
        <v>212</v>
      </c>
      <c r="M47" s="37" t="str">
        <f aca="false">VLOOKUP(L47,CódigosRetorno!$A$2:$B$1795,2,FALSE())</f>
        <v>El XML no contiene el tag o no existe informacion de RegistrationName del emisor del documento</v>
      </c>
      <c r="N47" s="48" t="s">
        <v>8</v>
      </c>
      <c r="O47" s="303"/>
    </row>
    <row r="48" customFormat="false" ht="60" hidden="false" customHeight="false" outlineLevel="0" collapsed="false">
      <c r="A48" s="303"/>
      <c r="B48" s="48"/>
      <c r="C48" s="50"/>
      <c r="D48" s="47"/>
      <c r="E48" s="47"/>
      <c r="F48" s="48"/>
      <c r="G48" s="47"/>
      <c r="H48" s="50"/>
      <c r="I48" s="48"/>
      <c r="J48" s="52" t="s">
        <v>1445</v>
      </c>
      <c r="K48" s="51" t="s">
        <v>208</v>
      </c>
      <c r="L48" s="116" t="s">
        <v>689</v>
      </c>
      <c r="M48" s="52" t="str">
        <f aca="false">VLOOKUP(L48,CódigosRetorno!$A$2:$B$1795,2,FALSE())</f>
        <v>RegistrationName - El nombre o razon social del emisor no cumple con el estandar</v>
      </c>
      <c r="N48" s="48" t="s">
        <v>8</v>
      </c>
      <c r="O48" s="303"/>
    </row>
    <row r="49" customFormat="false" ht="60" hidden="false" customHeight="false" outlineLevel="0" collapsed="false">
      <c r="A49" s="303"/>
      <c r="B49" s="48" t="n">
        <f aca="false">B47+1</f>
        <v>13</v>
      </c>
      <c r="C49" s="228" t="s">
        <v>1346</v>
      </c>
      <c r="D49" s="233" t="s">
        <v>63</v>
      </c>
      <c r="E49" s="233" t="s">
        <v>184</v>
      </c>
      <c r="F49" s="48" t="s">
        <v>1347</v>
      </c>
      <c r="G49" s="47"/>
      <c r="H49" s="37" t="s">
        <v>3021</v>
      </c>
      <c r="I49" s="48" t="n">
        <v>1</v>
      </c>
      <c r="J49" s="52" t="s">
        <v>2298</v>
      </c>
      <c r="K49" s="47" t="s">
        <v>208</v>
      </c>
      <c r="L49" s="51" t="s">
        <v>1350</v>
      </c>
      <c r="M49" s="52" t="str">
        <f aca="false">VLOOKUP(L49,CódigosRetorno!$A$2:$B$1795,2,FALSE())</f>
        <v>La dirección completa y detallada del domicilio fiscal del emisor no cumple con el formato establecido</v>
      </c>
      <c r="N49" s="48" t="s">
        <v>8</v>
      </c>
      <c r="O49" s="303"/>
    </row>
    <row r="50" customFormat="false" ht="60" hidden="false" customHeight="false" outlineLevel="0" collapsed="false">
      <c r="A50" s="303"/>
      <c r="B50" s="48"/>
      <c r="C50" s="228"/>
      <c r="D50" s="233"/>
      <c r="E50" s="233"/>
      <c r="F50" s="48" t="s">
        <v>1351</v>
      </c>
      <c r="G50" s="47"/>
      <c r="H50" s="37" t="s">
        <v>3022</v>
      </c>
      <c r="I50" s="48" t="s">
        <v>1262</v>
      </c>
      <c r="J50" s="52" t="s">
        <v>2739</v>
      </c>
      <c r="K50" s="47" t="s">
        <v>208</v>
      </c>
      <c r="L50" s="51" t="s">
        <v>1354</v>
      </c>
      <c r="M50" s="52" t="str">
        <f aca="false">VLOOKUP(L50,CódigosRetorno!$A$2:$B$1795,2,FALSE())</f>
        <v>La urbanización del domicilio fiscal del emisor no cumple con el formato establecido</v>
      </c>
      <c r="N50" s="48" t="s">
        <v>8</v>
      </c>
      <c r="O50" s="303"/>
    </row>
    <row r="51" customFormat="false" ht="60" hidden="false" customHeight="false" outlineLevel="0" collapsed="false">
      <c r="A51" s="303"/>
      <c r="B51" s="48"/>
      <c r="C51" s="228"/>
      <c r="D51" s="233"/>
      <c r="E51" s="233"/>
      <c r="F51" s="48" t="s">
        <v>228</v>
      </c>
      <c r="G51" s="47"/>
      <c r="H51" s="37" t="s">
        <v>3023</v>
      </c>
      <c r="I51" s="48" t="s">
        <v>1262</v>
      </c>
      <c r="J51" s="52" t="s">
        <v>2740</v>
      </c>
      <c r="K51" s="47" t="s">
        <v>208</v>
      </c>
      <c r="L51" s="51" t="s">
        <v>1357</v>
      </c>
      <c r="M51" s="52" t="str">
        <f aca="false">VLOOKUP(L51,CódigosRetorno!$A$2:$B$1795,2,FALSE())</f>
        <v>La provincia del domicilio fiscal del emisor no cumple con el formato establecido</v>
      </c>
      <c r="N51" s="48" t="s">
        <v>8</v>
      </c>
      <c r="O51" s="303"/>
    </row>
    <row r="52" customFormat="false" ht="36" hidden="false" customHeight="false" outlineLevel="0" collapsed="false">
      <c r="A52" s="303"/>
      <c r="B52" s="48"/>
      <c r="C52" s="228"/>
      <c r="D52" s="233"/>
      <c r="E52" s="233"/>
      <c r="F52" s="48" t="s">
        <v>216</v>
      </c>
      <c r="G52" s="47" t="s">
        <v>217</v>
      </c>
      <c r="H52" s="37" t="s">
        <v>3024</v>
      </c>
      <c r="I52" s="48" t="n">
        <v>1</v>
      </c>
      <c r="J52" s="52" t="s">
        <v>219</v>
      </c>
      <c r="K52" s="47" t="s">
        <v>208</v>
      </c>
      <c r="L52" s="51" t="s">
        <v>1359</v>
      </c>
      <c r="M52" s="52" t="str">
        <f aca="false">VLOOKUP(L52,CódigosRetorno!$A$2:$B$1795,2,FALSE())</f>
        <v>El codigo de ubigeo del domicilio fiscal del emisor no es válido</v>
      </c>
      <c r="N52" s="48" t="s">
        <v>1360</v>
      </c>
      <c r="O52" s="303"/>
    </row>
    <row r="53" customFormat="false" ht="24" hidden="false" customHeight="false" outlineLevel="0" collapsed="false">
      <c r="A53" s="303"/>
      <c r="B53" s="48"/>
      <c r="C53" s="228"/>
      <c r="D53" s="233"/>
      <c r="E53" s="233"/>
      <c r="F53" s="48"/>
      <c r="G53" s="48" t="s">
        <v>1361</v>
      </c>
      <c r="H53" s="37" t="s">
        <v>1261</v>
      </c>
      <c r="I53" s="48" t="s">
        <v>1262</v>
      </c>
      <c r="J53" s="37" t="s">
        <v>1362</v>
      </c>
      <c r="K53" s="47" t="s">
        <v>208</v>
      </c>
      <c r="L53" s="51" t="s">
        <v>1264</v>
      </c>
      <c r="M53" s="37" t="str">
        <f aca="false">VLOOKUP(L53,CódigosRetorno!$A$2:$B$1795,2,FALSE())</f>
        <v>El dato ingresado como atributo @schemeAgencyName es incorrecto.</v>
      </c>
      <c r="N53" s="48" t="s">
        <v>8</v>
      </c>
      <c r="O53" s="303"/>
    </row>
    <row r="54" customFormat="false" ht="24" hidden="false" customHeight="false" outlineLevel="0" collapsed="false">
      <c r="A54" s="303"/>
      <c r="B54" s="48"/>
      <c r="C54" s="228"/>
      <c r="D54" s="233"/>
      <c r="E54" s="233"/>
      <c r="F54" s="48"/>
      <c r="G54" s="48" t="s">
        <v>1363</v>
      </c>
      <c r="H54" s="37" t="s">
        <v>1333</v>
      </c>
      <c r="I54" s="48" t="s">
        <v>1262</v>
      </c>
      <c r="J54" s="37" t="s">
        <v>1364</v>
      </c>
      <c r="K54" s="47" t="s">
        <v>208</v>
      </c>
      <c r="L54" s="51" t="s">
        <v>1335</v>
      </c>
      <c r="M54" s="37" t="str">
        <f aca="false">VLOOKUP(L54,CódigosRetorno!$A$2:$B$1795,2,FALSE())</f>
        <v>El dato ingresado como atributo @schemeName es incorrecto.</v>
      </c>
      <c r="N54" s="48" t="s">
        <v>8</v>
      </c>
      <c r="O54" s="303"/>
    </row>
    <row r="55" customFormat="false" ht="60" hidden="false" customHeight="false" outlineLevel="0" collapsed="false">
      <c r="A55" s="303"/>
      <c r="B55" s="48"/>
      <c r="C55" s="228"/>
      <c r="D55" s="233"/>
      <c r="E55" s="233"/>
      <c r="F55" s="48" t="s">
        <v>228</v>
      </c>
      <c r="G55" s="47"/>
      <c r="H55" s="37" t="s">
        <v>3025</v>
      </c>
      <c r="I55" s="48" t="s">
        <v>1262</v>
      </c>
      <c r="J55" s="52" t="s">
        <v>2740</v>
      </c>
      <c r="K55" s="47" t="s">
        <v>208</v>
      </c>
      <c r="L55" s="51" t="s">
        <v>1367</v>
      </c>
      <c r="M55" s="52" t="str">
        <f aca="false">VLOOKUP(L55,CódigosRetorno!$A$2:$B$1795,2,FALSE())</f>
        <v>El departamento del domicilio fiscal del emisor no cumple con el formato establecido</v>
      </c>
      <c r="N55" s="48" t="s">
        <v>8</v>
      </c>
      <c r="O55" s="303"/>
    </row>
    <row r="56" customFormat="false" ht="60" hidden="false" customHeight="false" outlineLevel="0" collapsed="false">
      <c r="A56" s="303"/>
      <c r="B56" s="48"/>
      <c r="C56" s="228"/>
      <c r="D56" s="233"/>
      <c r="E56" s="233"/>
      <c r="F56" s="48" t="s">
        <v>228</v>
      </c>
      <c r="G56" s="47"/>
      <c r="H56" s="37" t="s">
        <v>3026</v>
      </c>
      <c r="I56" s="48" t="s">
        <v>1262</v>
      </c>
      <c r="J56" s="52" t="s">
        <v>2740</v>
      </c>
      <c r="K56" s="47" t="s">
        <v>208</v>
      </c>
      <c r="L56" s="51" t="s">
        <v>1369</v>
      </c>
      <c r="M56" s="52" t="str">
        <f aca="false">VLOOKUP(L56,CódigosRetorno!$A$2:$B$1795,2,FALSE())</f>
        <v>El distrito del domicilio fiscal del emisor no cumple con el formato establecido</v>
      </c>
      <c r="N56" s="48" t="s">
        <v>8</v>
      </c>
      <c r="O56" s="303"/>
    </row>
    <row r="57" customFormat="false" ht="48" hidden="false" customHeight="false" outlineLevel="0" collapsed="false">
      <c r="A57" s="303"/>
      <c r="B57" s="48"/>
      <c r="C57" s="228"/>
      <c r="D57" s="233"/>
      <c r="E57" s="233"/>
      <c r="F57" s="48" t="s">
        <v>330</v>
      </c>
      <c r="G57" s="47" t="s">
        <v>243</v>
      </c>
      <c r="H57" s="37" t="s">
        <v>3027</v>
      </c>
      <c r="I57" s="48" t="n">
        <v>1</v>
      </c>
      <c r="J57" s="37" t="s">
        <v>1371</v>
      </c>
      <c r="K57" s="47" t="s">
        <v>208</v>
      </c>
      <c r="L57" s="51" t="s">
        <v>1372</v>
      </c>
      <c r="M57" s="37" t="str">
        <f aca="false">VLOOKUP(L57,CódigosRetorno!$A$2:$B$1795,2,FALSE())</f>
        <v>El codigo de pais debe ser PE</v>
      </c>
      <c r="N57" s="48" t="s">
        <v>8</v>
      </c>
      <c r="O57" s="303"/>
    </row>
    <row r="58" customFormat="false" ht="24" hidden="false" customHeight="false" outlineLevel="0" collapsed="false">
      <c r="A58" s="303"/>
      <c r="B58" s="48"/>
      <c r="C58" s="228"/>
      <c r="D58" s="233"/>
      <c r="E58" s="233"/>
      <c r="F58" s="117"/>
      <c r="G58" s="48" t="s">
        <v>1374</v>
      </c>
      <c r="H58" s="37" t="s">
        <v>1300</v>
      </c>
      <c r="I58" s="48" t="s">
        <v>1262</v>
      </c>
      <c r="J58" s="37" t="s">
        <v>1375</v>
      </c>
      <c r="K58" s="47" t="s">
        <v>208</v>
      </c>
      <c r="L58" s="51" t="s">
        <v>1302</v>
      </c>
      <c r="M58" s="37" t="str">
        <f aca="false">VLOOKUP(L58,CódigosRetorno!$A$2:$B$1795,2,FALSE())</f>
        <v>El dato ingresado como atributo @listID es incorrecto.</v>
      </c>
      <c r="N58" s="48" t="s">
        <v>8</v>
      </c>
      <c r="O58" s="303"/>
    </row>
    <row r="59" customFormat="false" ht="48" hidden="false" customHeight="false" outlineLevel="0" collapsed="false">
      <c r="A59" s="303"/>
      <c r="B59" s="48"/>
      <c r="C59" s="228"/>
      <c r="D59" s="233"/>
      <c r="E59" s="233"/>
      <c r="F59" s="117"/>
      <c r="G59" s="48" t="s">
        <v>1376</v>
      </c>
      <c r="H59" s="37" t="s">
        <v>1282</v>
      </c>
      <c r="I59" s="48" t="s">
        <v>1262</v>
      </c>
      <c r="J59" s="37" t="s">
        <v>1306</v>
      </c>
      <c r="K59" s="47" t="s">
        <v>208</v>
      </c>
      <c r="L59" s="51" t="s">
        <v>1283</v>
      </c>
      <c r="M59" s="37" t="str">
        <f aca="false">VLOOKUP(L59,CódigosRetorno!$A$2:$B$1795,2,FALSE())</f>
        <v>El dato ingresado como atributo @listAgencyName es incorrecto.</v>
      </c>
      <c r="N59" s="48" t="s">
        <v>8</v>
      </c>
      <c r="O59" s="303"/>
    </row>
    <row r="60" customFormat="false" ht="24" hidden="false" customHeight="false" outlineLevel="0" collapsed="false">
      <c r="A60" s="303"/>
      <c r="B60" s="48"/>
      <c r="C60" s="228"/>
      <c r="D60" s="233"/>
      <c r="E60" s="233"/>
      <c r="F60" s="117"/>
      <c r="G60" s="48" t="s">
        <v>1377</v>
      </c>
      <c r="H60" s="37" t="s">
        <v>1285</v>
      </c>
      <c r="I60" s="48" t="s">
        <v>1262</v>
      </c>
      <c r="J60" s="52" t="s">
        <v>1378</v>
      </c>
      <c r="K60" s="51" t="s">
        <v>208</v>
      </c>
      <c r="L60" s="116" t="s">
        <v>1287</v>
      </c>
      <c r="M60" s="52" t="str">
        <f aca="false">VLOOKUP(L60,CódigosRetorno!$A$2:$B$1795,2,FALSE())</f>
        <v>El dato ingresado como atributo @listName es incorrecto.</v>
      </c>
      <c r="N60" s="48" t="s">
        <v>8</v>
      </c>
      <c r="O60" s="303"/>
    </row>
    <row r="61" customFormat="false" ht="42" hidden="false" customHeight="true" outlineLevel="0" collapsed="false">
      <c r="A61" s="303"/>
      <c r="B61" s="117" t="n">
        <f aca="false">B49+1</f>
        <v>14</v>
      </c>
      <c r="C61" s="50" t="s">
        <v>2745</v>
      </c>
      <c r="D61" s="47" t="s">
        <v>63</v>
      </c>
      <c r="E61" s="47" t="s">
        <v>143</v>
      </c>
      <c r="F61" s="117" t="s">
        <v>769</v>
      </c>
      <c r="G61" s="47" t="s">
        <v>1402</v>
      </c>
      <c r="H61" s="50" t="s">
        <v>3028</v>
      </c>
      <c r="I61" s="81" t="n">
        <v>1</v>
      </c>
      <c r="J61" s="52" t="s">
        <v>3029</v>
      </c>
      <c r="K61" s="51" t="s">
        <v>6</v>
      </c>
      <c r="L61" s="51" t="s">
        <v>1405</v>
      </c>
      <c r="M61" s="52" t="str">
        <f aca="false">VLOOKUP(L61,CódigosRetorno!$A$2:$B$1795,2,FALSE())</f>
        <v>El XML no contiene el tag o no existe información del código de local anexo del emisor</v>
      </c>
      <c r="N61" s="48" t="s">
        <v>8</v>
      </c>
      <c r="O61" s="303"/>
    </row>
    <row r="62" customFormat="false" ht="36" hidden="false" customHeight="true" outlineLevel="0" collapsed="false">
      <c r="A62" s="303"/>
      <c r="B62" s="117"/>
      <c r="C62" s="50"/>
      <c r="D62" s="47"/>
      <c r="E62" s="47"/>
      <c r="F62" s="117"/>
      <c r="G62" s="47"/>
      <c r="H62" s="50"/>
      <c r="I62" s="81"/>
      <c r="J62" s="52" t="s">
        <v>3030</v>
      </c>
      <c r="K62" s="51" t="s">
        <v>208</v>
      </c>
      <c r="L62" s="51" t="s">
        <v>1407</v>
      </c>
      <c r="M62" s="52" t="str">
        <f aca="false">VLOOKUP(L62,CódigosRetorno!$A$2:$B$1795,2,FALSE())</f>
        <v>El XML no contiene el tag o no existe información del código de local anexo del emisor</v>
      </c>
      <c r="N62" s="48" t="s">
        <v>8</v>
      </c>
      <c r="O62" s="303"/>
    </row>
    <row r="63" customFormat="false" ht="36" hidden="false" customHeight="true" outlineLevel="0" collapsed="false">
      <c r="A63" s="303"/>
      <c r="B63" s="117"/>
      <c r="C63" s="50"/>
      <c r="D63" s="47"/>
      <c r="E63" s="47"/>
      <c r="F63" s="117"/>
      <c r="G63" s="47"/>
      <c r="H63" s="50"/>
      <c r="I63" s="81"/>
      <c r="J63" s="52" t="s">
        <v>3031</v>
      </c>
      <c r="K63" s="51" t="s">
        <v>6</v>
      </c>
      <c r="L63" s="51" t="s">
        <v>1409</v>
      </c>
      <c r="M63" s="52" t="str">
        <f aca="false">VLOOKUP(L63,CódigosRetorno!$A$2:$B$1795,2,FALSE())</f>
        <v>El código de local anexo consignado no se encuentra declarado en el RUC</v>
      </c>
      <c r="N63" s="48" t="s">
        <v>1410</v>
      </c>
      <c r="O63" s="303"/>
    </row>
    <row r="64" customFormat="false" ht="60" hidden="false" customHeight="false" outlineLevel="0" collapsed="false">
      <c r="A64" s="303"/>
      <c r="B64" s="117"/>
      <c r="C64" s="50"/>
      <c r="D64" s="47"/>
      <c r="E64" s="47"/>
      <c r="F64" s="117"/>
      <c r="G64" s="47"/>
      <c r="H64" s="50"/>
      <c r="I64" s="81"/>
      <c r="J64" s="52" t="s">
        <v>3032</v>
      </c>
      <c r="K64" s="51" t="s">
        <v>208</v>
      </c>
      <c r="L64" s="51" t="s">
        <v>1412</v>
      </c>
      <c r="M64" s="52" t="str">
        <f aca="false">VLOOKUP(L64,CódigosRetorno!$A$2:$B$1795,2,FALSE())</f>
        <v>El código de local anexo consignado no se encuentra declarado en el RUC</v>
      </c>
      <c r="N64" s="48" t="s">
        <v>1410</v>
      </c>
      <c r="O64" s="303"/>
    </row>
    <row r="65" customFormat="false" ht="36" hidden="false" customHeight="true" outlineLevel="0" collapsed="false">
      <c r="A65" s="303"/>
      <c r="B65" s="117"/>
      <c r="C65" s="50"/>
      <c r="D65" s="47"/>
      <c r="E65" s="47"/>
      <c r="F65" s="117"/>
      <c r="G65" s="47"/>
      <c r="H65" s="50"/>
      <c r="I65" s="81"/>
      <c r="J65" s="52" t="s">
        <v>1413</v>
      </c>
      <c r="K65" s="47" t="s">
        <v>208</v>
      </c>
      <c r="L65" s="51" t="s">
        <v>1414</v>
      </c>
      <c r="M65" s="52" t="str">
        <f aca="false">VLOOKUP(L65,CódigosRetorno!$A$2:$B$1795,2,FALSE())</f>
        <v>El dato ingresado como local anexo no cumple con el formato establecido</v>
      </c>
      <c r="N65" s="48" t="s">
        <v>8</v>
      </c>
      <c r="O65" s="303"/>
    </row>
    <row r="66" customFormat="false" ht="24" hidden="false" customHeight="false" outlineLevel="0" collapsed="false">
      <c r="A66" s="303"/>
      <c r="B66" s="117"/>
      <c r="C66" s="50"/>
      <c r="D66" s="47"/>
      <c r="E66" s="47" t="s">
        <v>184</v>
      </c>
      <c r="F66" s="48"/>
      <c r="G66" s="48" t="s">
        <v>1260</v>
      </c>
      <c r="H66" s="37" t="s">
        <v>1282</v>
      </c>
      <c r="I66" s="48" t="s">
        <v>1262</v>
      </c>
      <c r="J66" s="37" t="s">
        <v>1263</v>
      </c>
      <c r="K66" s="47" t="s">
        <v>208</v>
      </c>
      <c r="L66" s="51" t="s">
        <v>1283</v>
      </c>
      <c r="M66" s="37" t="str">
        <f aca="false">VLOOKUP(L66,CódigosRetorno!$A$2:$B$1795,2,FALSE())</f>
        <v>El dato ingresado como atributo @listAgencyName es incorrecto.</v>
      </c>
      <c r="N66" s="48" t="s">
        <v>8</v>
      </c>
      <c r="O66" s="303"/>
    </row>
    <row r="67" customFormat="false" ht="24" hidden="false" customHeight="false" outlineLevel="0" collapsed="false">
      <c r="A67" s="303"/>
      <c r="B67" s="117"/>
      <c r="C67" s="50"/>
      <c r="D67" s="47"/>
      <c r="E67" s="47"/>
      <c r="F67" s="48"/>
      <c r="G67" s="48" t="s">
        <v>1415</v>
      </c>
      <c r="H67" s="37" t="s">
        <v>1285</v>
      </c>
      <c r="I67" s="48" t="s">
        <v>1262</v>
      </c>
      <c r="J67" s="37" t="s">
        <v>1416</v>
      </c>
      <c r="K67" s="47" t="s">
        <v>208</v>
      </c>
      <c r="L67" s="51" t="s">
        <v>1287</v>
      </c>
      <c r="M67" s="37" t="str">
        <f aca="false">VLOOKUP(L67,CódigosRetorno!$A$2:$B$1795,2,FALSE())</f>
        <v>El dato ingresado como atributo @listName es incorrecto.</v>
      </c>
      <c r="N67" s="48" t="s">
        <v>8</v>
      </c>
      <c r="O67" s="303"/>
    </row>
    <row r="68" customFormat="false" ht="15" hidden="false" customHeight="false" outlineLevel="0" collapsed="false">
      <c r="A68" s="303"/>
      <c r="B68" s="63" t="s">
        <v>1417</v>
      </c>
      <c r="C68" s="63"/>
      <c r="D68" s="108"/>
      <c r="E68" s="96" t="s">
        <v>8</v>
      </c>
      <c r="F68" s="96" t="s">
        <v>8</v>
      </c>
      <c r="G68" s="96" t="s">
        <v>8</v>
      </c>
      <c r="H68" s="70"/>
      <c r="I68" s="96"/>
      <c r="J68" s="42" t="s">
        <v>8</v>
      </c>
      <c r="K68" s="98" t="s">
        <v>8</v>
      </c>
      <c r="L68" s="110" t="s">
        <v>8</v>
      </c>
      <c r="M68" s="42" t="str">
        <f aca="false">VLOOKUP(L68,CódigosRetorno!$A$2:$B$1795,2,FALSE())</f>
        <v>-</v>
      </c>
      <c r="N68" s="69" t="s">
        <v>8</v>
      </c>
      <c r="O68" s="303"/>
    </row>
    <row r="69" customFormat="false" ht="36" hidden="false" customHeight="true" outlineLevel="0" collapsed="false">
      <c r="A69" s="303"/>
      <c r="B69" s="117" t="n">
        <f aca="false">+B61+1</f>
        <v>15</v>
      </c>
      <c r="C69" s="50" t="s">
        <v>2749</v>
      </c>
      <c r="D69" s="47" t="s">
        <v>63</v>
      </c>
      <c r="E69" s="47" t="s">
        <v>143</v>
      </c>
      <c r="F69" s="117" t="s">
        <v>300</v>
      </c>
      <c r="G69" s="47"/>
      <c r="H69" s="50" t="s">
        <v>3033</v>
      </c>
      <c r="I69" s="117" t="n">
        <v>1</v>
      </c>
      <c r="J69" s="37" t="s">
        <v>605</v>
      </c>
      <c r="K69" s="51" t="s">
        <v>6</v>
      </c>
      <c r="L69" s="116" t="s">
        <v>455</v>
      </c>
      <c r="M69" s="37" t="str">
        <f aca="false">VLOOKUP(L69,CódigosRetorno!$A$2:$B$1795,2,FALSE())</f>
        <v>El XML no contiene el tag o no existe información del número de documento de identidad del cliente</v>
      </c>
      <c r="N69" s="48" t="s">
        <v>8</v>
      </c>
      <c r="O69" s="303"/>
    </row>
    <row r="70" customFormat="false" ht="36" hidden="false" customHeight="false" outlineLevel="0" collapsed="false">
      <c r="A70" s="303"/>
      <c r="B70" s="117"/>
      <c r="C70" s="50"/>
      <c r="D70" s="47"/>
      <c r="E70" s="47"/>
      <c r="F70" s="117"/>
      <c r="G70" s="47"/>
      <c r="H70" s="50"/>
      <c r="I70" s="117"/>
      <c r="J70" s="37" t="s">
        <v>3034</v>
      </c>
      <c r="K70" s="51" t="s">
        <v>6</v>
      </c>
      <c r="L70" s="116" t="s">
        <v>704</v>
      </c>
      <c r="M70" s="37" t="str">
        <f aca="false">VLOOKUP(L70,CódigosRetorno!$A$2:$B$1795,2,FALSE())</f>
        <v>El numero de documento de identidad del receptor debe ser  RUC</v>
      </c>
      <c r="N70" s="48" t="s">
        <v>8</v>
      </c>
      <c r="O70" s="303"/>
    </row>
    <row r="71" customFormat="false" ht="36" hidden="false" customHeight="false" outlineLevel="0" collapsed="false">
      <c r="A71" s="303"/>
      <c r="B71" s="117"/>
      <c r="C71" s="50"/>
      <c r="D71" s="47"/>
      <c r="E71" s="47"/>
      <c r="F71" s="117"/>
      <c r="G71" s="47"/>
      <c r="H71" s="50"/>
      <c r="I71" s="117"/>
      <c r="J71" s="52" t="s">
        <v>3035</v>
      </c>
      <c r="K71" s="51" t="s">
        <v>6</v>
      </c>
      <c r="L71" s="51" t="s">
        <v>1424</v>
      </c>
      <c r="M71" s="52" t="str">
        <f aca="false">VLOOKUP(MID(L71,1,4),CódigosRetorno!$A$2:$B$1795,2,FALSE())</f>
        <v>El numero de RUC del receptor no existe.</v>
      </c>
      <c r="N71" s="48" t="s">
        <v>258</v>
      </c>
      <c r="O71" s="303"/>
    </row>
    <row r="72" customFormat="false" ht="48" hidden="false" customHeight="false" outlineLevel="0" collapsed="false">
      <c r="A72" s="303"/>
      <c r="B72" s="117"/>
      <c r="C72" s="50"/>
      <c r="D72" s="47"/>
      <c r="E72" s="47"/>
      <c r="F72" s="117"/>
      <c r="G72" s="47"/>
      <c r="H72" s="50"/>
      <c r="I72" s="117"/>
      <c r="J72" s="37" t="s">
        <v>3036</v>
      </c>
      <c r="K72" s="51" t="s">
        <v>208</v>
      </c>
      <c r="L72" s="116" t="s">
        <v>1426</v>
      </c>
      <c r="M72" s="37" t="str">
        <f aca="false">VLOOKUP(L72,CódigosRetorno!$A$2:$B$1795,2,FALSE())</f>
        <v>El RUC  del receptor no esta activo</v>
      </c>
      <c r="N72" s="48" t="s">
        <v>258</v>
      </c>
      <c r="O72" s="303"/>
    </row>
    <row r="73" customFormat="false" ht="48" hidden="false" customHeight="false" outlineLevel="0" collapsed="false">
      <c r="A73" s="303"/>
      <c r="B73" s="117"/>
      <c r="C73" s="50"/>
      <c r="D73" s="47"/>
      <c r="E73" s="47"/>
      <c r="F73" s="117"/>
      <c r="G73" s="47"/>
      <c r="H73" s="50"/>
      <c r="I73" s="117"/>
      <c r="J73" s="52" t="s">
        <v>3037</v>
      </c>
      <c r="K73" s="51" t="s">
        <v>208</v>
      </c>
      <c r="L73" s="116" t="s">
        <v>1428</v>
      </c>
      <c r="M73" s="52" t="str">
        <f aca="false">VLOOKUP(L73,CódigosRetorno!$A$2:$B$1795,2,FALSE())</f>
        <v>El RUC del receptor no esta habido</v>
      </c>
      <c r="N73" s="48" t="s">
        <v>258</v>
      </c>
      <c r="O73" s="303"/>
    </row>
    <row r="74" customFormat="false" ht="48.75" hidden="false" customHeight="true" outlineLevel="0" collapsed="false">
      <c r="A74" s="303"/>
      <c r="B74" s="117"/>
      <c r="C74" s="50"/>
      <c r="D74" s="47"/>
      <c r="E74" s="47"/>
      <c r="F74" s="48" t="s">
        <v>1433</v>
      </c>
      <c r="G74" s="47" t="s">
        <v>198</v>
      </c>
      <c r="H74" s="50" t="s">
        <v>3038</v>
      </c>
      <c r="I74" s="48" t="n">
        <v>1</v>
      </c>
      <c r="J74" s="37" t="s">
        <v>1329</v>
      </c>
      <c r="K74" s="51" t="s">
        <v>6</v>
      </c>
      <c r="L74" s="116" t="s">
        <v>455</v>
      </c>
      <c r="M74" s="37" t="str">
        <f aca="false">VLOOKUP(L74,CódigosRetorno!$A$2:$B$1795,2,FALSE())</f>
        <v>El XML no contiene el tag o no existe información del número de documento de identidad del cliente</v>
      </c>
      <c r="N74" s="48" t="s">
        <v>8</v>
      </c>
      <c r="O74" s="303"/>
    </row>
    <row r="75" customFormat="false" ht="36" hidden="false" customHeight="false" outlineLevel="0" collapsed="false">
      <c r="A75" s="303"/>
      <c r="B75" s="117"/>
      <c r="C75" s="50"/>
      <c r="D75" s="47"/>
      <c r="E75" s="47"/>
      <c r="F75" s="48"/>
      <c r="G75" s="47"/>
      <c r="H75" s="50"/>
      <c r="I75" s="48"/>
      <c r="J75" s="37" t="s">
        <v>3039</v>
      </c>
      <c r="K75" s="51" t="s">
        <v>6</v>
      </c>
      <c r="L75" s="116" t="s">
        <v>1000</v>
      </c>
      <c r="M75" s="37" t="str">
        <f aca="false">VLOOKUP(L75,CódigosRetorno!$A$2:$B$1795,2,FALSE())</f>
        <v>El dato ingresado  en el tipo de documento de identidad del receptor no cumple con el estandar o no esta permitido.</v>
      </c>
      <c r="N75" s="48" t="s">
        <v>2040</v>
      </c>
      <c r="O75" s="303"/>
    </row>
    <row r="76" customFormat="false" ht="24" hidden="false" customHeight="false" outlineLevel="0" collapsed="false">
      <c r="A76" s="303"/>
      <c r="B76" s="117"/>
      <c r="C76" s="50"/>
      <c r="D76" s="47"/>
      <c r="E76" s="47" t="s">
        <v>184</v>
      </c>
      <c r="F76" s="117"/>
      <c r="G76" s="48" t="s">
        <v>1332</v>
      </c>
      <c r="H76" s="50" t="s">
        <v>1333</v>
      </c>
      <c r="I76" s="48" t="s">
        <v>1262</v>
      </c>
      <c r="J76" s="37" t="s">
        <v>1334</v>
      </c>
      <c r="K76" s="47" t="s">
        <v>208</v>
      </c>
      <c r="L76" s="51" t="s">
        <v>1335</v>
      </c>
      <c r="M76" s="37" t="str">
        <f aca="false">VLOOKUP(L76,CódigosRetorno!$A$2:$B$1795,2,FALSE())</f>
        <v>El dato ingresado como atributo @schemeName es incorrecto.</v>
      </c>
      <c r="N76" s="48" t="s">
        <v>8</v>
      </c>
      <c r="O76" s="303"/>
    </row>
    <row r="77" customFormat="false" ht="24" hidden="false" customHeight="false" outlineLevel="0" collapsed="false">
      <c r="A77" s="303"/>
      <c r="B77" s="117"/>
      <c r="C77" s="50"/>
      <c r="D77" s="47"/>
      <c r="E77" s="47"/>
      <c r="F77" s="117"/>
      <c r="G77" s="48" t="s">
        <v>1260</v>
      </c>
      <c r="H77" s="50" t="s">
        <v>1261</v>
      </c>
      <c r="I77" s="48" t="s">
        <v>1262</v>
      </c>
      <c r="J77" s="37" t="s">
        <v>1263</v>
      </c>
      <c r="K77" s="47" t="s">
        <v>208</v>
      </c>
      <c r="L77" s="51" t="s">
        <v>1264</v>
      </c>
      <c r="M77" s="37" t="str">
        <f aca="false">VLOOKUP(L77,CódigosRetorno!$A$2:$B$1795,2,FALSE())</f>
        <v>El dato ingresado como atributo @schemeAgencyName es incorrecto.</v>
      </c>
      <c r="N77" s="48" t="s">
        <v>8</v>
      </c>
      <c r="O77" s="303"/>
    </row>
    <row r="78" customFormat="false" ht="48" hidden="false" customHeight="false" outlineLevel="0" collapsed="false">
      <c r="A78" s="303"/>
      <c r="B78" s="117"/>
      <c r="C78" s="50"/>
      <c r="D78" s="47"/>
      <c r="E78" s="47"/>
      <c r="F78" s="117"/>
      <c r="G78" s="48" t="s">
        <v>1336</v>
      </c>
      <c r="H78" s="50" t="s">
        <v>1337</v>
      </c>
      <c r="I78" s="48" t="s">
        <v>1262</v>
      </c>
      <c r="J78" s="37" t="s">
        <v>1338</v>
      </c>
      <c r="K78" s="51" t="s">
        <v>208</v>
      </c>
      <c r="L78" s="116" t="s">
        <v>1339</v>
      </c>
      <c r="M78" s="37" t="str">
        <f aca="false">VLOOKUP(L78,CódigosRetorno!$A$2:$B$1795,2,FALSE())</f>
        <v>El dato ingresado como atributo @schemeURI es incorrecto.</v>
      </c>
      <c r="N78" s="48" t="s">
        <v>8</v>
      </c>
      <c r="O78" s="303"/>
    </row>
    <row r="79" customFormat="false" ht="36" hidden="false" customHeight="true" outlineLevel="0" collapsed="false">
      <c r="A79" s="303"/>
      <c r="B79" s="48" t="n">
        <f aca="false">B69+1</f>
        <v>16</v>
      </c>
      <c r="C79" s="37" t="s">
        <v>1442</v>
      </c>
      <c r="D79" s="47" t="s">
        <v>63</v>
      </c>
      <c r="E79" s="47" t="s">
        <v>143</v>
      </c>
      <c r="F79" s="48" t="s">
        <v>3040</v>
      </c>
      <c r="G79" s="47"/>
      <c r="H79" s="50" t="s">
        <v>3041</v>
      </c>
      <c r="I79" s="48" t="n">
        <v>1</v>
      </c>
      <c r="J79" s="37" t="s">
        <v>605</v>
      </c>
      <c r="K79" s="51" t="s">
        <v>6</v>
      </c>
      <c r="L79" s="116" t="s">
        <v>1444</v>
      </c>
      <c r="M79" s="37" t="str">
        <f aca="false">VLOOKUP(L79,CódigosRetorno!$A$2:$B$1795,2,FALSE())</f>
        <v>El XML no contiene el tag o no existe informacion de RegistrationName del receptor del documento</v>
      </c>
      <c r="N79" s="48" t="s">
        <v>8</v>
      </c>
      <c r="O79" s="303"/>
    </row>
    <row r="80" customFormat="false" ht="71.25" hidden="false" customHeight="true" outlineLevel="0" collapsed="false">
      <c r="A80" s="303"/>
      <c r="B80" s="48"/>
      <c r="C80" s="37"/>
      <c r="D80" s="47"/>
      <c r="E80" s="47"/>
      <c r="F80" s="48"/>
      <c r="G80" s="47"/>
      <c r="H80" s="50"/>
      <c r="I80" s="48"/>
      <c r="J80" s="52" t="s">
        <v>3042</v>
      </c>
      <c r="K80" s="51" t="s">
        <v>6</v>
      </c>
      <c r="L80" s="116" t="s">
        <v>1446</v>
      </c>
      <c r="M80" s="52" t="str">
        <f aca="false">VLOOKUP(L80,CódigosRetorno!$A$2:$B$1795,2,FALSE())</f>
        <v>RegistrationName -  El dato ingresado no cumple con el estandar</v>
      </c>
      <c r="N80" s="47" t="s">
        <v>8</v>
      </c>
      <c r="O80" s="303"/>
    </row>
    <row r="81" customFormat="false" ht="48" hidden="false" customHeight="true" outlineLevel="0" collapsed="false">
      <c r="A81" s="303"/>
      <c r="B81" s="117" t="n">
        <f aca="false">B79+1</f>
        <v>17</v>
      </c>
      <c r="C81" s="50" t="s">
        <v>1455</v>
      </c>
      <c r="D81" s="47" t="s">
        <v>63</v>
      </c>
      <c r="E81" s="47" t="s">
        <v>184</v>
      </c>
      <c r="F81" s="48" t="s">
        <v>300</v>
      </c>
      <c r="G81" s="47"/>
      <c r="H81" s="37" t="s">
        <v>3043</v>
      </c>
      <c r="I81" s="48" t="n">
        <v>1</v>
      </c>
      <c r="J81" s="37" t="s">
        <v>186</v>
      </c>
      <c r="K81" s="51" t="s">
        <v>8</v>
      </c>
      <c r="L81" s="116" t="s">
        <v>8</v>
      </c>
      <c r="M81" s="37" t="str">
        <f aca="false">VLOOKUP(L81,CódigosRetorno!$A$2:$B$1795,2,FALSE())</f>
        <v>-</v>
      </c>
      <c r="N81" s="48" t="s">
        <v>8</v>
      </c>
      <c r="O81" s="303"/>
    </row>
    <row r="82" customFormat="false" ht="60" hidden="false" customHeight="false" outlineLevel="0" collapsed="false">
      <c r="A82" s="303"/>
      <c r="B82" s="117"/>
      <c r="C82" s="50"/>
      <c r="D82" s="47"/>
      <c r="E82" s="47"/>
      <c r="F82" s="48" t="s">
        <v>1433</v>
      </c>
      <c r="G82" s="47" t="s">
        <v>198</v>
      </c>
      <c r="H82" s="37" t="s">
        <v>3044</v>
      </c>
      <c r="I82" s="48" t="n">
        <v>1</v>
      </c>
      <c r="J82" s="37" t="s">
        <v>186</v>
      </c>
      <c r="K82" s="51" t="s">
        <v>8</v>
      </c>
      <c r="L82" s="116" t="s">
        <v>8</v>
      </c>
      <c r="M82" s="37" t="str">
        <f aca="false">VLOOKUP(L82,CódigosRetorno!$A$2:$B$1795,2,FALSE())</f>
        <v>-</v>
      </c>
      <c r="N82" s="48" t="s">
        <v>8</v>
      </c>
      <c r="O82" s="303"/>
    </row>
    <row r="83" customFormat="false" ht="24" hidden="false" customHeight="false" outlineLevel="0" collapsed="false">
      <c r="A83" s="303"/>
      <c r="B83" s="117"/>
      <c r="C83" s="50"/>
      <c r="D83" s="47"/>
      <c r="E83" s="47"/>
      <c r="F83" s="117"/>
      <c r="G83" s="48" t="s">
        <v>1332</v>
      </c>
      <c r="H83" s="37" t="s">
        <v>1333</v>
      </c>
      <c r="I83" s="48" t="s">
        <v>1262</v>
      </c>
      <c r="J83" s="37" t="s">
        <v>186</v>
      </c>
      <c r="K83" s="47" t="s">
        <v>8</v>
      </c>
      <c r="L83" s="51" t="s">
        <v>8</v>
      </c>
      <c r="M83" s="37" t="str">
        <f aca="false">VLOOKUP(L83,CódigosRetorno!$A$2:$B$1795,2,FALSE())</f>
        <v>-</v>
      </c>
      <c r="N83" s="48" t="s">
        <v>8</v>
      </c>
      <c r="O83" s="303"/>
    </row>
    <row r="84" customFormat="false" ht="15" hidden="false" customHeight="false" outlineLevel="0" collapsed="false">
      <c r="A84" s="303"/>
      <c r="B84" s="117"/>
      <c r="C84" s="50"/>
      <c r="D84" s="47"/>
      <c r="E84" s="47"/>
      <c r="F84" s="117"/>
      <c r="G84" s="48" t="s">
        <v>1260</v>
      </c>
      <c r="H84" s="37" t="s">
        <v>1261</v>
      </c>
      <c r="I84" s="48" t="s">
        <v>1262</v>
      </c>
      <c r="J84" s="37" t="s">
        <v>186</v>
      </c>
      <c r="K84" s="47" t="s">
        <v>8</v>
      </c>
      <c r="L84" s="51" t="s">
        <v>8</v>
      </c>
      <c r="M84" s="37" t="str">
        <f aca="false">VLOOKUP(L84,CódigosRetorno!$A$2:$B$1795,2,FALSE())</f>
        <v>-</v>
      </c>
      <c r="N84" s="48" t="s">
        <v>8</v>
      </c>
      <c r="O84" s="303"/>
    </row>
    <row r="85" customFormat="false" ht="48" hidden="false" customHeight="false" outlineLevel="0" collapsed="false">
      <c r="A85" s="303"/>
      <c r="B85" s="117"/>
      <c r="C85" s="50"/>
      <c r="D85" s="47"/>
      <c r="E85" s="47"/>
      <c r="F85" s="117"/>
      <c r="G85" s="48" t="s">
        <v>1336</v>
      </c>
      <c r="H85" s="37" t="s">
        <v>1337</v>
      </c>
      <c r="I85" s="48" t="s">
        <v>1262</v>
      </c>
      <c r="J85" s="37" t="s">
        <v>186</v>
      </c>
      <c r="K85" s="51" t="s">
        <v>8</v>
      </c>
      <c r="L85" s="116" t="s">
        <v>8</v>
      </c>
      <c r="M85" s="37" t="str">
        <f aca="false">VLOOKUP(L85,CódigosRetorno!$A$2:$B$1795,2,FALSE())</f>
        <v>-</v>
      </c>
      <c r="N85" s="48" t="s">
        <v>8</v>
      </c>
      <c r="O85" s="303"/>
    </row>
    <row r="86" customFormat="false" ht="48" hidden="false" customHeight="false" outlineLevel="0" collapsed="false">
      <c r="A86" s="303"/>
      <c r="B86" s="117"/>
      <c r="C86" s="50"/>
      <c r="D86" s="47"/>
      <c r="E86" s="47"/>
      <c r="F86" s="48" t="s">
        <v>205</v>
      </c>
      <c r="G86" s="47"/>
      <c r="H86" s="37" t="s">
        <v>3045</v>
      </c>
      <c r="I86" s="48" t="n">
        <v>1</v>
      </c>
      <c r="J86" s="37" t="s">
        <v>186</v>
      </c>
      <c r="K86" s="51" t="s">
        <v>8</v>
      </c>
      <c r="L86" s="116" t="s">
        <v>8</v>
      </c>
      <c r="M86" s="37" t="str">
        <f aca="false">VLOOKUP(L86,CódigosRetorno!$A$2:$B$1795,2,FALSE())</f>
        <v>-</v>
      </c>
      <c r="N86" s="48" t="s">
        <v>8</v>
      </c>
      <c r="O86" s="303"/>
    </row>
    <row r="87" customFormat="false" ht="15" hidden="false" customHeight="true" outlineLevel="0" collapsed="false">
      <c r="A87" s="303"/>
      <c r="B87" s="63" t="s">
        <v>3046</v>
      </c>
      <c r="C87" s="39"/>
      <c r="D87" s="39"/>
      <c r="E87" s="306"/>
      <c r="F87" s="306"/>
      <c r="G87" s="306"/>
      <c r="H87" s="39"/>
      <c r="I87" s="113"/>
      <c r="J87" s="42" t="s">
        <v>8</v>
      </c>
      <c r="K87" s="98"/>
      <c r="L87" s="110" t="s">
        <v>8</v>
      </c>
      <c r="M87" s="42" t="str">
        <f aca="false">VLOOKUP(L87,CódigosRetorno!$A$2:$B$1795,2,FALSE())</f>
        <v>-</v>
      </c>
      <c r="N87" s="98" t="s">
        <v>8</v>
      </c>
      <c r="O87" s="303"/>
    </row>
    <row r="88" customFormat="false" ht="51.75" hidden="false" customHeight="true" outlineLevel="0" collapsed="false">
      <c r="A88" s="303"/>
      <c r="B88" s="233" t="n">
        <f aca="false">B81+1</f>
        <v>18</v>
      </c>
      <c r="C88" s="37" t="s">
        <v>3047</v>
      </c>
      <c r="D88" s="233" t="s">
        <v>63</v>
      </c>
      <c r="E88" s="233" t="s">
        <v>143</v>
      </c>
      <c r="F88" s="48" t="s">
        <v>3048</v>
      </c>
      <c r="G88" s="233" t="s">
        <v>163</v>
      </c>
      <c r="H88" s="50" t="s">
        <v>3049</v>
      </c>
      <c r="I88" s="48" t="n">
        <v>1</v>
      </c>
      <c r="J88" s="52" t="s">
        <v>3050</v>
      </c>
      <c r="K88" s="51" t="s">
        <v>6</v>
      </c>
      <c r="L88" s="116" t="s">
        <v>1008</v>
      </c>
      <c r="M88" s="52" t="str">
        <f aca="false">VLOOKUP(L88,CódigosRetorno!$A$2:$B$1795,2,FALSE())</f>
        <v>Debe indicar el documento afectado por la nota</v>
      </c>
      <c r="N88" s="48" t="s">
        <v>8</v>
      </c>
      <c r="O88" s="303"/>
    </row>
    <row r="89" customFormat="false" ht="52.5" hidden="false" customHeight="true" outlineLevel="0" collapsed="false">
      <c r="A89" s="303"/>
      <c r="B89" s="233"/>
      <c r="C89" s="37"/>
      <c r="D89" s="233"/>
      <c r="E89" s="233"/>
      <c r="F89" s="48"/>
      <c r="G89" s="233"/>
      <c r="H89" s="50"/>
      <c r="I89" s="48"/>
      <c r="J89" s="52" t="s">
        <v>3051</v>
      </c>
      <c r="K89" s="51" t="s">
        <v>6</v>
      </c>
      <c r="L89" s="116" t="s">
        <v>3052</v>
      </c>
      <c r="M89" s="52" t="str">
        <f aca="false">VLOOKUP(L89,CódigosRetorno!$A$2:$B$1795,2,FALSE())</f>
        <v>Para el tipo de nota de credito 13 no se puede modificar mas de una factura en la nota</v>
      </c>
      <c r="N89" s="48" t="s">
        <v>8</v>
      </c>
      <c r="O89" s="303"/>
    </row>
    <row r="90" customFormat="false" ht="60" hidden="false" customHeight="false" outlineLevel="0" collapsed="false">
      <c r="A90" s="303"/>
      <c r="B90" s="233"/>
      <c r="C90" s="37"/>
      <c r="D90" s="233"/>
      <c r="E90" s="233"/>
      <c r="F90" s="48"/>
      <c r="G90" s="233"/>
      <c r="H90" s="50"/>
      <c r="I90" s="48"/>
      <c r="J90" s="37" t="s">
        <v>3053</v>
      </c>
      <c r="K90" s="51" t="s">
        <v>6</v>
      </c>
      <c r="L90" s="116" t="s">
        <v>3054</v>
      </c>
      <c r="M90" s="37" t="str">
        <f aca="false">VLOOKUP(L90,CódigosRetorno!$A$2:$B$1795,2,FALSE())</f>
        <v>Para los ajustes de operaciones de exportación solo es permitido registrar un documento que modifica.</v>
      </c>
      <c r="N90" s="48" t="s">
        <v>8</v>
      </c>
      <c r="O90" s="303"/>
    </row>
    <row r="91" customFormat="false" ht="79.5" hidden="false" customHeight="true" outlineLevel="0" collapsed="false">
      <c r="A91" s="303"/>
      <c r="B91" s="233"/>
      <c r="C91" s="37"/>
      <c r="D91" s="233"/>
      <c r="E91" s="233"/>
      <c r="F91" s="48"/>
      <c r="G91" s="233"/>
      <c r="H91" s="50"/>
      <c r="I91" s="48"/>
      <c r="J91" s="52" t="s">
        <v>3055</v>
      </c>
      <c r="K91" s="47" t="s">
        <v>6</v>
      </c>
      <c r="L91" s="51" t="s">
        <v>3056</v>
      </c>
      <c r="M91" s="37" t="str">
        <f aca="false">VLOOKUP(L91,CódigosRetorno!$A$2:$B$1795,2,FALSE())</f>
        <v>La serie o numero del documento modificado por la Nota de Credito no cumple con el formato establecido</v>
      </c>
      <c r="N91" s="47" t="s">
        <v>8</v>
      </c>
      <c r="O91" s="303"/>
    </row>
    <row r="92" customFormat="false" ht="93.75" hidden="false" customHeight="true" outlineLevel="0" collapsed="false">
      <c r="A92" s="303"/>
      <c r="B92" s="233"/>
      <c r="C92" s="37"/>
      <c r="D92" s="233"/>
      <c r="E92" s="233"/>
      <c r="F92" s="48"/>
      <c r="G92" s="233"/>
      <c r="H92" s="50"/>
      <c r="I92" s="48"/>
      <c r="J92" s="52" t="s">
        <v>3057</v>
      </c>
      <c r="K92" s="47" t="s">
        <v>6</v>
      </c>
      <c r="L92" s="51" t="s">
        <v>3056</v>
      </c>
      <c r="M92" s="37" t="str">
        <f aca="false">VLOOKUP(L92,CódigosRetorno!$A$2:$B$1795,2,FALSE())</f>
        <v>La serie o numero del documento modificado por la Nota de Credito no cumple con el formato establecido</v>
      </c>
      <c r="N92" s="47" t="s">
        <v>8</v>
      </c>
      <c r="O92" s="303"/>
    </row>
    <row r="93" customFormat="false" ht="85.5" hidden="false" customHeight="true" outlineLevel="0" collapsed="false">
      <c r="A93" s="303"/>
      <c r="B93" s="233"/>
      <c r="C93" s="37"/>
      <c r="D93" s="233"/>
      <c r="E93" s="233"/>
      <c r="F93" s="48"/>
      <c r="G93" s="233"/>
      <c r="H93" s="50"/>
      <c r="I93" s="48"/>
      <c r="J93" s="52" t="s">
        <v>3058</v>
      </c>
      <c r="K93" s="47" t="s">
        <v>6</v>
      </c>
      <c r="L93" s="51" t="s">
        <v>3056</v>
      </c>
      <c r="M93" s="37" t="str">
        <f aca="false">VLOOKUP(L93,CódigosRetorno!$A$2:$B$1795,2,FALSE())</f>
        <v>La serie o numero del documento modificado por la Nota de Credito no cumple con el formato establecido</v>
      </c>
      <c r="N93" s="47" t="s">
        <v>8</v>
      </c>
      <c r="O93" s="303"/>
    </row>
    <row r="94" customFormat="false" ht="54.75" hidden="false" customHeight="true" outlineLevel="0" collapsed="false">
      <c r="A94" s="303"/>
      <c r="B94" s="233"/>
      <c r="C94" s="37"/>
      <c r="D94" s="233"/>
      <c r="E94" s="233"/>
      <c r="F94" s="48"/>
      <c r="G94" s="233"/>
      <c r="H94" s="50"/>
      <c r="I94" s="48"/>
      <c r="J94" s="52" t="s">
        <v>3059</v>
      </c>
      <c r="K94" s="47" t="s">
        <v>6</v>
      </c>
      <c r="L94" s="51" t="s">
        <v>3056</v>
      </c>
      <c r="M94" s="37" t="str">
        <f aca="false">VLOOKUP(L94,CódigosRetorno!$A$2:$B$1795,2,FALSE())</f>
        <v>La serie o numero del documento modificado por la Nota de Credito no cumple con el formato establecido</v>
      </c>
      <c r="N94" s="47" t="s">
        <v>8</v>
      </c>
      <c r="O94" s="303"/>
    </row>
    <row r="95" customFormat="false" ht="65.25" hidden="false" customHeight="true" outlineLevel="0" collapsed="false">
      <c r="A95" s="303"/>
      <c r="B95" s="233"/>
      <c r="C95" s="37"/>
      <c r="D95" s="233"/>
      <c r="E95" s="233"/>
      <c r="F95" s="48"/>
      <c r="G95" s="233"/>
      <c r="H95" s="50"/>
      <c r="I95" s="48"/>
      <c r="J95" s="52" t="s">
        <v>3060</v>
      </c>
      <c r="K95" s="47" t="s">
        <v>6</v>
      </c>
      <c r="L95" s="51" t="s">
        <v>3061</v>
      </c>
      <c r="M95" s="37" t="str">
        <f aca="false">VLOOKUP(L95,CódigosRetorno!$A$2:$B$1795,2,FALSE())</f>
        <v>El documento modificado en la Nota de credito no esta registrada.</v>
      </c>
      <c r="N95" s="48" t="s">
        <v>971</v>
      </c>
      <c r="O95" s="303"/>
    </row>
    <row r="96" customFormat="false" ht="66.75" hidden="false" customHeight="true" outlineLevel="0" collapsed="false">
      <c r="A96" s="303"/>
      <c r="B96" s="233"/>
      <c r="C96" s="37"/>
      <c r="D96" s="233"/>
      <c r="E96" s="233"/>
      <c r="F96" s="48"/>
      <c r="G96" s="233"/>
      <c r="H96" s="50"/>
      <c r="I96" s="48"/>
      <c r="J96" s="52" t="s">
        <v>3062</v>
      </c>
      <c r="K96" s="47" t="s">
        <v>6</v>
      </c>
      <c r="L96" s="51" t="s">
        <v>3063</v>
      </c>
      <c r="M96" s="37" t="str">
        <f aca="false">VLOOKUP(L96,CódigosRetorno!$A$2:$B$1795,2,FALSE())</f>
        <v>El documento modificado en la Nota de credito se encuentra de baja</v>
      </c>
      <c r="N96" s="48" t="s">
        <v>971</v>
      </c>
      <c r="O96" s="303"/>
    </row>
    <row r="97" customFormat="false" ht="66.75" hidden="false" customHeight="true" outlineLevel="0" collapsed="false">
      <c r="A97" s="303"/>
      <c r="B97" s="233"/>
      <c r="C97" s="37"/>
      <c r="D97" s="233"/>
      <c r="E97" s="233"/>
      <c r="F97" s="48"/>
      <c r="G97" s="233"/>
      <c r="H97" s="50"/>
      <c r="I97" s="48"/>
      <c r="J97" s="52" t="s">
        <v>3064</v>
      </c>
      <c r="K97" s="47" t="s">
        <v>6</v>
      </c>
      <c r="L97" s="51" t="s">
        <v>3065</v>
      </c>
      <c r="M97" s="37" t="str">
        <f aca="false">VLOOKUP(L97,CódigosRetorno!$A$2:$B$1795,2,FALSE())</f>
        <v>El documento modificado en la Nota de credito esta registrada como rechazada</v>
      </c>
      <c r="N97" s="48" t="s">
        <v>971</v>
      </c>
      <c r="O97" s="303"/>
    </row>
    <row r="98" customFormat="false" ht="67.5" hidden="false" customHeight="true" outlineLevel="0" collapsed="false">
      <c r="A98" s="303"/>
      <c r="B98" s="233"/>
      <c r="C98" s="37"/>
      <c r="D98" s="233"/>
      <c r="E98" s="233"/>
      <c r="F98" s="48"/>
      <c r="G98" s="233"/>
      <c r="H98" s="50"/>
      <c r="I98" s="48"/>
      <c r="J98" s="52" t="s">
        <v>3066</v>
      </c>
      <c r="K98" s="47" t="s">
        <v>208</v>
      </c>
      <c r="L98" s="51" t="s">
        <v>3067</v>
      </c>
      <c r="M98" s="37" t="str">
        <f aca="false">VLOOKUP(L98,CódigosRetorno!$A$2:$B$1795,2,FALSE())</f>
        <v>Documento afectado por la nota electronica no se encuentra autorizado</v>
      </c>
      <c r="N98" s="48" t="s">
        <v>175</v>
      </c>
      <c r="O98" s="303"/>
    </row>
    <row r="99" customFormat="false" ht="67.5" hidden="false" customHeight="true" outlineLevel="0" collapsed="false">
      <c r="A99" s="303"/>
      <c r="B99" s="233"/>
      <c r="C99" s="37"/>
      <c r="D99" s="233"/>
      <c r="E99" s="233"/>
      <c r="F99" s="48"/>
      <c r="G99" s="233"/>
      <c r="H99" s="50"/>
      <c r="I99" s="48"/>
      <c r="J99" s="52" t="s">
        <v>3068</v>
      </c>
      <c r="K99" s="47" t="s">
        <v>6</v>
      </c>
      <c r="L99" s="51" t="s">
        <v>3069</v>
      </c>
      <c r="M99" s="52" t="str">
        <f aca="false">VLOOKUP(L99,CódigosRetorno!$A$2:$B$1795,2,FALSE())</f>
        <v>La fecha de emisión de la nota debe ser mayor o igual a la fecha de emisión de los documentos que modifica</v>
      </c>
      <c r="N99" s="48" t="s">
        <v>971</v>
      </c>
      <c r="O99" s="303"/>
    </row>
    <row r="100" customFormat="false" ht="122.25" hidden="false" customHeight="true" outlineLevel="0" collapsed="false">
      <c r="A100" s="303"/>
      <c r="B100" s="233"/>
      <c r="C100" s="37"/>
      <c r="D100" s="233"/>
      <c r="E100" s="233"/>
      <c r="F100" s="48"/>
      <c r="G100" s="233"/>
      <c r="H100" s="50"/>
      <c r="I100" s="48"/>
      <c r="J100" s="52" t="s">
        <v>3070</v>
      </c>
      <c r="K100" s="48" t="s">
        <v>6</v>
      </c>
      <c r="L100" s="51" t="s">
        <v>3071</v>
      </c>
      <c r="M100" s="52" t="str">
        <f aca="false">VLOOKUP(MID(L100,1,4),CódigosRetorno!$A$2:$B$1795,2,FALSE())</f>
        <v>El monto total de la nota de credito debe ser menor o igual al monto de la factura</v>
      </c>
      <c r="N100" s="48"/>
      <c r="O100" s="303"/>
    </row>
    <row r="101" customFormat="false" ht="104.25" hidden="false" customHeight="true" outlineLevel="0" collapsed="false">
      <c r="A101" s="303"/>
      <c r="B101" s="233"/>
      <c r="C101" s="37"/>
      <c r="D101" s="233"/>
      <c r="E101" s="233"/>
      <c r="F101" s="48"/>
      <c r="G101" s="233"/>
      <c r="H101" s="50"/>
      <c r="I101" s="48"/>
      <c r="J101" s="52" t="s">
        <v>3072</v>
      </c>
      <c r="K101" s="47" t="s">
        <v>208</v>
      </c>
      <c r="L101" s="51" t="s">
        <v>3073</v>
      </c>
      <c r="M101" s="52" t="str">
        <f aca="false">VLOOKUP(L101,CódigosRetorno!$A$2:$B$1795,2,FALSE())</f>
        <v>El monto total de la nota de credito debe ser menor o igual al monto de la factura</v>
      </c>
      <c r="N101" s="48"/>
      <c r="O101" s="303"/>
    </row>
    <row r="102" customFormat="false" ht="97.5" hidden="false" customHeight="true" outlineLevel="0" collapsed="false">
      <c r="A102" s="303"/>
      <c r="B102" s="233"/>
      <c r="C102" s="37"/>
      <c r="D102" s="233"/>
      <c r="E102" s="233"/>
      <c r="F102" s="48"/>
      <c r="G102" s="233"/>
      <c r="H102" s="50"/>
      <c r="I102" s="48"/>
      <c r="J102" s="50" t="s">
        <v>3074</v>
      </c>
      <c r="K102" s="51" t="s">
        <v>6</v>
      </c>
      <c r="L102" s="51" t="s">
        <v>3075</v>
      </c>
      <c r="M102" s="52" t="str">
        <f aca="false">VLOOKUP(L102,CódigosRetorno!$A$2:$B$1795,2,FALSE())</f>
        <v>El tipo de moneda de la nota debe ser el mismo que el declarado en el documento que modifica</v>
      </c>
      <c r="N102" s="48"/>
      <c r="O102" s="303"/>
    </row>
    <row r="103" customFormat="false" ht="97.5" hidden="false" customHeight="true" outlineLevel="0" collapsed="false">
      <c r="A103" s="303"/>
      <c r="B103" s="233"/>
      <c r="C103" s="37"/>
      <c r="D103" s="233"/>
      <c r="E103" s="233"/>
      <c r="F103" s="48"/>
      <c r="G103" s="233"/>
      <c r="H103" s="50"/>
      <c r="I103" s="48"/>
      <c r="J103" s="50" t="s">
        <v>3076</v>
      </c>
      <c r="K103" s="47" t="s">
        <v>208</v>
      </c>
      <c r="L103" s="51" t="s">
        <v>3077</v>
      </c>
      <c r="M103" s="52" t="str">
        <f aca="false">VLOOKUP(L103,CódigosRetorno!$A$2:$B$1795,2,FALSE())</f>
        <v>El tipo de moneda de la nota debe ser el mismo que el declarado en el documento que modifica</v>
      </c>
      <c r="N103" s="48"/>
      <c r="O103" s="303"/>
    </row>
    <row r="104" customFormat="false" ht="44.25" hidden="false" customHeight="true" outlineLevel="0" collapsed="false">
      <c r="A104" s="303"/>
      <c r="B104" s="233"/>
      <c r="C104" s="37"/>
      <c r="D104" s="233"/>
      <c r="E104" s="233"/>
      <c r="F104" s="48"/>
      <c r="G104" s="233"/>
      <c r="H104" s="50"/>
      <c r="I104" s="48"/>
      <c r="J104" s="52" t="s">
        <v>3078</v>
      </c>
      <c r="K104" s="47" t="s">
        <v>6</v>
      </c>
      <c r="L104" s="51" t="s">
        <v>3079</v>
      </c>
      <c r="M104" s="52" t="str">
        <f aca="false">VLOOKUP(L104,CódigosRetorno!$A$2:$B$1795,2,FALSE())</f>
        <v>Para el tipo de nota de credito 13 el documento afectado debe ser Factura al credito</v>
      </c>
      <c r="N104" s="48"/>
      <c r="O104" s="303"/>
    </row>
    <row r="105" customFormat="false" ht="24" hidden="false" customHeight="false" outlineLevel="0" collapsed="false">
      <c r="A105" s="303"/>
      <c r="B105" s="233"/>
      <c r="C105" s="37"/>
      <c r="D105" s="233"/>
      <c r="E105" s="233"/>
      <c r="F105" s="48"/>
      <c r="G105" s="233"/>
      <c r="H105" s="50"/>
      <c r="I105" s="48"/>
      <c r="J105" s="50" t="s">
        <v>3080</v>
      </c>
      <c r="K105" s="47" t="s">
        <v>6</v>
      </c>
      <c r="L105" s="51" t="s">
        <v>1479</v>
      </c>
      <c r="M105" s="52" t="str">
        <f aca="false">VLOOKUP(L105,CódigosRetorno!$A$2:$B$1795,2,FALSE())</f>
        <v>El comprobante contiene un tipo y número de Documento Relacionado repetido</v>
      </c>
      <c r="N105" s="48" t="s">
        <v>8</v>
      </c>
      <c r="O105" s="303"/>
    </row>
    <row r="106" customFormat="false" ht="72" hidden="false" customHeight="true" outlineLevel="0" collapsed="false">
      <c r="A106" s="303"/>
      <c r="B106" s="47" t="n">
        <f aca="false">+B88+1</f>
        <v>19</v>
      </c>
      <c r="C106" s="50" t="s">
        <v>1012</v>
      </c>
      <c r="D106" s="47" t="s">
        <v>63</v>
      </c>
      <c r="E106" s="47" t="s">
        <v>143</v>
      </c>
      <c r="F106" s="227" t="s">
        <v>330</v>
      </c>
      <c r="G106" s="227" t="s">
        <v>331</v>
      </c>
      <c r="H106" s="50" t="s">
        <v>3081</v>
      </c>
      <c r="I106" s="227" t="n">
        <v>1</v>
      </c>
      <c r="J106" s="52" t="s">
        <v>3082</v>
      </c>
      <c r="K106" s="51" t="s">
        <v>6</v>
      </c>
      <c r="L106" s="116" t="s">
        <v>3083</v>
      </c>
      <c r="M106" s="37" t="str">
        <f aca="false">VLOOKUP(L106,CódigosRetorno!$A$2:$B$1795,2,FALSE())</f>
        <v>El tipo de documento modificado por la Nota de credito debe ser factura electronica o ticket</v>
      </c>
      <c r="N106" s="47" t="s">
        <v>8</v>
      </c>
      <c r="O106" s="303"/>
    </row>
    <row r="107" customFormat="false" ht="64.5" hidden="false" customHeight="true" outlineLevel="0" collapsed="false">
      <c r="A107" s="303"/>
      <c r="B107" s="47"/>
      <c r="C107" s="50"/>
      <c r="D107" s="47"/>
      <c r="E107" s="47"/>
      <c r="F107" s="227"/>
      <c r="G107" s="227"/>
      <c r="H107" s="50"/>
      <c r="I107" s="227"/>
      <c r="J107" s="52" t="s">
        <v>3084</v>
      </c>
      <c r="K107" s="51" t="s">
        <v>6</v>
      </c>
      <c r="L107" s="51" t="s">
        <v>3083</v>
      </c>
      <c r="M107" s="37" t="str">
        <f aca="false">VLOOKUP(L107,CódigosRetorno!$A$2:$B$1795,2,FALSE())</f>
        <v>El tipo de documento modificado por la Nota de credito debe ser factura electronica o ticket</v>
      </c>
      <c r="N107" s="47" t="s">
        <v>8</v>
      </c>
      <c r="O107" s="303"/>
    </row>
    <row r="108" customFormat="false" ht="51" hidden="false" customHeight="true" outlineLevel="0" collapsed="false">
      <c r="A108" s="303"/>
      <c r="B108" s="47"/>
      <c r="C108" s="50"/>
      <c r="D108" s="47"/>
      <c r="E108" s="47"/>
      <c r="F108" s="227"/>
      <c r="G108" s="227"/>
      <c r="H108" s="50"/>
      <c r="I108" s="227"/>
      <c r="J108" s="52" t="s">
        <v>3085</v>
      </c>
      <c r="K108" s="51" t="s">
        <v>6</v>
      </c>
      <c r="L108" s="116" t="s">
        <v>3086</v>
      </c>
      <c r="M108" s="37" t="str">
        <f aca="false">VLOOKUP(L108,CódigosRetorno!$A$2:$B$1795,2,FALSE())</f>
        <v>El tipo de documento modificado por la Nota de credito debe ser boleta electronica</v>
      </c>
      <c r="N108" s="47" t="s">
        <v>8</v>
      </c>
      <c r="O108" s="303"/>
    </row>
    <row r="109" customFormat="false" ht="55.5" hidden="false" customHeight="true" outlineLevel="0" collapsed="false">
      <c r="A109" s="303"/>
      <c r="B109" s="47"/>
      <c r="C109" s="50"/>
      <c r="D109" s="47"/>
      <c r="E109" s="47"/>
      <c r="F109" s="227"/>
      <c r="G109" s="227"/>
      <c r="H109" s="50"/>
      <c r="I109" s="227"/>
      <c r="J109" s="52" t="s">
        <v>3087</v>
      </c>
      <c r="K109" s="51" t="s">
        <v>6</v>
      </c>
      <c r="L109" s="116" t="s">
        <v>3086</v>
      </c>
      <c r="M109" s="37" t="str">
        <f aca="false">VLOOKUP(L109,CódigosRetorno!$A$2:$B$1795,2,FALSE())</f>
        <v>El tipo de documento modificado por la Nota de credito debe ser boleta electronica</v>
      </c>
      <c r="N109" s="47" t="s">
        <v>8</v>
      </c>
      <c r="O109" s="303"/>
    </row>
    <row r="110" customFormat="false" ht="68.25" hidden="false" customHeight="true" outlineLevel="0" collapsed="false">
      <c r="A110" s="303"/>
      <c r="B110" s="47"/>
      <c r="C110" s="50"/>
      <c r="D110" s="47"/>
      <c r="E110" s="47"/>
      <c r="F110" s="227"/>
      <c r="G110" s="227"/>
      <c r="H110" s="50"/>
      <c r="I110" s="227"/>
      <c r="J110" s="52" t="s">
        <v>3088</v>
      </c>
      <c r="K110" s="51" t="s">
        <v>6</v>
      </c>
      <c r="L110" s="116" t="s">
        <v>3089</v>
      </c>
      <c r="M110" s="37" t="str">
        <f aca="false">VLOOKUP(L110,CódigosRetorno!$A$2:$B$1795,2,FALSE())</f>
        <v>El tipo de documento modificado por la nota electronica no es valido</v>
      </c>
      <c r="N110" s="47" t="s">
        <v>8</v>
      </c>
      <c r="O110" s="303"/>
    </row>
    <row r="111" customFormat="false" ht="78.75" hidden="false" customHeight="true" outlineLevel="0" collapsed="false">
      <c r="A111" s="303"/>
      <c r="B111" s="47"/>
      <c r="C111" s="50"/>
      <c r="D111" s="47"/>
      <c r="E111" s="47"/>
      <c r="F111" s="227"/>
      <c r="G111" s="227"/>
      <c r="H111" s="50"/>
      <c r="I111" s="227"/>
      <c r="J111" s="52" t="s">
        <v>3090</v>
      </c>
      <c r="K111" s="51" t="s">
        <v>6</v>
      </c>
      <c r="L111" s="116" t="s">
        <v>3089</v>
      </c>
      <c r="M111" s="37" t="str">
        <f aca="false">VLOOKUP(L111,CódigosRetorno!$A$2:$B$1795,2,FALSE())</f>
        <v>El tipo de documento modificado por la nota electronica no es valido</v>
      </c>
      <c r="N111" s="47" t="s">
        <v>8</v>
      </c>
      <c r="O111" s="303"/>
    </row>
    <row r="112" customFormat="false" ht="78.75" hidden="false" customHeight="true" outlineLevel="0" collapsed="false">
      <c r="A112" s="303"/>
      <c r="B112" s="47"/>
      <c r="C112" s="50"/>
      <c r="D112" s="47"/>
      <c r="E112" s="47"/>
      <c r="F112" s="227"/>
      <c r="G112" s="227"/>
      <c r="H112" s="50"/>
      <c r="I112" s="227"/>
      <c r="J112" s="52" t="s">
        <v>3091</v>
      </c>
      <c r="K112" s="51" t="s">
        <v>6</v>
      </c>
      <c r="L112" s="116" t="s">
        <v>1927</v>
      </c>
      <c r="M112" s="37" t="str">
        <f aca="false">VLOOKUP(L112,CódigosRetorno!$A$2:$B$1795,2,FALSE())</f>
        <v>Debe enviar su comprobante por el SEE-Empresas supervisadas</v>
      </c>
      <c r="N112" s="48" t="s">
        <v>1322</v>
      </c>
      <c r="O112" s="303"/>
    </row>
    <row r="113" customFormat="false" ht="24" hidden="false" customHeight="false" outlineLevel="0" collapsed="false">
      <c r="A113" s="303"/>
      <c r="B113" s="47"/>
      <c r="C113" s="50"/>
      <c r="D113" s="47"/>
      <c r="E113" s="47"/>
      <c r="F113" s="227"/>
      <c r="G113" s="227"/>
      <c r="H113" s="50"/>
      <c r="I113" s="227"/>
      <c r="J113" s="52" t="s">
        <v>3092</v>
      </c>
      <c r="K113" s="51" t="s">
        <v>6</v>
      </c>
      <c r="L113" s="116" t="s">
        <v>3093</v>
      </c>
      <c r="M113" s="52" t="str">
        <f aca="false">VLOOKUP(L113,CódigosRetorno!$A$2:$B$1795,2,FALSE())</f>
        <v>Para el tipo de nota de credito 13 el documento afectado debe ser Factura</v>
      </c>
      <c r="N113" s="48" t="s">
        <v>8</v>
      </c>
      <c r="O113" s="303"/>
    </row>
    <row r="114" customFormat="false" ht="50.25" hidden="false" customHeight="true" outlineLevel="0" collapsed="false">
      <c r="A114" s="303"/>
      <c r="B114" s="47"/>
      <c r="C114" s="50"/>
      <c r="D114" s="47"/>
      <c r="E114" s="47"/>
      <c r="F114" s="227"/>
      <c r="G114" s="227"/>
      <c r="H114" s="50"/>
      <c r="I114" s="227"/>
      <c r="J114" s="52" t="s">
        <v>3094</v>
      </c>
      <c r="K114" s="51" t="s">
        <v>6</v>
      </c>
      <c r="L114" s="116" t="s">
        <v>3095</v>
      </c>
      <c r="M114" s="52" t="str">
        <f aca="false">VLOOKUP(L114,CódigosRetorno!$A$2:$B$1795,2,FALSE())</f>
        <v>Los comprobantes modificados por la nota deben ser del mismo tipo</v>
      </c>
      <c r="N114" s="48" t="s">
        <v>8</v>
      </c>
      <c r="O114" s="303"/>
    </row>
    <row r="115" customFormat="false" ht="50.25" hidden="false" customHeight="true" outlineLevel="0" collapsed="false">
      <c r="A115" s="303"/>
      <c r="B115" s="47"/>
      <c r="C115" s="50"/>
      <c r="D115" s="47"/>
      <c r="E115" s="47"/>
      <c r="F115" s="48"/>
      <c r="G115" s="48"/>
      <c r="H115" s="50"/>
      <c r="I115" s="217"/>
      <c r="J115" s="52" t="s">
        <v>3096</v>
      </c>
      <c r="K115" s="51" t="s">
        <v>208</v>
      </c>
      <c r="L115" s="116" t="s">
        <v>3097</v>
      </c>
      <c r="M115" s="52" t="str">
        <f aca="false">VLOOKUP(L115,CódigosRetorno!$A$2:$B$1796,2,FALSE())</f>
        <v>El tipo de nota de crédito 04, 05 y 08 no debería estar vinculado a una boleta</v>
      </c>
      <c r="N115" s="48" t="s">
        <v>8</v>
      </c>
      <c r="O115" s="303"/>
    </row>
    <row r="116" customFormat="false" ht="24" hidden="false" customHeight="false" outlineLevel="0" collapsed="false">
      <c r="A116" s="303"/>
      <c r="B116" s="47"/>
      <c r="C116" s="50"/>
      <c r="D116" s="47"/>
      <c r="E116" s="47"/>
      <c r="F116" s="117"/>
      <c r="G116" s="48" t="s">
        <v>1260</v>
      </c>
      <c r="H116" s="37" t="s">
        <v>1282</v>
      </c>
      <c r="I116" s="48" t="s">
        <v>1262</v>
      </c>
      <c r="J116" s="37" t="s">
        <v>1263</v>
      </c>
      <c r="K116" s="47" t="s">
        <v>208</v>
      </c>
      <c r="L116" s="51" t="s">
        <v>1283</v>
      </c>
      <c r="M116" s="37" t="str">
        <f aca="false">VLOOKUP(L116,CódigosRetorno!$A$2:$B$1795,2,FALSE())</f>
        <v>El dato ingresado como atributo @listAgencyName es incorrecto.</v>
      </c>
      <c r="N116" s="48" t="s">
        <v>8</v>
      </c>
      <c r="O116" s="303"/>
    </row>
    <row r="117" customFormat="false" ht="24" hidden="false" customHeight="false" outlineLevel="0" collapsed="false">
      <c r="A117" s="303"/>
      <c r="B117" s="47"/>
      <c r="C117" s="50"/>
      <c r="D117" s="47"/>
      <c r="E117" s="47"/>
      <c r="F117" s="117"/>
      <c r="G117" s="48" t="s">
        <v>1284</v>
      </c>
      <c r="H117" s="37" t="s">
        <v>1285</v>
      </c>
      <c r="I117" s="48" t="s">
        <v>1262</v>
      </c>
      <c r="J117" s="37" t="s">
        <v>1286</v>
      </c>
      <c r="K117" s="51" t="s">
        <v>208</v>
      </c>
      <c r="L117" s="116" t="s">
        <v>1287</v>
      </c>
      <c r="M117" s="37" t="str">
        <f aca="false">VLOOKUP(L117,CódigosRetorno!$A$2:$B$1795,2,FALSE())</f>
        <v>El dato ingresado como atributo @listName es incorrecto.</v>
      </c>
      <c r="N117" s="48" t="s">
        <v>8</v>
      </c>
      <c r="O117" s="303"/>
    </row>
    <row r="118" customFormat="false" ht="48" hidden="false" customHeight="false" outlineLevel="0" collapsed="false">
      <c r="A118" s="303"/>
      <c r="B118" s="47"/>
      <c r="C118" s="50"/>
      <c r="D118" s="47"/>
      <c r="E118" s="47"/>
      <c r="F118" s="117"/>
      <c r="G118" s="48" t="s">
        <v>1288</v>
      </c>
      <c r="H118" s="37" t="s">
        <v>1289</v>
      </c>
      <c r="I118" s="48" t="s">
        <v>1262</v>
      </c>
      <c r="J118" s="37" t="s">
        <v>1290</v>
      </c>
      <c r="K118" s="51" t="s">
        <v>208</v>
      </c>
      <c r="L118" s="116" t="s">
        <v>1291</v>
      </c>
      <c r="M118" s="37" t="str">
        <f aca="false">VLOOKUP(L118,CódigosRetorno!$A$2:$B$1795,2,FALSE())</f>
        <v>El dato ingresado como atributo @listURI es incorrecto.</v>
      </c>
      <c r="N118" s="48" t="s">
        <v>8</v>
      </c>
      <c r="O118" s="303"/>
    </row>
    <row r="119" customFormat="false" ht="72" hidden="false" customHeight="true" outlineLevel="0" collapsed="false">
      <c r="A119" s="303"/>
      <c r="B119" s="117" t="n">
        <f aca="false">B106+1</f>
        <v>20</v>
      </c>
      <c r="C119" s="50" t="s">
        <v>3098</v>
      </c>
      <c r="D119" s="47" t="s">
        <v>63</v>
      </c>
      <c r="E119" s="47" t="s">
        <v>184</v>
      </c>
      <c r="F119" s="48" t="s">
        <v>228</v>
      </c>
      <c r="G119" s="47"/>
      <c r="H119" s="50" t="s">
        <v>3099</v>
      </c>
      <c r="I119" s="48" t="n">
        <v>1</v>
      </c>
      <c r="J119" s="275" t="s">
        <v>2772</v>
      </c>
      <c r="K119" s="51" t="s">
        <v>208</v>
      </c>
      <c r="L119" s="116" t="s">
        <v>1467</v>
      </c>
      <c r="M119" s="37" t="str">
        <f aca="false">VLOOKUP(L119,CódigosRetorno!$A$2:$B$1795,2,FALSE())</f>
        <v>El ID de las guias debe tener informacion de la SERIE-NUMERO de guia.</v>
      </c>
      <c r="N119" s="47" t="s">
        <v>8</v>
      </c>
      <c r="O119" s="303"/>
    </row>
    <row r="120" customFormat="false" ht="36" hidden="false" customHeight="false" outlineLevel="0" collapsed="false">
      <c r="A120" s="303"/>
      <c r="B120" s="117"/>
      <c r="C120" s="50"/>
      <c r="D120" s="47"/>
      <c r="E120" s="47"/>
      <c r="F120" s="48"/>
      <c r="G120" s="47"/>
      <c r="H120" s="50"/>
      <c r="I120" s="48"/>
      <c r="J120" s="50" t="s">
        <v>3100</v>
      </c>
      <c r="K120" s="51" t="s">
        <v>6</v>
      </c>
      <c r="L120" s="116" t="s">
        <v>1469</v>
      </c>
      <c r="M120" s="52" t="str">
        <f aca="false">VLOOKUP(L120,CódigosRetorno!$A$2:$B$1795,2,FALSE())</f>
        <v>El comprobante contiene un tipo y número de Guía de Remisión repetido</v>
      </c>
      <c r="N120" s="47" t="s">
        <v>8</v>
      </c>
      <c r="O120" s="303"/>
    </row>
    <row r="121" customFormat="false" ht="36" hidden="false" customHeight="false" outlineLevel="0" collapsed="false">
      <c r="A121" s="303"/>
      <c r="B121" s="117"/>
      <c r="C121" s="50"/>
      <c r="D121" s="47"/>
      <c r="E121" s="47"/>
      <c r="F121" s="48" t="s">
        <v>330</v>
      </c>
      <c r="G121" s="47" t="s">
        <v>331</v>
      </c>
      <c r="H121" s="50" t="s">
        <v>3101</v>
      </c>
      <c r="I121" s="48" t="n">
        <v>1</v>
      </c>
      <c r="J121" s="37" t="s">
        <v>3102</v>
      </c>
      <c r="K121" s="51" t="s">
        <v>208</v>
      </c>
      <c r="L121" s="116" t="s">
        <v>1472</v>
      </c>
      <c r="M121" s="37" t="str">
        <f aca="false">VLOOKUP(L121,CódigosRetorno!$A$2:$B$1795,2,FALSE())</f>
        <v>El DocumentTypeCode de las guias debe ser 09 o 31</v>
      </c>
      <c r="N121" s="47" t="s">
        <v>8</v>
      </c>
      <c r="O121" s="303"/>
    </row>
    <row r="122" customFormat="false" ht="24" hidden="false" customHeight="false" outlineLevel="0" collapsed="false">
      <c r="A122" s="303"/>
      <c r="B122" s="117"/>
      <c r="C122" s="50"/>
      <c r="D122" s="47"/>
      <c r="E122" s="47"/>
      <c r="F122" s="117"/>
      <c r="G122" s="48" t="s">
        <v>1260</v>
      </c>
      <c r="H122" s="37" t="s">
        <v>1282</v>
      </c>
      <c r="I122" s="48" t="s">
        <v>1262</v>
      </c>
      <c r="J122" s="37" t="s">
        <v>1263</v>
      </c>
      <c r="K122" s="47" t="s">
        <v>208</v>
      </c>
      <c r="L122" s="51" t="s">
        <v>1283</v>
      </c>
      <c r="M122" s="37" t="str">
        <f aca="false">VLOOKUP(L122,CódigosRetorno!$A$2:$B$1795,2,FALSE())</f>
        <v>El dato ingresado como atributo @listAgencyName es incorrecto.</v>
      </c>
      <c r="N122" s="48" t="s">
        <v>8</v>
      </c>
      <c r="O122" s="303"/>
    </row>
    <row r="123" customFormat="false" ht="24" hidden="false" customHeight="false" outlineLevel="0" collapsed="false">
      <c r="A123" s="303"/>
      <c r="B123" s="117"/>
      <c r="C123" s="50"/>
      <c r="D123" s="47"/>
      <c r="E123" s="47"/>
      <c r="F123" s="117"/>
      <c r="G123" s="48" t="s">
        <v>1284</v>
      </c>
      <c r="H123" s="37" t="s">
        <v>1285</v>
      </c>
      <c r="I123" s="48" t="s">
        <v>1262</v>
      </c>
      <c r="J123" s="37" t="s">
        <v>1286</v>
      </c>
      <c r="K123" s="51" t="s">
        <v>208</v>
      </c>
      <c r="L123" s="116" t="s">
        <v>1287</v>
      </c>
      <c r="M123" s="37" t="str">
        <f aca="false">VLOOKUP(L123,CódigosRetorno!$A$2:$B$1795,2,FALSE())</f>
        <v>El dato ingresado como atributo @listName es incorrecto.</v>
      </c>
      <c r="N123" s="48" t="s">
        <v>8</v>
      </c>
      <c r="O123" s="303"/>
    </row>
    <row r="124" customFormat="false" ht="48" hidden="false" customHeight="false" outlineLevel="0" collapsed="false">
      <c r="A124" s="303"/>
      <c r="B124" s="117"/>
      <c r="C124" s="50"/>
      <c r="D124" s="47"/>
      <c r="E124" s="47"/>
      <c r="F124" s="117"/>
      <c r="G124" s="48" t="s">
        <v>1288</v>
      </c>
      <c r="H124" s="37" t="s">
        <v>1289</v>
      </c>
      <c r="I124" s="48" t="s">
        <v>1262</v>
      </c>
      <c r="J124" s="37" t="s">
        <v>1290</v>
      </c>
      <c r="K124" s="51" t="s">
        <v>208</v>
      </c>
      <c r="L124" s="116" t="s">
        <v>1291</v>
      </c>
      <c r="M124" s="37" t="str">
        <f aca="false">VLOOKUP(L124,CódigosRetorno!$A$2:$B$1795,2,FALSE())</f>
        <v>El dato ingresado como atributo @listURI es incorrecto.</v>
      </c>
      <c r="N124" s="48" t="s">
        <v>8</v>
      </c>
      <c r="O124" s="303"/>
    </row>
    <row r="125" customFormat="false" ht="48" hidden="false" customHeight="true" outlineLevel="0" collapsed="false">
      <c r="A125" s="303"/>
      <c r="B125" s="227" t="n">
        <f aca="false">B119+1</f>
        <v>21</v>
      </c>
      <c r="C125" s="50" t="s">
        <v>3103</v>
      </c>
      <c r="D125" s="47" t="s">
        <v>63</v>
      </c>
      <c r="E125" s="47" t="s">
        <v>184</v>
      </c>
      <c r="F125" s="117" t="s">
        <v>228</v>
      </c>
      <c r="G125" s="47"/>
      <c r="H125" s="50" t="s">
        <v>3104</v>
      </c>
      <c r="I125" s="117" t="n">
        <v>1</v>
      </c>
      <c r="J125" s="37" t="s">
        <v>3105</v>
      </c>
      <c r="K125" s="51" t="s">
        <v>208</v>
      </c>
      <c r="L125" s="116" t="s">
        <v>1477</v>
      </c>
      <c r="M125" s="37" t="str">
        <f aca="false">VLOOKUP(L125,CódigosRetorno!$A$2:$B$1795,2,FALSE())</f>
        <v>El ID de los documentos relacionados no cumplen con el estandar.</v>
      </c>
      <c r="N125" s="47" t="s">
        <v>8</v>
      </c>
      <c r="O125" s="303"/>
    </row>
    <row r="126" customFormat="false" ht="36" hidden="false" customHeight="false" outlineLevel="0" collapsed="false">
      <c r="A126" s="303"/>
      <c r="B126" s="227"/>
      <c r="C126" s="50"/>
      <c r="D126" s="47"/>
      <c r="E126" s="47"/>
      <c r="F126" s="117"/>
      <c r="G126" s="47"/>
      <c r="H126" s="50"/>
      <c r="I126" s="117"/>
      <c r="J126" s="50" t="s">
        <v>3106</v>
      </c>
      <c r="K126" s="51" t="s">
        <v>6</v>
      </c>
      <c r="L126" s="116" t="s">
        <v>3107</v>
      </c>
      <c r="M126" s="52" t="str">
        <f aca="false">VLOOKUP(L126,CódigosRetorno!$A$2:$B$1795,2,FALSE())</f>
        <v>Documentos relacionados duplicados en el comprobante.</v>
      </c>
      <c r="N126" s="47" t="s">
        <v>8</v>
      </c>
      <c r="O126" s="303"/>
    </row>
    <row r="127" customFormat="false" ht="36" hidden="false" customHeight="false" outlineLevel="0" collapsed="false">
      <c r="A127" s="303"/>
      <c r="B127" s="227"/>
      <c r="C127" s="50"/>
      <c r="D127" s="47"/>
      <c r="E127" s="47"/>
      <c r="F127" s="117"/>
      <c r="G127" s="47"/>
      <c r="H127" s="50"/>
      <c r="I127" s="117"/>
      <c r="J127" s="37" t="s">
        <v>3108</v>
      </c>
      <c r="K127" s="51" t="s">
        <v>6</v>
      </c>
      <c r="L127" s="116" t="s">
        <v>3109</v>
      </c>
      <c r="M127" s="37" t="str">
        <f aca="false">VLOOKUP(L127,CódigosRetorno!$A$2:$B$1795,2,FALSE())</f>
        <v>No existe datos del ID de los documentos relacionados con valor 99 para un tipo codigo Nota Credito 10.</v>
      </c>
      <c r="N127" s="47" t="s">
        <v>8</v>
      </c>
      <c r="O127" s="303"/>
    </row>
    <row r="128" customFormat="false" ht="36" hidden="false" customHeight="true" outlineLevel="0" collapsed="false">
      <c r="A128" s="303"/>
      <c r="B128" s="227"/>
      <c r="C128" s="50"/>
      <c r="D128" s="47"/>
      <c r="E128" s="47"/>
      <c r="F128" s="117" t="s">
        <v>330</v>
      </c>
      <c r="G128" s="47" t="s">
        <v>1480</v>
      </c>
      <c r="H128" s="50" t="s">
        <v>3110</v>
      </c>
      <c r="I128" s="117" t="n">
        <v>1</v>
      </c>
      <c r="J128" s="52" t="s">
        <v>3111</v>
      </c>
      <c r="K128" s="51" t="s">
        <v>208</v>
      </c>
      <c r="L128" s="116" t="s">
        <v>1483</v>
      </c>
      <c r="M128" s="52" t="str">
        <f aca="false">VLOOKUP(L128,CódigosRetorno!$A$2:$B$1795,2,FALSE())</f>
        <v>El DocumentTypeCode de Otros documentos relacionados tiene valores incorrectos.</v>
      </c>
      <c r="N128" s="47" t="s">
        <v>8</v>
      </c>
      <c r="O128" s="303"/>
    </row>
    <row r="129" customFormat="false" ht="36" hidden="false" customHeight="true" outlineLevel="0" collapsed="false">
      <c r="A129" s="303"/>
      <c r="B129" s="227"/>
      <c r="C129" s="50"/>
      <c r="D129" s="47"/>
      <c r="E129" s="47"/>
      <c r="F129" s="117"/>
      <c r="G129" s="47"/>
      <c r="H129" s="50"/>
      <c r="I129" s="117"/>
      <c r="J129" s="37" t="s">
        <v>3112</v>
      </c>
      <c r="K129" s="47" t="s">
        <v>6</v>
      </c>
      <c r="L129" s="51" t="s">
        <v>3113</v>
      </c>
      <c r="M129" s="37" t="str">
        <f aca="false">VLOOKUP(L129,CódigosRetorno!$A$2:$B$1795,2,FALSE())</f>
        <v>Debe existir DocumentTypeCode de Otros documentos relacionados con valor 99 para un tipo codigo Nota Credito 10.</v>
      </c>
      <c r="N129" s="47" t="s">
        <v>8</v>
      </c>
      <c r="O129" s="303"/>
    </row>
    <row r="130" customFormat="false" ht="36" hidden="false" customHeight="true" outlineLevel="0" collapsed="false">
      <c r="A130" s="303"/>
      <c r="B130" s="227"/>
      <c r="C130" s="50"/>
      <c r="D130" s="47"/>
      <c r="E130" s="47"/>
      <c r="F130" s="117"/>
      <c r="G130" s="47"/>
      <c r="H130" s="50"/>
      <c r="I130" s="117"/>
      <c r="J130" s="37" t="s">
        <v>3114</v>
      </c>
      <c r="K130" s="47" t="s">
        <v>6</v>
      </c>
      <c r="L130" s="51" t="s">
        <v>3115</v>
      </c>
      <c r="M130" s="37" t="str">
        <f aca="false">VLOOKUP(L130,CódigosRetorno!$A$2:$B$1795,2,FALSE())</f>
        <v>No existe datos del DocumentType de los documentos relacionados con valor 99 para un tipo codigo Nota Credito 10.</v>
      </c>
      <c r="N130" s="47" t="s">
        <v>8</v>
      </c>
      <c r="O130" s="303"/>
    </row>
    <row r="131" customFormat="false" ht="24" hidden="false" customHeight="false" outlineLevel="0" collapsed="false">
      <c r="A131" s="303"/>
      <c r="B131" s="227"/>
      <c r="C131" s="50"/>
      <c r="D131" s="47"/>
      <c r="E131" s="47"/>
      <c r="F131" s="117"/>
      <c r="G131" s="48" t="s">
        <v>1260</v>
      </c>
      <c r="H131" s="37" t="s">
        <v>1282</v>
      </c>
      <c r="I131" s="48" t="s">
        <v>1262</v>
      </c>
      <c r="J131" s="37" t="s">
        <v>1263</v>
      </c>
      <c r="K131" s="47" t="s">
        <v>208</v>
      </c>
      <c r="L131" s="51" t="s">
        <v>1283</v>
      </c>
      <c r="M131" s="37" t="str">
        <f aca="false">VLOOKUP(L131,CódigosRetorno!$A$2:$B$1795,2,FALSE())</f>
        <v>El dato ingresado como atributo @listAgencyName es incorrecto.</v>
      </c>
      <c r="N131" s="48" t="s">
        <v>8</v>
      </c>
      <c r="O131" s="303"/>
    </row>
    <row r="132" customFormat="false" ht="24" hidden="false" customHeight="false" outlineLevel="0" collapsed="false">
      <c r="A132" s="303"/>
      <c r="B132" s="227"/>
      <c r="C132" s="50"/>
      <c r="D132" s="47"/>
      <c r="E132" s="47"/>
      <c r="F132" s="117"/>
      <c r="G132" s="48" t="s">
        <v>1485</v>
      </c>
      <c r="H132" s="37" t="s">
        <v>1285</v>
      </c>
      <c r="I132" s="48" t="s">
        <v>1262</v>
      </c>
      <c r="J132" s="37" t="s">
        <v>1486</v>
      </c>
      <c r="K132" s="47" t="s">
        <v>208</v>
      </c>
      <c r="L132" s="51" t="s">
        <v>1287</v>
      </c>
      <c r="M132" s="37" t="str">
        <f aca="false">VLOOKUP(L132,CódigosRetorno!$A$2:$B$1795,2,FALSE())</f>
        <v>El dato ingresado como atributo @listName es incorrecto.</v>
      </c>
      <c r="N132" s="48" t="s">
        <v>8</v>
      </c>
      <c r="O132" s="303"/>
    </row>
    <row r="133" customFormat="false" ht="48" hidden="false" customHeight="false" outlineLevel="0" collapsed="false">
      <c r="A133" s="303"/>
      <c r="B133" s="227"/>
      <c r="C133" s="50"/>
      <c r="D133" s="47"/>
      <c r="E133" s="47"/>
      <c r="F133" s="117"/>
      <c r="G133" s="48" t="s">
        <v>1487</v>
      </c>
      <c r="H133" s="37" t="s">
        <v>1289</v>
      </c>
      <c r="I133" s="48" t="s">
        <v>1262</v>
      </c>
      <c r="J133" s="37" t="s">
        <v>1488</v>
      </c>
      <c r="K133" s="51" t="s">
        <v>208</v>
      </c>
      <c r="L133" s="116" t="s">
        <v>1291</v>
      </c>
      <c r="M133" s="37" t="str">
        <f aca="false">VLOOKUP(L133,CódigosRetorno!$A$2:$B$1795,2,FALSE())</f>
        <v>El dato ingresado como atributo @listURI es incorrecto.</v>
      </c>
      <c r="N133" s="48" t="s">
        <v>8</v>
      </c>
      <c r="O133" s="303"/>
    </row>
    <row r="134" customFormat="false" ht="15" hidden="false" customHeight="false" outlineLevel="0" collapsed="false">
      <c r="A134" s="303"/>
      <c r="B134" s="63" t="s">
        <v>3116</v>
      </c>
      <c r="C134" s="70"/>
      <c r="D134" s="96" t="s">
        <v>8</v>
      </c>
      <c r="E134" s="96" t="s">
        <v>8</v>
      </c>
      <c r="F134" s="96" t="s">
        <v>8</v>
      </c>
      <c r="G134" s="96" t="s">
        <v>8</v>
      </c>
      <c r="H134" s="70"/>
      <c r="I134" s="96"/>
      <c r="J134" s="42" t="s">
        <v>8</v>
      </c>
      <c r="K134" s="98"/>
      <c r="L134" s="110" t="s">
        <v>8</v>
      </c>
      <c r="M134" s="42" t="str">
        <f aca="false">VLOOKUP(L134,CódigosRetorno!$A$2:$B$1795,2,FALSE())</f>
        <v>-</v>
      </c>
      <c r="N134" s="69" t="s">
        <v>8</v>
      </c>
      <c r="O134" s="303"/>
    </row>
    <row r="135" customFormat="false" ht="24" hidden="false" customHeight="true" outlineLevel="0" collapsed="false">
      <c r="A135" s="303"/>
      <c r="B135" s="48" t="n">
        <f aca="false">B125+1</f>
        <v>22</v>
      </c>
      <c r="C135" s="50" t="s">
        <v>1490</v>
      </c>
      <c r="D135" s="47" t="s">
        <v>329</v>
      </c>
      <c r="E135" s="47" t="s">
        <v>143</v>
      </c>
      <c r="F135" s="48" t="s">
        <v>857</v>
      </c>
      <c r="G135" s="47"/>
      <c r="H135" s="50" t="s">
        <v>3117</v>
      </c>
      <c r="I135" s="48" t="n">
        <v>1</v>
      </c>
      <c r="J135" s="52" t="s">
        <v>1492</v>
      </c>
      <c r="K135" s="51" t="s">
        <v>6</v>
      </c>
      <c r="L135" s="116" t="s">
        <v>3118</v>
      </c>
      <c r="M135" s="37" t="str">
        <f aca="false">VLOOKUP(L135,CódigosRetorno!$A$2:$B$1795,2,FALSE())</f>
        <v>El Numero de orden del item no cumple con el formato establecido</v>
      </c>
      <c r="N135" s="48" t="s">
        <v>8</v>
      </c>
      <c r="O135" s="303"/>
    </row>
    <row r="136" customFormat="false" ht="24" hidden="false" customHeight="false" outlineLevel="0" collapsed="false">
      <c r="A136" s="303"/>
      <c r="B136" s="48"/>
      <c r="C136" s="50"/>
      <c r="D136" s="47"/>
      <c r="E136" s="47"/>
      <c r="F136" s="48"/>
      <c r="G136" s="47"/>
      <c r="H136" s="50"/>
      <c r="I136" s="48"/>
      <c r="J136" s="50" t="s">
        <v>3119</v>
      </c>
      <c r="K136" s="51" t="s">
        <v>6</v>
      </c>
      <c r="L136" s="116" t="s">
        <v>862</v>
      </c>
      <c r="M136" s="52" t="str">
        <f aca="false">VLOOKUP(L136,CódigosRetorno!$A$2:$B$1795,2,FALSE())</f>
        <v>El número de ítem no puede estar duplicado.</v>
      </c>
      <c r="N136" s="48" t="s">
        <v>8</v>
      </c>
      <c r="O136" s="303"/>
    </row>
    <row r="137" customFormat="false" ht="24" hidden="false" customHeight="true" outlineLevel="0" collapsed="false">
      <c r="A137" s="303"/>
      <c r="B137" s="47" t="n">
        <f aca="false">B135+1</f>
        <v>23</v>
      </c>
      <c r="C137" s="50" t="s">
        <v>3120</v>
      </c>
      <c r="D137" s="47" t="s">
        <v>329</v>
      </c>
      <c r="E137" s="47" t="s">
        <v>184</v>
      </c>
      <c r="F137" s="48" t="s">
        <v>1495</v>
      </c>
      <c r="G137" s="48" t="s">
        <v>770</v>
      </c>
      <c r="H137" s="50" t="s">
        <v>3121</v>
      </c>
      <c r="I137" s="48" t="n">
        <v>1</v>
      </c>
      <c r="J137" s="52" t="s">
        <v>3122</v>
      </c>
      <c r="K137" s="47" t="s">
        <v>6</v>
      </c>
      <c r="L137" s="51" t="s">
        <v>3123</v>
      </c>
      <c r="M137" s="52" t="str">
        <f aca="false">VLOOKUP(L137,CódigosRetorno!$A$2:$B$1795,2,FALSE())</f>
        <v>CreditedQuantity/@unitCode - El dato ingresado no cumple con el estandar</v>
      </c>
      <c r="N137" s="48" t="s">
        <v>8</v>
      </c>
      <c r="O137" s="303"/>
    </row>
    <row r="138" customFormat="false" ht="24" hidden="false" customHeight="false" outlineLevel="0" collapsed="false">
      <c r="A138" s="303"/>
      <c r="B138" s="47"/>
      <c r="C138" s="50"/>
      <c r="D138" s="47"/>
      <c r="E138" s="47"/>
      <c r="F138" s="48"/>
      <c r="G138" s="48"/>
      <c r="H138" s="50"/>
      <c r="I138" s="48"/>
      <c r="J138" s="52" t="s">
        <v>1499</v>
      </c>
      <c r="K138" s="47" t="s">
        <v>6</v>
      </c>
      <c r="L138" s="51" t="s">
        <v>1500</v>
      </c>
      <c r="M138" s="52" t="str">
        <f aca="false">VLOOKUP(L138,CódigosRetorno!$A$2:$B$1795,2,FALSE())</f>
        <v>El dato ingresado como unidad de medida no corresponde al valor esperado</v>
      </c>
      <c r="N138" s="48" t="s">
        <v>8</v>
      </c>
      <c r="O138" s="303"/>
    </row>
    <row r="139" customFormat="false" ht="24" hidden="false" customHeight="false" outlineLevel="0" collapsed="false">
      <c r="A139" s="303"/>
      <c r="B139" s="47"/>
      <c r="C139" s="50"/>
      <c r="D139" s="47"/>
      <c r="E139" s="47" t="s">
        <v>184</v>
      </c>
      <c r="F139" s="48"/>
      <c r="G139" s="48" t="s">
        <v>1501</v>
      </c>
      <c r="H139" s="50" t="s">
        <v>1502</v>
      </c>
      <c r="I139" s="48" t="s">
        <v>1262</v>
      </c>
      <c r="J139" s="37" t="s">
        <v>1503</v>
      </c>
      <c r="K139" s="47" t="s">
        <v>208</v>
      </c>
      <c r="L139" s="51" t="s">
        <v>1504</v>
      </c>
      <c r="M139" s="37" t="str">
        <f aca="false">VLOOKUP(L139,CódigosRetorno!$A$2:$B$1795,2,FALSE())</f>
        <v>El dato ingresado como atributo @unitCodeListID es incorrecto.</v>
      </c>
      <c r="N139" s="48" t="s">
        <v>8</v>
      </c>
      <c r="O139" s="303"/>
    </row>
    <row r="140" customFormat="false" ht="48" hidden="false" customHeight="false" outlineLevel="0" collapsed="false">
      <c r="A140" s="303"/>
      <c r="B140" s="47"/>
      <c r="C140" s="50"/>
      <c r="D140" s="47"/>
      <c r="E140" s="47"/>
      <c r="F140" s="48"/>
      <c r="G140" s="48" t="s">
        <v>1305</v>
      </c>
      <c r="H140" s="50" t="s">
        <v>1506</v>
      </c>
      <c r="I140" s="48" t="s">
        <v>1262</v>
      </c>
      <c r="J140" s="37" t="s">
        <v>1306</v>
      </c>
      <c r="K140" s="51" t="s">
        <v>208</v>
      </c>
      <c r="L140" s="116" t="s">
        <v>1507</v>
      </c>
      <c r="M140" s="37" t="str">
        <f aca="false">VLOOKUP(L140,CódigosRetorno!$A$2:$B$1795,2,FALSE())</f>
        <v>El dato ingresado como atributo @unitCodeListAgencyName es incorrecto.</v>
      </c>
      <c r="N140" s="48" t="s">
        <v>8</v>
      </c>
      <c r="O140" s="303"/>
    </row>
    <row r="141" customFormat="false" ht="36" hidden="false" customHeight="false" outlineLevel="0" collapsed="false">
      <c r="A141" s="303"/>
      <c r="B141" s="81" t="n">
        <f aca="false">B137+1</f>
        <v>24</v>
      </c>
      <c r="C141" s="103" t="s">
        <v>3124</v>
      </c>
      <c r="D141" s="101" t="s">
        <v>329</v>
      </c>
      <c r="E141" s="101" t="s">
        <v>184</v>
      </c>
      <c r="F141" s="81" t="s">
        <v>865</v>
      </c>
      <c r="G141" s="101" t="s">
        <v>866</v>
      </c>
      <c r="H141" s="103" t="s">
        <v>3125</v>
      </c>
      <c r="I141" s="81" t="n">
        <v>1</v>
      </c>
      <c r="J141" s="37" t="s">
        <v>3126</v>
      </c>
      <c r="K141" s="51" t="s">
        <v>6</v>
      </c>
      <c r="L141" s="116" t="s">
        <v>3127</v>
      </c>
      <c r="M141" s="37" t="str">
        <f aca="false">VLOOKUP(L141,CódigosRetorno!$A$2:$B$1795,2,FALSE())</f>
        <v>CreditedQuantity - El dato ingresado no cumple con el estandar</v>
      </c>
      <c r="N141" s="48" t="s">
        <v>8</v>
      </c>
      <c r="O141" s="303"/>
    </row>
    <row r="142" customFormat="false" ht="60" hidden="false" customHeight="false" outlineLevel="0" collapsed="false">
      <c r="A142" s="303"/>
      <c r="B142" s="48" t="n">
        <f aca="false">B141+1</f>
        <v>25</v>
      </c>
      <c r="C142" s="37" t="s">
        <v>1513</v>
      </c>
      <c r="D142" s="47" t="s">
        <v>329</v>
      </c>
      <c r="E142" s="47" t="s">
        <v>184</v>
      </c>
      <c r="F142" s="48" t="s">
        <v>228</v>
      </c>
      <c r="G142" s="47"/>
      <c r="H142" s="50" t="s">
        <v>3128</v>
      </c>
      <c r="I142" s="48" t="s">
        <v>1262</v>
      </c>
      <c r="J142" s="52" t="s">
        <v>3129</v>
      </c>
      <c r="K142" s="47" t="s">
        <v>208</v>
      </c>
      <c r="L142" s="51" t="s">
        <v>3130</v>
      </c>
      <c r="M142" s="52" t="str">
        <f aca="false">VLOOKUP(L142,CódigosRetorno!$A$2:$B$1795,2,FALSE())</f>
        <v>El código de producto no cumple con el formato establecido</v>
      </c>
      <c r="N142" s="48" t="s">
        <v>8</v>
      </c>
      <c r="O142" s="303"/>
    </row>
    <row r="143" customFormat="false" ht="24" hidden="false" customHeight="true" outlineLevel="0" collapsed="false">
      <c r="A143" s="303"/>
      <c r="B143" s="47" t="n">
        <f aca="false">B142+1</f>
        <v>26</v>
      </c>
      <c r="C143" s="50" t="s">
        <v>1517</v>
      </c>
      <c r="D143" s="47" t="s">
        <v>329</v>
      </c>
      <c r="E143" s="47" t="s">
        <v>184</v>
      </c>
      <c r="F143" s="51" t="s">
        <v>1202</v>
      </c>
      <c r="G143" s="47" t="s">
        <v>3131</v>
      </c>
      <c r="H143" s="50" t="s">
        <v>3132</v>
      </c>
      <c r="I143" s="112" t="s">
        <v>1262</v>
      </c>
      <c r="J143" s="52" t="s">
        <v>3133</v>
      </c>
      <c r="K143" s="47" t="s">
        <v>208</v>
      </c>
      <c r="L143" s="51" t="s">
        <v>1523</v>
      </c>
      <c r="M143" s="52" t="str">
        <f aca="false">VLOOKUP(L143,CódigosRetorno!$A$2:$B$1795,2,FALSE())</f>
        <v>El Código producto de SUNAT no es válido</v>
      </c>
      <c r="N143" s="48" t="s">
        <v>1524</v>
      </c>
      <c r="O143" s="303"/>
    </row>
    <row r="144" customFormat="false" ht="36" hidden="false" customHeight="false" outlineLevel="0" collapsed="false">
      <c r="A144" s="303"/>
      <c r="B144" s="47"/>
      <c r="C144" s="50"/>
      <c r="D144" s="47"/>
      <c r="E144" s="47"/>
      <c r="F144" s="51"/>
      <c r="G144" s="47"/>
      <c r="H144" s="50"/>
      <c r="I144" s="112"/>
      <c r="J144" s="52" t="s">
        <v>1525</v>
      </c>
      <c r="K144" s="47" t="s">
        <v>208</v>
      </c>
      <c r="L144" s="51" t="s">
        <v>1526</v>
      </c>
      <c r="M144" s="52" t="str">
        <f aca="false">VLOOKUP(L144,CódigosRetorno!$A$2:$B$1795,2,FALSE())</f>
        <v>El Codigo de producto SUNAT debe especificarse como minimo al tercer nivel jerarquico (a nivel de clase del codigo UNSPSC)</v>
      </c>
      <c r="N144" s="48" t="s">
        <v>1524</v>
      </c>
      <c r="O144" s="303"/>
    </row>
    <row r="145" customFormat="false" ht="24" hidden="false" customHeight="false" outlineLevel="0" collapsed="false">
      <c r="A145" s="303"/>
      <c r="B145" s="47"/>
      <c r="C145" s="50"/>
      <c r="D145" s="47"/>
      <c r="E145" s="47"/>
      <c r="F145" s="51"/>
      <c r="G145" s="47" t="s">
        <v>1529</v>
      </c>
      <c r="H145" s="50" t="s">
        <v>1300</v>
      </c>
      <c r="I145" s="48" t="s">
        <v>1262</v>
      </c>
      <c r="J145" s="37" t="s">
        <v>1530</v>
      </c>
      <c r="K145" s="47" t="s">
        <v>208</v>
      </c>
      <c r="L145" s="51" t="s">
        <v>1302</v>
      </c>
      <c r="M145" s="37" t="str">
        <f aca="false">VLOOKUP(L145,CódigosRetorno!$A$2:$B$1795,2,FALSE())</f>
        <v>El dato ingresado como atributo @listID es incorrecto.</v>
      </c>
      <c r="N145" s="48" t="s">
        <v>8</v>
      </c>
      <c r="O145" s="303"/>
    </row>
    <row r="146" customFormat="false" ht="24" hidden="false" customHeight="false" outlineLevel="0" collapsed="false">
      <c r="A146" s="303"/>
      <c r="B146" s="47"/>
      <c r="C146" s="50"/>
      <c r="D146" s="47"/>
      <c r="E146" s="47"/>
      <c r="F146" s="51"/>
      <c r="G146" s="47" t="s">
        <v>1531</v>
      </c>
      <c r="H146" s="50" t="s">
        <v>1282</v>
      </c>
      <c r="I146" s="48" t="s">
        <v>1262</v>
      </c>
      <c r="J146" s="37" t="s">
        <v>1532</v>
      </c>
      <c r="K146" s="47" t="s">
        <v>208</v>
      </c>
      <c r="L146" s="51" t="s">
        <v>1283</v>
      </c>
      <c r="M146" s="37" t="str">
        <f aca="false">VLOOKUP(L146,CódigosRetorno!$A$2:$B$1795,2,FALSE())</f>
        <v>El dato ingresado como atributo @listAgencyName es incorrecto.</v>
      </c>
      <c r="N146" s="48" t="s">
        <v>8</v>
      </c>
      <c r="O146" s="303"/>
    </row>
    <row r="147" customFormat="false" ht="24" hidden="false" customHeight="false" outlineLevel="0" collapsed="false">
      <c r="A147" s="303"/>
      <c r="B147" s="47"/>
      <c r="C147" s="50"/>
      <c r="D147" s="47"/>
      <c r="E147" s="47"/>
      <c r="F147" s="51"/>
      <c r="G147" s="47" t="s">
        <v>1533</v>
      </c>
      <c r="H147" s="50" t="s">
        <v>1285</v>
      </c>
      <c r="I147" s="48" t="s">
        <v>1262</v>
      </c>
      <c r="J147" s="37" t="s">
        <v>1534</v>
      </c>
      <c r="K147" s="51" t="s">
        <v>208</v>
      </c>
      <c r="L147" s="116" t="s">
        <v>1287</v>
      </c>
      <c r="M147" s="37" t="str">
        <f aca="false">VLOOKUP(L147,CódigosRetorno!$A$2:$B$1795,2,FALSE())</f>
        <v>El dato ingresado como atributo @listName es incorrecto.</v>
      </c>
      <c r="N147" s="48" t="s">
        <v>8</v>
      </c>
      <c r="O147" s="303"/>
    </row>
    <row r="148" customFormat="false" ht="24" hidden="false" customHeight="true" outlineLevel="0" collapsed="false">
      <c r="A148" s="303"/>
      <c r="B148" s="171" t="n">
        <f aca="false">B143+1</f>
        <v>27</v>
      </c>
      <c r="C148" s="103" t="s">
        <v>1535</v>
      </c>
      <c r="D148" s="47" t="s">
        <v>329</v>
      </c>
      <c r="E148" s="47" t="s">
        <v>184</v>
      </c>
      <c r="F148" s="51" t="s">
        <v>1536</v>
      </c>
      <c r="G148" s="81"/>
      <c r="H148" s="50" t="s">
        <v>3134</v>
      </c>
      <c r="I148" s="117" t="n">
        <v>1</v>
      </c>
      <c r="J148" s="52" t="s">
        <v>1538</v>
      </c>
      <c r="K148" s="47" t="s">
        <v>208</v>
      </c>
      <c r="L148" s="51" t="s">
        <v>1539</v>
      </c>
      <c r="M148" s="52" t="str">
        <f aca="false">VLOOKUP(L148,CódigosRetorno!$A$2:$B$1795,2,FALSE())</f>
        <v>El código de producto GS1 no cumple el estandar</v>
      </c>
      <c r="N148" s="48" t="s">
        <v>8</v>
      </c>
      <c r="O148" s="303"/>
    </row>
    <row r="149" customFormat="false" ht="24" hidden="false" customHeight="false" outlineLevel="0" collapsed="false">
      <c r="A149" s="303"/>
      <c r="B149" s="171"/>
      <c r="C149" s="103"/>
      <c r="D149" s="47"/>
      <c r="E149" s="47"/>
      <c r="F149" s="51"/>
      <c r="G149" s="81"/>
      <c r="H149" s="50"/>
      <c r="I149" s="117"/>
      <c r="J149" s="52" t="s">
        <v>1540</v>
      </c>
      <c r="K149" s="47" t="s">
        <v>208</v>
      </c>
      <c r="L149" s="51" t="s">
        <v>1539</v>
      </c>
      <c r="M149" s="52" t="str">
        <f aca="false">VLOOKUP(L149,CódigosRetorno!$A$2:$B$1795,2,FALSE())</f>
        <v>El código de producto GS1 no cumple el estandar</v>
      </c>
      <c r="N149" s="48" t="s">
        <v>8</v>
      </c>
      <c r="O149" s="303"/>
    </row>
    <row r="150" customFormat="false" ht="24" hidden="false" customHeight="false" outlineLevel="0" collapsed="false">
      <c r="A150" s="303"/>
      <c r="B150" s="171"/>
      <c r="C150" s="103"/>
      <c r="D150" s="47"/>
      <c r="E150" s="47"/>
      <c r="F150" s="51"/>
      <c r="G150" s="81"/>
      <c r="H150" s="50"/>
      <c r="I150" s="117"/>
      <c r="J150" s="52" t="s">
        <v>1541</v>
      </c>
      <c r="K150" s="47" t="s">
        <v>208</v>
      </c>
      <c r="L150" s="51" t="s">
        <v>1539</v>
      </c>
      <c r="M150" s="52" t="str">
        <f aca="false">VLOOKUP(L150,CódigosRetorno!$A$2:$B$1795,2,FALSE())</f>
        <v>El código de producto GS1 no cumple el estandar</v>
      </c>
      <c r="N150" s="48" t="s">
        <v>8</v>
      </c>
      <c r="O150" s="303"/>
    </row>
    <row r="151" customFormat="false" ht="24" hidden="false" customHeight="false" outlineLevel="0" collapsed="false">
      <c r="A151" s="303"/>
      <c r="B151" s="171"/>
      <c r="C151" s="103"/>
      <c r="D151" s="47"/>
      <c r="E151" s="47"/>
      <c r="F151" s="51"/>
      <c r="G151" s="81"/>
      <c r="H151" s="50"/>
      <c r="I151" s="117"/>
      <c r="J151" s="52" t="s">
        <v>1542</v>
      </c>
      <c r="K151" s="47" t="s">
        <v>208</v>
      </c>
      <c r="L151" s="51" t="s">
        <v>1539</v>
      </c>
      <c r="M151" s="52" t="str">
        <f aca="false">VLOOKUP(L151,CódigosRetorno!$A$2:$B$1795,2,FALSE())</f>
        <v>El código de producto GS1 no cumple el estandar</v>
      </c>
      <c r="N151" s="48" t="s">
        <v>8</v>
      </c>
      <c r="O151" s="303"/>
    </row>
    <row r="152" customFormat="false" ht="24" hidden="false" customHeight="false" outlineLevel="0" collapsed="false">
      <c r="A152" s="303"/>
      <c r="B152" s="171"/>
      <c r="C152" s="103"/>
      <c r="D152" s="47"/>
      <c r="E152" s="47"/>
      <c r="F152" s="51"/>
      <c r="G152" s="81"/>
      <c r="H152" s="50"/>
      <c r="I152" s="117"/>
      <c r="J152" s="52" t="s">
        <v>1543</v>
      </c>
      <c r="K152" s="47" t="s">
        <v>208</v>
      </c>
      <c r="L152" s="51" t="s">
        <v>1544</v>
      </c>
      <c r="M152" s="52" t="str">
        <f aca="false">VLOOKUP(L152,CódigosRetorno!$A$2:$B$1795,2,FALSE())</f>
        <v>Si utiliza el estandar GS1 debe especificar el tipo de estructura GTIN</v>
      </c>
      <c r="N152" s="48" t="s">
        <v>8</v>
      </c>
      <c r="O152" s="303"/>
    </row>
    <row r="153" customFormat="false" ht="24" hidden="false" customHeight="false" outlineLevel="0" collapsed="false">
      <c r="A153" s="303"/>
      <c r="B153" s="171"/>
      <c r="C153" s="103"/>
      <c r="D153" s="47"/>
      <c r="E153" s="47"/>
      <c r="F153" s="240" t="s">
        <v>1536</v>
      </c>
      <c r="G153" s="229"/>
      <c r="H153" s="103" t="s">
        <v>1545</v>
      </c>
      <c r="I153" s="48"/>
      <c r="J153" s="52" t="s">
        <v>1546</v>
      </c>
      <c r="K153" s="47" t="s">
        <v>208</v>
      </c>
      <c r="L153" s="51" t="s">
        <v>1547</v>
      </c>
      <c r="M153" s="52" t="str">
        <f aca="false">VLOOKUP(L153,CódigosRetorno!$A$2:$B$1795,2,FALSE())</f>
        <v>El tipo de estructura GS1 no tiene un valor permitido</v>
      </c>
      <c r="N153" s="48" t="s">
        <v>8</v>
      </c>
      <c r="O153" s="303"/>
    </row>
    <row r="154" customFormat="false" ht="60" hidden="false" customHeight="false" outlineLevel="0" collapsed="false">
      <c r="A154" s="303"/>
      <c r="B154" s="48" t="n">
        <f aca="false">B148+1</f>
        <v>28</v>
      </c>
      <c r="C154" s="37" t="s">
        <v>3135</v>
      </c>
      <c r="D154" s="47" t="s">
        <v>329</v>
      </c>
      <c r="E154" s="47" t="s">
        <v>184</v>
      </c>
      <c r="F154" s="48" t="s">
        <v>1563</v>
      </c>
      <c r="G154" s="47"/>
      <c r="H154" s="37" t="s">
        <v>3136</v>
      </c>
      <c r="I154" s="48" t="n">
        <v>1</v>
      </c>
      <c r="J154" s="52" t="s">
        <v>3137</v>
      </c>
      <c r="K154" s="47" t="s">
        <v>208</v>
      </c>
      <c r="L154" s="51" t="s">
        <v>3138</v>
      </c>
      <c r="M154" s="37" t="str">
        <f aca="false">VLOOKUP(L154,CódigosRetorno!$A$2:$B$1795,2,FALSE())</f>
        <v>Descripción del Ítem - El dato ingresado no cumple con el formato establecido.</v>
      </c>
      <c r="N154" s="48" t="s">
        <v>8</v>
      </c>
      <c r="O154" s="303"/>
    </row>
    <row r="155" customFormat="false" ht="37.5" hidden="false" customHeight="true" outlineLevel="0" collapsed="false">
      <c r="A155" s="303"/>
      <c r="B155" s="117" t="n">
        <f aca="false">B154+1</f>
        <v>29</v>
      </c>
      <c r="C155" s="50" t="s">
        <v>3139</v>
      </c>
      <c r="D155" s="47" t="s">
        <v>329</v>
      </c>
      <c r="E155" s="47" t="s">
        <v>184</v>
      </c>
      <c r="F155" s="48" t="s">
        <v>865</v>
      </c>
      <c r="G155" s="47" t="s">
        <v>866</v>
      </c>
      <c r="H155" s="50" t="s">
        <v>3140</v>
      </c>
      <c r="I155" s="48" t="n">
        <v>1</v>
      </c>
      <c r="J155" s="37" t="s">
        <v>3141</v>
      </c>
      <c r="K155" s="51" t="s">
        <v>6</v>
      </c>
      <c r="L155" s="116" t="s">
        <v>1572</v>
      </c>
      <c r="M155" s="37" t="str">
        <f aca="false">VLOOKUP(L155,CódigosRetorno!$A$2:$B$1795,2,FALSE())</f>
        <v>El dato ingresado en PriceAmount del Valor de venta unitario por item no cumple con el formato establecido</v>
      </c>
      <c r="N155" s="48" t="s">
        <v>8</v>
      </c>
      <c r="O155" s="303"/>
    </row>
    <row r="156" customFormat="false" ht="54.75" hidden="false" customHeight="true" outlineLevel="0" collapsed="false">
      <c r="A156" s="303"/>
      <c r="B156" s="117"/>
      <c r="C156" s="50"/>
      <c r="D156" s="47"/>
      <c r="E156" s="47"/>
      <c r="F156" s="48"/>
      <c r="G156" s="47"/>
      <c r="H156" s="50"/>
      <c r="I156" s="48"/>
      <c r="J156" s="50" t="s">
        <v>1573</v>
      </c>
      <c r="K156" s="51" t="s">
        <v>6</v>
      </c>
      <c r="L156" s="116" t="s">
        <v>1574</v>
      </c>
      <c r="M156" s="37" t="str">
        <f aca="false">VLOOKUP(L156,CódigosRetorno!$A$2:$B$1795,2,FALSE())</f>
        <v>Operacion gratuita, solo debe consignar un monto referencial</v>
      </c>
      <c r="N156" s="48" t="s">
        <v>8</v>
      </c>
      <c r="O156" s="303"/>
    </row>
    <row r="157" customFormat="false" ht="24" hidden="false" customHeight="true" outlineLevel="0" collapsed="false">
      <c r="A157" s="303"/>
      <c r="B157" s="117"/>
      <c r="C157" s="50"/>
      <c r="D157" s="47"/>
      <c r="E157" s="47"/>
      <c r="F157" s="48" t="s">
        <v>144</v>
      </c>
      <c r="G157" s="47" t="s">
        <v>308</v>
      </c>
      <c r="H157" s="50" t="s">
        <v>1575</v>
      </c>
      <c r="I157" s="48" t="n">
        <v>1</v>
      </c>
      <c r="J157" s="50" t="s">
        <v>1598</v>
      </c>
      <c r="K157" s="51" t="s">
        <v>6</v>
      </c>
      <c r="L157" s="116" t="s">
        <v>1074</v>
      </c>
      <c r="M157" s="37" t="str">
        <f aca="false">VLOOKUP(L157,CódigosRetorno!$A$2:$B$1795,2,FALSE())</f>
        <v>La moneda debe ser la misma en todo el documento. Salvo las percepciones que sólo son en moneda nacional</v>
      </c>
      <c r="N157" s="48" t="s">
        <v>1297</v>
      </c>
      <c r="O157" s="303"/>
    </row>
    <row r="158" customFormat="false" ht="48" hidden="false" customHeight="true" outlineLevel="0" collapsed="false">
      <c r="A158" s="303"/>
      <c r="B158" s="48" t="s">
        <v>3142</v>
      </c>
      <c r="C158" s="50" t="s">
        <v>3143</v>
      </c>
      <c r="D158" s="47" t="s">
        <v>329</v>
      </c>
      <c r="E158" s="47" t="s">
        <v>184</v>
      </c>
      <c r="F158" s="48" t="s">
        <v>865</v>
      </c>
      <c r="G158" s="47" t="s">
        <v>866</v>
      </c>
      <c r="H158" s="50" t="s">
        <v>3144</v>
      </c>
      <c r="I158" s="48" t="n">
        <v>1</v>
      </c>
      <c r="J158" s="37" t="s">
        <v>1571</v>
      </c>
      <c r="K158" s="51" t="s">
        <v>6</v>
      </c>
      <c r="L158" s="116" t="s">
        <v>1580</v>
      </c>
      <c r="M158" s="37" t="str">
        <f aca="false">VLOOKUP(L158,CódigosRetorno!$A$2:$B$1795,2,FALSE())</f>
        <v>El dato ingresado en PriceAmount del Precio de venta unitario por item no cumple con el formato establecido</v>
      </c>
      <c r="N158" s="48" t="s">
        <v>8</v>
      </c>
      <c r="O158" s="303"/>
    </row>
    <row r="159" customFormat="false" ht="72" hidden="false" customHeight="false" outlineLevel="0" collapsed="false">
      <c r="A159" s="303"/>
      <c r="B159" s="48"/>
      <c r="C159" s="50"/>
      <c r="D159" s="47"/>
      <c r="E159" s="47"/>
      <c r="F159" s="48"/>
      <c r="G159" s="47"/>
      <c r="H159" s="50"/>
      <c r="I159" s="48"/>
      <c r="J159" s="37" t="s">
        <v>2784</v>
      </c>
      <c r="K159" s="51" t="s">
        <v>6</v>
      </c>
      <c r="L159" s="116" t="s">
        <v>1595</v>
      </c>
      <c r="M159" s="37" t="str">
        <f aca="false">VLOOKUP(L159,CódigosRetorno!$A$2:$B$1795,2,FALSE())</f>
        <v>Si existe 'Valor referencial unitario en operac. no onerosas' con monto mayor a cero, la operacion debe ser gratuita (codigo de tributo 9996)</v>
      </c>
      <c r="N159" s="48" t="s">
        <v>8</v>
      </c>
      <c r="O159" s="303"/>
    </row>
    <row r="160" customFormat="false" ht="36" hidden="false" customHeight="false" outlineLevel="0" collapsed="false">
      <c r="A160" s="303"/>
      <c r="B160" s="48"/>
      <c r="C160" s="50"/>
      <c r="D160" s="47"/>
      <c r="E160" s="47"/>
      <c r="F160" s="48" t="s">
        <v>144</v>
      </c>
      <c r="G160" s="47" t="s">
        <v>308</v>
      </c>
      <c r="H160" s="37" t="s">
        <v>1575</v>
      </c>
      <c r="I160" s="48" t="n">
        <v>1</v>
      </c>
      <c r="J160" s="50" t="s">
        <v>1598</v>
      </c>
      <c r="K160" s="51" t="s">
        <v>6</v>
      </c>
      <c r="L160" s="116" t="s">
        <v>1074</v>
      </c>
      <c r="M160" s="37" t="str">
        <f aca="false">VLOOKUP(L160,CódigosRetorno!$A$2:$B$1795,2,FALSE())</f>
        <v>La moneda debe ser la misma en todo el documento. Salvo las percepciones que sólo son en moneda nacional</v>
      </c>
      <c r="N160" s="48" t="s">
        <v>1297</v>
      </c>
      <c r="O160" s="303"/>
    </row>
    <row r="161" customFormat="false" ht="24" hidden="false" customHeight="true" outlineLevel="0" collapsed="false">
      <c r="A161" s="303"/>
      <c r="B161" s="48"/>
      <c r="C161" s="50"/>
      <c r="D161" s="47"/>
      <c r="E161" s="47"/>
      <c r="F161" s="48" t="s">
        <v>330</v>
      </c>
      <c r="G161" s="47" t="s">
        <v>2783</v>
      </c>
      <c r="H161" s="50" t="s">
        <v>3145</v>
      </c>
      <c r="I161" s="48" t="n">
        <v>1</v>
      </c>
      <c r="J161" s="37" t="s">
        <v>3146</v>
      </c>
      <c r="K161" s="51" t="s">
        <v>6</v>
      </c>
      <c r="L161" s="116" t="s">
        <v>1585</v>
      </c>
      <c r="M161" s="37" t="str">
        <f aca="false">VLOOKUP(L161,CódigosRetorno!$A$2:$B$1795,2,FALSE())</f>
        <v>Se ha consignado un valor invalido en el campo cbc:PriceTypeCode</v>
      </c>
      <c r="N161" s="48" t="s">
        <v>1586</v>
      </c>
      <c r="O161" s="303"/>
    </row>
    <row r="162" customFormat="false" ht="36" hidden="false" customHeight="false" outlineLevel="0" collapsed="false">
      <c r="A162" s="303"/>
      <c r="B162" s="48"/>
      <c r="C162" s="50"/>
      <c r="D162" s="47"/>
      <c r="E162" s="47"/>
      <c r="F162" s="48"/>
      <c r="G162" s="47"/>
      <c r="H162" s="50"/>
      <c r="I162" s="48"/>
      <c r="J162" s="50" t="s">
        <v>1587</v>
      </c>
      <c r="K162" s="51" t="s">
        <v>6</v>
      </c>
      <c r="L162" s="116" t="s">
        <v>1588</v>
      </c>
      <c r="M162" s="52" t="str">
        <f aca="false">VLOOKUP(L162,CódigosRetorno!$A$2:$B$1795,2,FALSE())</f>
        <v>Existe mas de un tag cac:AlternativeConditionPrice con el mismo cbc:PriceTypeCode</v>
      </c>
      <c r="N162" s="48" t="s">
        <v>8</v>
      </c>
      <c r="O162" s="303"/>
    </row>
    <row r="163" customFormat="false" ht="24" hidden="false" customHeight="false" outlineLevel="0" collapsed="false">
      <c r="A163" s="303"/>
      <c r="B163" s="48"/>
      <c r="C163" s="50"/>
      <c r="D163" s="47"/>
      <c r="E163" s="47"/>
      <c r="F163" s="117"/>
      <c r="G163" s="48" t="s">
        <v>1589</v>
      </c>
      <c r="H163" s="37" t="s">
        <v>1285</v>
      </c>
      <c r="I163" s="48" t="s">
        <v>1262</v>
      </c>
      <c r="J163" s="37" t="s">
        <v>1590</v>
      </c>
      <c r="K163" s="51" t="s">
        <v>208</v>
      </c>
      <c r="L163" s="116" t="s">
        <v>1287</v>
      </c>
      <c r="M163" s="37" t="str">
        <f aca="false">VLOOKUP(L163,CódigosRetorno!$A$2:$B$1795,2,FALSE())</f>
        <v>El dato ingresado como atributo @listName es incorrecto.</v>
      </c>
      <c r="N163" s="48" t="s">
        <v>8</v>
      </c>
      <c r="O163" s="303"/>
    </row>
    <row r="164" customFormat="false" ht="24" hidden="false" customHeight="false" outlineLevel="0" collapsed="false">
      <c r="A164" s="303"/>
      <c r="B164" s="48"/>
      <c r="C164" s="50"/>
      <c r="D164" s="47"/>
      <c r="E164" s="47"/>
      <c r="F164" s="117"/>
      <c r="G164" s="48" t="s">
        <v>1260</v>
      </c>
      <c r="H164" s="37" t="s">
        <v>1282</v>
      </c>
      <c r="I164" s="48" t="s">
        <v>1262</v>
      </c>
      <c r="J164" s="37" t="s">
        <v>1263</v>
      </c>
      <c r="K164" s="47" t="s">
        <v>208</v>
      </c>
      <c r="L164" s="51" t="s">
        <v>1283</v>
      </c>
      <c r="M164" s="37" t="str">
        <f aca="false">VLOOKUP(L164,CódigosRetorno!$A$2:$B$1795,2,FALSE())</f>
        <v>El dato ingresado como atributo @listAgencyName es incorrecto.</v>
      </c>
      <c r="N164" s="48" t="s">
        <v>8</v>
      </c>
      <c r="O164" s="303"/>
    </row>
    <row r="165" customFormat="false" ht="48" hidden="false" customHeight="false" outlineLevel="0" collapsed="false">
      <c r="A165" s="303"/>
      <c r="B165" s="48"/>
      <c r="C165" s="50"/>
      <c r="D165" s="47"/>
      <c r="E165" s="47"/>
      <c r="F165" s="117"/>
      <c r="G165" s="48" t="s">
        <v>1591</v>
      </c>
      <c r="H165" s="37" t="s">
        <v>1289</v>
      </c>
      <c r="I165" s="48" t="s">
        <v>1262</v>
      </c>
      <c r="J165" s="37" t="s">
        <v>1592</v>
      </c>
      <c r="K165" s="51" t="s">
        <v>208</v>
      </c>
      <c r="L165" s="116" t="s">
        <v>1291</v>
      </c>
      <c r="M165" s="37" t="str">
        <f aca="false">VLOOKUP(L165,CódigosRetorno!$A$2:$B$1795,2,FALSE())</f>
        <v>El dato ingresado como atributo @listURI es incorrecto.</v>
      </c>
      <c r="N165" s="48" t="s">
        <v>8</v>
      </c>
      <c r="O165" s="303"/>
    </row>
    <row r="166" customFormat="false" ht="24" hidden="false" customHeight="true" outlineLevel="0" collapsed="false">
      <c r="A166" s="303"/>
      <c r="B166" s="117" t="n">
        <v>32</v>
      </c>
      <c r="C166" s="50" t="s">
        <v>3147</v>
      </c>
      <c r="D166" s="47" t="s">
        <v>329</v>
      </c>
      <c r="E166" s="47" t="s">
        <v>184</v>
      </c>
      <c r="F166" s="117" t="s">
        <v>300</v>
      </c>
      <c r="G166" s="117" t="s">
        <v>301</v>
      </c>
      <c r="H166" s="50" t="s">
        <v>3148</v>
      </c>
      <c r="I166" s="117" t="n">
        <v>1</v>
      </c>
      <c r="J166" s="37" t="s">
        <v>3149</v>
      </c>
      <c r="K166" s="47" t="s">
        <v>6</v>
      </c>
      <c r="L166" s="51" t="s">
        <v>1603</v>
      </c>
      <c r="M166" s="37" t="str">
        <f aca="false">VLOOKUP(L166,CódigosRetorno!$A$2:$B$1795,2,FALSE())</f>
        <v>El xml no contiene el tag de impuesto por linea (TaxtTotal).</v>
      </c>
      <c r="N166" s="48" t="s">
        <v>8</v>
      </c>
      <c r="O166" s="303"/>
    </row>
    <row r="167" customFormat="false" ht="36" hidden="false" customHeight="true" outlineLevel="0" collapsed="false">
      <c r="A167" s="303"/>
      <c r="B167" s="117"/>
      <c r="C167" s="50"/>
      <c r="D167" s="47"/>
      <c r="E167" s="47"/>
      <c r="F167" s="117"/>
      <c r="G167" s="117"/>
      <c r="H167" s="50"/>
      <c r="I167" s="117"/>
      <c r="J167" s="37" t="s">
        <v>2785</v>
      </c>
      <c r="K167" s="47" t="s">
        <v>6</v>
      </c>
      <c r="L167" s="51" t="s">
        <v>1605</v>
      </c>
      <c r="M167" s="37" t="str">
        <f aca="false">VLOOKUP(L167,CódigosRetorno!$A$2:$B$1795,2,FALSE())</f>
        <v>El dato ingresado en el monto total de impuestos por línea no cumple con el formato establecido</v>
      </c>
      <c r="N167" s="48" t="s">
        <v>8</v>
      </c>
      <c r="O167" s="303"/>
    </row>
    <row r="168" customFormat="false" ht="60" hidden="false" customHeight="false" outlineLevel="0" collapsed="false">
      <c r="A168" s="303"/>
      <c r="B168" s="117"/>
      <c r="C168" s="50"/>
      <c r="D168" s="47"/>
      <c r="E168" s="47"/>
      <c r="F168" s="117"/>
      <c r="G168" s="117"/>
      <c r="H168" s="50"/>
      <c r="I168" s="117"/>
      <c r="J168" s="52" t="s">
        <v>3150</v>
      </c>
      <c r="K168" s="48" t="s">
        <v>6</v>
      </c>
      <c r="L168" s="51" t="s">
        <v>1607</v>
      </c>
      <c r="M168" s="52" t="str">
        <f aca="false">VLOOKUP(MID(L168,1,4),CódigosRetorno!$A$2:$B$1795,2,FALSE())</f>
        <v>El importe total de impuestos por línea no coincide con la sumatoria de los impuestos por línea.</v>
      </c>
      <c r="N168" s="48" t="s">
        <v>8</v>
      </c>
      <c r="O168" s="303"/>
    </row>
    <row r="169" customFormat="false" ht="60" hidden="false" customHeight="false" outlineLevel="0" collapsed="false">
      <c r="A169" s="303"/>
      <c r="B169" s="117"/>
      <c r="C169" s="50"/>
      <c r="D169" s="47"/>
      <c r="E169" s="47"/>
      <c r="F169" s="117"/>
      <c r="G169" s="117"/>
      <c r="H169" s="50"/>
      <c r="I169" s="117"/>
      <c r="J169" s="52" t="s">
        <v>3151</v>
      </c>
      <c r="K169" s="47" t="s">
        <v>208</v>
      </c>
      <c r="L169" s="51" t="s">
        <v>2786</v>
      </c>
      <c r="M169" s="52" t="str">
        <f aca="false">VLOOKUP(L169,CódigosRetorno!$A$2:$B$1795,2,FALSE())</f>
        <v>El importe total de impuestos por línea no coincide con la sumatoria de los impuestos por línea.</v>
      </c>
      <c r="N169" s="48" t="s">
        <v>8</v>
      </c>
      <c r="O169" s="303"/>
    </row>
    <row r="170" customFormat="false" ht="24" hidden="false" customHeight="false" outlineLevel="0" collapsed="false">
      <c r="A170" s="303"/>
      <c r="B170" s="117"/>
      <c r="C170" s="50"/>
      <c r="D170" s="47"/>
      <c r="E170" s="47"/>
      <c r="F170" s="117"/>
      <c r="G170" s="117"/>
      <c r="H170" s="50"/>
      <c r="I170" s="117"/>
      <c r="J170" s="52" t="s">
        <v>1608</v>
      </c>
      <c r="K170" s="47" t="s">
        <v>6</v>
      </c>
      <c r="L170" s="51" t="s">
        <v>1609</v>
      </c>
      <c r="M170" s="52" t="str">
        <f aca="false">VLOOKUP(L170,CódigosRetorno!$A$2:$B$1795,2,FALSE())</f>
        <v>El tag cac:TaxTotal no debe repetirse a nivel de Item</v>
      </c>
      <c r="N170" s="48" t="s">
        <v>8</v>
      </c>
      <c r="O170" s="303"/>
    </row>
    <row r="171" customFormat="false" ht="26.25" hidden="false" customHeight="true" outlineLevel="0" collapsed="false">
      <c r="A171" s="303"/>
      <c r="B171" s="117"/>
      <c r="C171" s="50"/>
      <c r="D171" s="47"/>
      <c r="E171" s="47"/>
      <c r="F171" s="48" t="s">
        <v>144</v>
      </c>
      <c r="G171" s="47" t="s">
        <v>308</v>
      </c>
      <c r="H171" s="37" t="s">
        <v>1575</v>
      </c>
      <c r="I171" s="48" t="n">
        <v>1</v>
      </c>
      <c r="J171" s="50" t="s">
        <v>1598</v>
      </c>
      <c r="K171" s="51" t="s">
        <v>6</v>
      </c>
      <c r="L171" s="116" t="s">
        <v>1074</v>
      </c>
      <c r="M171" s="37" t="str">
        <f aca="false">VLOOKUP(L171,CódigosRetorno!$A$2:$B$1795,2,FALSE())</f>
        <v>La moneda debe ser la misma en todo el documento. Salvo las percepciones que sólo son en moneda nacional</v>
      </c>
      <c r="N171" s="48" t="s">
        <v>1297</v>
      </c>
      <c r="O171" s="303"/>
    </row>
    <row r="172" customFormat="false" ht="36" hidden="false" customHeight="true" outlineLevel="0" collapsed="false">
      <c r="A172" s="303"/>
      <c r="B172" s="117" t="n">
        <f aca="false">B166+1</f>
        <v>33</v>
      </c>
      <c r="C172" s="50" t="s">
        <v>2787</v>
      </c>
      <c r="D172" s="47" t="s">
        <v>329</v>
      </c>
      <c r="E172" s="47" t="s">
        <v>184</v>
      </c>
      <c r="F172" s="117" t="s">
        <v>300</v>
      </c>
      <c r="G172" s="47" t="s">
        <v>301</v>
      </c>
      <c r="H172" s="50" t="s">
        <v>3152</v>
      </c>
      <c r="I172" s="81" t="n">
        <v>1</v>
      </c>
      <c r="J172" s="37" t="s">
        <v>2785</v>
      </c>
      <c r="K172" s="47" t="s">
        <v>6</v>
      </c>
      <c r="L172" s="116" t="s">
        <v>1612</v>
      </c>
      <c r="M172" s="37" t="str">
        <f aca="false">VLOOKUP(L172,CódigosRetorno!$A$2:$B$1795,2,FALSE())</f>
        <v>El dato ingresado en TaxableAmount de la linea no cumple con el formato establecido</v>
      </c>
      <c r="N172" s="48" t="s">
        <v>8</v>
      </c>
      <c r="O172" s="303"/>
    </row>
    <row r="173" customFormat="false" ht="103.5" hidden="false" customHeight="true" outlineLevel="0" collapsed="false">
      <c r="A173" s="303"/>
      <c r="B173" s="117"/>
      <c r="C173" s="50"/>
      <c r="D173" s="47"/>
      <c r="E173" s="47"/>
      <c r="F173" s="117"/>
      <c r="G173" s="47"/>
      <c r="H173" s="50"/>
      <c r="I173" s="81"/>
      <c r="J173" s="52" t="s">
        <v>3153</v>
      </c>
      <c r="K173" s="51" t="s">
        <v>6</v>
      </c>
      <c r="L173" s="51" t="s">
        <v>1614</v>
      </c>
      <c r="M173" s="52" t="str">
        <f aca="false">VLOOKUP(MID(L173,1,4),CódigosRetorno!$A$2:$B$1795,2,FALSE())</f>
        <v>La base imponible a nivel de línea difiere de la información consignada en el comprobante</v>
      </c>
      <c r="N173" s="48" t="s">
        <v>8</v>
      </c>
      <c r="O173" s="303"/>
    </row>
    <row r="174" customFormat="false" ht="100.5" hidden="false" customHeight="true" outlineLevel="0" collapsed="false">
      <c r="A174" s="303"/>
      <c r="B174" s="117"/>
      <c r="C174" s="50"/>
      <c r="D174" s="47"/>
      <c r="E174" s="47"/>
      <c r="F174" s="117"/>
      <c r="G174" s="47"/>
      <c r="H174" s="50"/>
      <c r="I174" s="81"/>
      <c r="J174" s="52" t="s">
        <v>3154</v>
      </c>
      <c r="K174" s="51" t="s">
        <v>208</v>
      </c>
      <c r="L174" s="51" t="s">
        <v>2790</v>
      </c>
      <c r="M174" s="52" t="str">
        <f aca="false">VLOOKUP(MID(L174,1,4),CódigosRetorno!$A$2:$B$1795,2,FALSE())</f>
        <v>La base imponible a nivel de línea difiere de la información consignada en el comprobante</v>
      </c>
      <c r="N174" s="48" t="s">
        <v>8</v>
      </c>
      <c r="O174" s="303"/>
    </row>
    <row r="175" customFormat="false" ht="78" hidden="false" customHeight="true" outlineLevel="0" collapsed="false">
      <c r="A175" s="303"/>
      <c r="B175" s="117"/>
      <c r="C175" s="50"/>
      <c r="D175" s="47"/>
      <c r="E175" s="47"/>
      <c r="F175" s="117"/>
      <c r="G175" s="47"/>
      <c r="H175" s="50"/>
      <c r="I175" s="81"/>
      <c r="J175" s="52" t="s">
        <v>3155</v>
      </c>
      <c r="K175" s="51" t="s">
        <v>6</v>
      </c>
      <c r="L175" s="51" t="s">
        <v>1614</v>
      </c>
      <c r="M175" s="52" t="str">
        <f aca="false">VLOOKUP(MID(L175,1,4),CódigosRetorno!$A$2:$B$1795,2,FALSE())</f>
        <v>La base imponible a nivel de línea difiere de la información consignada en el comprobante</v>
      </c>
      <c r="N175" s="48" t="s">
        <v>8</v>
      </c>
      <c r="O175" s="303"/>
    </row>
    <row r="176" customFormat="false" ht="84" hidden="false" customHeight="false" outlineLevel="0" collapsed="false">
      <c r="A176" s="303"/>
      <c r="B176" s="117"/>
      <c r="C176" s="50"/>
      <c r="D176" s="47"/>
      <c r="E176" s="47"/>
      <c r="F176" s="117"/>
      <c r="G176" s="47"/>
      <c r="H176" s="50"/>
      <c r="I176" s="81"/>
      <c r="J176" s="52" t="s">
        <v>3156</v>
      </c>
      <c r="K176" s="51" t="s">
        <v>208</v>
      </c>
      <c r="L176" s="51" t="s">
        <v>2790</v>
      </c>
      <c r="M176" s="52" t="str">
        <f aca="false">VLOOKUP(MID(L176,1,4),CódigosRetorno!$A$2:$B$1795,2,FALSE())</f>
        <v>La base imponible a nivel de línea difiere de la información consignada en el comprobante</v>
      </c>
      <c r="N176" s="48" t="s">
        <v>8</v>
      </c>
      <c r="O176" s="303"/>
    </row>
    <row r="177" customFormat="false" ht="36" hidden="false" customHeight="false" outlineLevel="0" collapsed="false">
      <c r="A177" s="303"/>
      <c r="B177" s="117"/>
      <c r="C177" s="50"/>
      <c r="D177" s="47"/>
      <c r="E177" s="47"/>
      <c r="F177" s="48" t="s">
        <v>144</v>
      </c>
      <c r="G177" s="47" t="s">
        <v>308</v>
      </c>
      <c r="H177" s="37" t="s">
        <v>1575</v>
      </c>
      <c r="I177" s="48" t="n">
        <v>1</v>
      </c>
      <c r="J177" s="50" t="s">
        <v>1598</v>
      </c>
      <c r="K177" s="51" t="s">
        <v>6</v>
      </c>
      <c r="L177" s="116" t="s">
        <v>1074</v>
      </c>
      <c r="M177" s="37" t="str">
        <f aca="false">VLOOKUP(L177,CódigosRetorno!$A$2:$B$1795,2,FALSE())</f>
        <v>La moneda debe ser la misma en todo el documento. Salvo las percepciones que sólo son en moneda nacional</v>
      </c>
      <c r="N177" s="48" t="s">
        <v>1297</v>
      </c>
      <c r="O177" s="303"/>
    </row>
    <row r="178" customFormat="false" ht="36" hidden="false" customHeight="true" outlineLevel="0" collapsed="false">
      <c r="A178" s="303"/>
      <c r="B178" s="117"/>
      <c r="C178" s="50"/>
      <c r="D178" s="47"/>
      <c r="E178" s="47"/>
      <c r="F178" s="117" t="s">
        <v>300</v>
      </c>
      <c r="G178" s="47" t="s">
        <v>301</v>
      </c>
      <c r="H178" s="50" t="s">
        <v>3157</v>
      </c>
      <c r="I178" s="117" t="n">
        <v>1</v>
      </c>
      <c r="J178" s="37" t="s">
        <v>1081</v>
      </c>
      <c r="K178" s="51" t="s">
        <v>6</v>
      </c>
      <c r="L178" s="116" t="s">
        <v>1619</v>
      </c>
      <c r="M178" s="37" t="str">
        <f aca="false">VLOOKUP(L178,CódigosRetorno!$A$2:$B$1795,2,FALSE())</f>
        <v>El dato ingresado en TaxAmount de la linea no cumple con el formato establecido</v>
      </c>
      <c r="N178" s="48" t="s">
        <v>8</v>
      </c>
      <c r="O178" s="303"/>
    </row>
    <row r="179" customFormat="false" ht="48" hidden="false" customHeight="false" outlineLevel="0" collapsed="false">
      <c r="A179" s="303"/>
      <c r="B179" s="117"/>
      <c r="C179" s="50"/>
      <c r="D179" s="47"/>
      <c r="E179" s="47"/>
      <c r="F179" s="117"/>
      <c r="G179" s="47"/>
      <c r="H179" s="50"/>
      <c r="I179" s="117"/>
      <c r="J179" s="37" t="s">
        <v>1620</v>
      </c>
      <c r="K179" s="51" t="s">
        <v>6</v>
      </c>
      <c r="L179" s="116" t="s">
        <v>1621</v>
      </c>
      <c r="M179" s="37" t="str">
        <f aca="false">VLOOKUP(L179,CódigosRetorno!$A$2:$B$1795,2,FALSE())</f>
        <v>El monto de afectacion de IGV por linea debe ser igual a 0.00 para Exoneradas, Inafectas, Exportación, Gratuitas de exoneradas o Gratuitas de inafectas.</v>
      </c>
      <c r="N179" s="48" t="s">
        <v>8</v>
      </c>
      <c r="O179" s="303"/>
    </row>
    <row r="180" customFormat="false" ht="60" hidden="false" customHeight="false" outlineLevel="0" collapsed="false">
      <c r="A180" s="303"/>
      <c r="B180" s="117"/>
      <c r="C180" s="50"/>
      <c r="D180" s="47"/>
      <c r="E180" s="47"/>
      <c r="F180" s="117"/>
      <c r="G180" s="47"/>
      <c r="H180" s="50"/>
      <c r="I180" s="117"/>
      <c r="J180" s="52" t="s">
        <v>1622</v>
      </c>
      <c r="K180" s="51" t="s">
        <v>6</v>
      </c>
      <c r="L180" s="116" t="s">
        <v>1623</v>
      </c>
      <c r="M180" s="52" t="str">
        <f aca="false">VLOOKUP(L180,CódigosRetorno!$A$2:$B$1795,2,FALSE())</f>
        <v>El monto de afectación de IGV por linea debe ser diferente a 0.00.</v>
      </c>
      <c r="N180" s="48" t="s">
        <v>8</v>
      </c>
      <c r="O180" s="303"/>
    </row>
    <row r="181" customFormat="false" ht="60" hidden="false" customHeight="false" outlineLevel="0" collapsed="false">
      <c r="A181" s="303"/>
      <c r="B181" s="117"/>
      <c r="C181" s="50"/>
      <c r="D181" s="47"/>
      <c r="E181" s="47"/>
      <c r="F181" s="117"/>
      <c r="G181" s="47"/>
      <c r="H181" s="50"/>
      <c r="I181" s="117"/>
      <c r="J181" s="37" t="s">
        <v>1624</v>
      </c>
      <c r="K181" s="51" t="s">
        <v>6</v>
      </c>
      <c r="L181" s="116" t="s">
        <v>1621</v>
      </c>
      <c r="M181" s="37" t="str">
        <f aca="false">VLOOKUP(L181,CódigosRetorno!$A$2:$B$1795,2,FALSE())</f>
        <v>El monto de afectacion de IGV por linea debe ser igual a 0.00 para Exoneradas, Inafectas, Exportación, Gratuitas de exoneradas o Gratuitas de inafectas.</v>
      </c>
      <c r="N181" s="48" t="s">
        <v>8</v>
      </c>
      <c r="O181" s="303"/>
    </row>
    <row r="182" customFormat="false" ht="60" hidden="false" customHeight="false" outlineLevel="0" collapsed="false">
      <c r="A182" s="303"/>
      <c r="B182" s="117"/>
      <c r="C182" s="50"/>
      <c r="D182" s="47"/>
      <c r="E182" s="47"/>
      <c r="F182" s="117"/>
      <c r="G182" s="47"/>
      <c r="H182" s="50"/>
      <c r="I182" s="117"/>
      <c r="J182" s="52" t="s">
        <v>1625</v>
      </c>
      <c r="K182" s="51" t="s">
        <v>6</v>
      </c>
      <c r="L182" s="116" t="s">
        <v>1623</v>
      </c>
      <c r="M182" s="52" t="str">
        <f aca="false">VLOOKUP(L182,CódigosRetorno!$A$2:$B$1795,2,FALSE())</f>
        <v>El monto de afectación de IGV por linea debe ser diferente a 0.00.</v>
      </c>
      <c r="N182" s="48" t="s">
        <v>8</v>
      </c>
      <c r="O182" s="303"/>
    </row>
    <row r="183" customFormat="false" ht="60" hidden="false" customHeight="false" outlineLevel="0" collapsed="false">
      <c r="A183" s="303"/>
      <c r="B183" s="117"/>
      <c r="C183" s="50"/>
      <c r="D183" s="47"/>
      <c r="E183" s="47"/>
      <c r="F183" s="117"/>
      <c r="G183" s="47"/>
      <c r="H183" s="50"/>
      <c r="I183" s="117"/>
      <c r="J183" s="52" t="s">
        <v>3158</v>
      </c>
      <c r="K183" s="51" t="s">
        <v>6</v>
      </c>
      <c r="L183" s="116" t="s">
        <v>1627</v>
      </c>
      <c r="M183" s="52" t="str">
        <f aca="false">VLOOKUP(L183,CódigosRetorno!$A$2:$B$1795,2,FALSE())</f>
        <v>El producto del factor y monto base de la afectación del IGV/IVAP no corresponde al monto de afectacion de linea.</v>
      </c>
      <c r="N183" s="48" t="s">
        <v>8</v>
      </c>
      <c r="O183" s="303"/>
    </row>
    <row r="184" customFormat="false" ht="36" hidden="false" customHeight="false" outlineLevel="0" collapsed="false">
      <c r="A184" s="303"/>
      <c r="B184" s="117"/>
      <c r="C184" s="50"/>
      <c r="D184" s="47"/>
      <c r="E184" s="47"/>
      <c r="F184" s="48" t="s">
        <v>144</v>
      </c>
      <c r="G184" s="47" t="s">
        <v>308</v>
      </c>
      <c r="H184" s="37" t="s">
        <v>1575</v>
      </c>
      <c r="I184" s="48" t="n">
        <v>1</v>
      </c>
      <c r="J184" s="50" t="s">
        <v>1598</v>
      </c>
      <c r="K184" s="51" t="s">
        <v>6</v>
      </c>
      <c r="L184" s="116" t="s">
        <v>1074</v>
      </c>
      <c r="M184" s="37" t="str">
        <f aca="false">VLOOKUP(L184,CódigosRetorno!$A$2:$B$1795,2,FALSE())</f>
        <v>La moneda debe ser la misma en todo el documento. Salvo las percepciones que sólo son en moneda nacional</v>
      </c>
      <c r="N184" s="48" t="s">
        <v>1297</v>
      </c>
      <c r="O184" s="303"/>
    </row>
    <row r="185" customFormat="false" ht="24" hidden="false" customHeight="true" outlineLevel="0" collapsed="false">
      <c r="A185" s="303"/>
      <c r="B185" s="117"/>
      <c r="C185" s="50"/>
      <c r="D185" s="47"/>
      <c r="E185" s="47"/>
      <c r="F185" s="48" t="s">
        <v>1628</v>
      </c>
      <c r="G185" s="48" t="s">
        <v>1629</v>
      </c>
      <c r="H185" s="50" t="s">
        <v>3159</v>
      </c>
      <c r="I185" s="48" t="n">
        <v>1</v>
      </c>
      <c r="J185" s="50" t="s">
        <v>1631</v>
      </c>
      <c r="K185" s="51" t="s">
        <v>6</v>
      </c>
      <c r="L185" s="116" t="s">
        <v>1632</v>
      </c>
      <c r="M185" s="37" t="str">
        <f aca="false">VLOOKUP(L185,CódigosRetorno!$A$2:$B$1795,2,FALSE())</f>
        <v>El XML no contiene el tag de la tasa del tributo de la línea</v>
      </c>
      <c r="N185" s="48" t="s">
        <v>8</v>
      </c>
      <c r="O185" s="303"/>
    </row>
    <row r="186" customFormat="false" ht="36" hidden="false" customHeight="false" outlineLevel="0" collapsed="false">
      <c r="A186" s="303"/>
      <c r="B186" s="117"/>
      <c r="C186" s="50"/>
      <c r="D186" s="47"/>
      <c r="E186" s="47"/>
      <c r="F186" s="48"/>
      <c r="G186" s="48"/>
      <c r="H186" s="50"/>
      <c r="I186" s="48"/>
      <c r="J186" s="37" t="s">
        <v>1743</v>
      </c>
      <c r="K186" s="51" t="s">
        <v>6</v>
      </c>
      <c r="L186" s="116" t="s">
        <v>1634</v>
      </c>
      <c r="M186" s="37" t="str">
        <f aca="false">VLOOKUP(L186,CódigosRetorno!$A$2:$B$1795,2,FALSE())</f>
        <v>El dato ingresado como factor de afectacion por linea no cumple con el formato establecido.</v>
      </c>
      <c r="N186" s="48" t="s">
        <v>8</v>
      </c>
      <c r="O186" s="303"/>
    </row>
    <row r="187" customFormat="false" ht="60" hidden="false" customHeight="false" outlineLevel="0" collapsed="false">
      <c r="A187" s="303"/>
      <c r="B187" s="117"/>
      <c r="C187" s="50"/>
      <c r="D187" s="47"/>
      <c r="E187" s="47"/>
      <c r="F187" s="48"/>
      <c r="G187" s="48"/>
      <c r="H187" s="50"/>
      <c r="I187" s="48"/>
      <c r="J187" s="37" t="s">
        <v>1635</v>
      </c>
      <c r="K187" s="51" t="s">
        <v>6</v>
      </c>
      <c r="L187" s="116" t="s">
        <v>1636</v>
      </c>
      <c r="M187" s="37" t="str">
        <f aca="false">VLOOKUP(L187,CódigosRetorno!$A$2:$B$1795,2,FALSE())</f>
        <v>El factor de afectación de IGV por linea debe ser diferente a 0.00.</v>
      </c>
      <c r="N187" s="48" t="s">
        <v>8</v>
      </c>
      <c r="O187" s="303"/>
    </row>
    <row r="188" customFormat="false" ht="48" hidden="false" customHeight="false" outlineLevel="0" collapsed="false">
      <c r="A188" s="303"/>
      <c r="B188" s="117"/>
      <c r="C188" s="50"/>
      <c r="D188" s="47"/>
      <c r="E188" s="47"/>
      <c r="F188" s="48"/>
      <c r="G188" s="48"/>
      <c r="H188" s="50"/>
      <c r="I188" s="48"/>
      <c r="J188" s="37" t="s">
        <v>1637</v>
      </c>
      <c r="K188" s="51" t="s">
        <v>6</v>
      </c>
      <c r="L188" s="116" t="s">
        <v>1636</v>
      </c>
      <c r="M188" s="37" t="str">
        <f aca="false">VLOOKUP(L188,CódigosRetorno!$A$2:$B$1795,2,FALSE())</f>
        <v>El factor de afectación de IGV por linea debe ser diferente a 0.00.</v>
      </c>
      <c r="N188" s="48" t="s">
        <v>8</v>
      </c>
      <c r="O188" s="303"/>
    </row>
    <row r="189" customFormat="false" ht="48" hidden="false" customHeight="true" outlineLevel="0" collapsed="false">
      <c r="A189" s="303"/>
      <c r="B189" s="117"/>
      <c r="C189" s="50"/>
      <c r="D189" s="47"/>
      <c r="E189" s="47"/>
      <c r="F189" s="117" t="s">
        <v>330</v>
      </c>
      <c r="G189" s="47" t="s">
        <v>1638</v>
      </c>
      <c r="H189" s="50" t="s">
        <v>3160</v>
      </c>
      <c r="I189" s="117" t="n">
        <v>1</v>
      </c>
      <c r="J189" s="37" t="s">
        <v>1640</v>
      </c>
      <c r="K189" s="51" t="s">
        <v>6</v>
      </c>
      <c r="L189" s="116" t="s">
        <v>1641</v>
      </c>
      <c r="M189" s="37" t="str">
        <f aca="false">VLOOKUP(L189,CódigosRetorno!$A$2:$B$1795,2,FALSE())</f>
        <v>El XML no contiene el tag cbc:TaxExemptionReasonCode de Afectacion al IGV</v>
      </c>
      <c r="N189" s="48" t="s">
        <v>8</v>
      </c>
      <c r="O189" s="303"/>
    </row>
    <row r="190" customFormat="false" ht="24" hidden="false" customHeight="true" outlineLevel="0" collapsed="false">
      <c r="A190" s="303"/>
      <c r="B190" s="117"/>
      <c r="C190" s="50"/>
      <c r="D190" s="47"/>
      <c r="E190" s="47"/>
      <c r="F190" s="117"/>
      <c r="G190" s="47"/>
      <c r="H190" s="50"/>
      <c r="I190" s="117"/>
      <c r="J190" s="37" t="s">
        <v>1642</v>
      </c>
      <c r="K190" s="51" t="s">
        <v>6</v>
      </c>
      <c r="L190" s="116" t="s">
        <v>1643</v>
      </c>
      <c r="M190" s="37" t="str">
        <f aca="false">VLOOKUP(L190,CódigosRetorno!$A$2:$B$1795,2,FALSE())</f>
        <v>Afectación de IGV no corresponde al código de tributo de la linea.</v>
      </c>
      <c r="N190" s="48" t="s">
        <v>8</v>
      </c>
      <c r="O190" s="303"/>
    </row>
    <row r="191" customFormat="false" ht="60" hidden="false" customHeight="false" outlineLevel="0" collapsed="false">
      <c r="A191" s="303"/>
      <c r="B191" s="117"/>
      <c r="C191" s="50"/>
      <c r="D191" s="47"/>
      <c r="E191" s="47"/>
      <c r="F191" s="117"/>
      <c r="G191" s="47"/>
      <c r="H191" s="50"/>
      <c r="I191" s="117"/>
      <c r="J191" s="37" t="s">
        <v>1644</v>
      </c>
      <c r="K191" s="51" t="s">
        <v>6</v>
      </c>
      <c r="L191" s="116" t="s">
        <v>1645</v>
      </c>
      <c r="M191" s="37" t="str">
        <f aca="false">VLOOKUP(L191,CódigosRetorno!$A$2:$B$1795,2,FALSE())</f>
        <v>El tipo de afectacion del IGV es incorrecto</v>
      </c>
      <c r="N191" s="48" t="s">
        <v>1646</v>
      </c>
      <c r="O191" s="303"/>
    </row>
    <row r="192" customFormat="false" ht="24" hidden="false" customHeight="true" outlineLevel="0" collapsed="false">
      <c r="A192" s="303"/>
      <c r="B192" s="117"/>
      <c r="C192" s="50"/>
      <c r="D192" s="47"/>
      <c r="E192" s="47"/>
      <c r="F192" s="117"/>
      <c r="G192" s="47"/>
      <c r="H192" s="50"/>
      <c r="I192" s="117"/>
      <c r="J192" s="37" t="s">
        <v>3161</v>
      </c>
      <c r="K192" s="51" t="s">
        <v>6</v>
      </c>
      <c r="L192" s="116" t="s">
        <v>1648</v>
      </c>
      <c r="M192" s="37" t="str">
        <f aca="false">VLOOKUP(L192,CódigosRetorno!$A$2:$B$1795,2,FALSE())</f>
        <v>Operaciones de exportacion, deben consignar Tipo Afectacion igual a 40</v>
      </c>
      <c r="N192" s="48" t="s">
        <v>8</v>
      </c>
      <c r="O192" s="303"/>
    </row>
    <row r="193" customFormat="false" ht="24" hidden="false" customHeight="true" outlineLevel="0" collapsed="false">
      <c r="A193" s="303"/>
      <c r="B193" s="117"/>
      <c r="C193" s="50"/>
      <c r="D193" s="47"/>
      <c r="E193" s="47"/>
      <c r="F193" s="117"/>
      <c r="G193" s="47"/>
      <c r="H193" s="50"/>
      <c r="I193" s="117"/>
      <c r="J193" s="37" t="s">
        <v>3162</v>
      </c>
      <c r="K193" s="51" t="s">
        <v>6</v>
      </c>
      <c r="L193" s="116" t="s">
        <v>1650</v>
      </c>
      <c r="M193" s="37" t="str">
        <f aca="false">VLOOKUP(L193,CódigosRetorno!$A$2:$B$1795,2,FALSE())</f>
        <v>Comprobante operacion sujeta IVAP solo debe tener ítems con código de afectación del IGV igual a 17</v>
      </c>
      <c r="N193" s="48" t="s">
        <v>8</v>
      </c>
      <c r="O193" s="303"/>
    </row>
    <row r="194" customFormat="false" ht="24" hidden="false" customHeight="true" outlineLevel="0" collapsed="false">
      <c r="A194" s="303"/>
      <c r="B194" s="117"/>
      <c r="C194" s="50"/>
      <c r="D194" s="47"/>
      <c r="E194" s="47"/>
      <c r="F194" s="117"/>
      <c r="G194" s="47"/>
      <c r="H194" s="50"/>
      <c r="I194" s="117"/>
      <c r="J194" s="37" t="s">
        <v>3163</v>
      </c>
      <c r="K194" s="51" t="s">
        <v>6</v>
      </c>
      <c r="L194" s="116" t="s">
        <v>3164</v>
      </c>
      <c r="M194" s="37" t="str">
        <f aca="false">VLOOKUP(L194,CódigosRetorno!$A$2:$B$1795,2,FALSE())</f>
        <v>Tipo de nota debe ser 'Ajustes afectos al IVAP'</v>
      </c>
      <c r="N194" s="48" t="s">
        <v>8</v>
      </c>
      <c r="O194" s="303"/>
    </row>
    <row r="195" customFormat="false" ht="24.75" hidden="false" customHeight="true" outlineLevel="0" collapsed="false">
      <c r="A195" s="303"/>
      <c r="B195" s="117"/>
      <c r="C195" s="50"/>
      <c r="D195" s="47"/>
      <c r="E195" s="47"/>
      <c r="F195" s="117"/>
      <c r="G195" s="48" t="s">
        <v>1260</v>
      </c>
      <c r="H195" s="37" t="s">
        <v>1282</v>
      </c>
      <c r="I195" s="48" t="s">
        <v>1262</v>
      </c>
      <c r="J195" s="37" t="s">
        <v>1263</v>
      </c>
      <c r="K195" s="51" t="s">
        <v>208</v>
      </c>
      <c r="L195" s="116" t="s">
        <v>1283</v>
      </c>
      <c r="M195" s="37" t="str">
        <f aca="false">VLOOKUP(L195,CódigosRetorno!$A$2:$B$1795,2,FALSE())</f>
        <v>El dato ingresado como atributo @listAgencyName es incorrecto.</v>
      </c>
      <c r="N195" s="48" t="s">
        <v>8</v>
      </c>
      <c r="O195" s="303"/>
    </row>
    <row r="196" customFormat="false" ht="24.75" hidden="false" customHeight="true" outlineLevel="0" collapsed="false">
      <c r="A196" s="303"/>
      <c r="B196" s="117"/>
      <c r="C196" s="50"/>
      <c r="D196" s="47"/>
      <c r="E196" s="47"/>
      <c r="F196" s="117"/>
      <c r="G196" s="48" t="s">
        <v>1651</v>
      </c>
      <c r="H196" s="37" t="s">
        <v>1285</v>
      </c>
      <c r="I196" s="48" t="s">
        <v>1262</v>
      </c>
      <c r="J196" s="37" t="s">
        <v>1652</v>
      </c>
      <c r="K196" s="47" t="s">
        <v>208</v>
      </c>
      <c r="L196" s="51" t="s">
        <v>1287</v>
      </c>
      <c r="M196" s="37" t="str">
        <f aca="false">VLOOKUP(L196,CódigosRetorno!$A$2:$B$1795,2,FALSE())</f>
        <v>El dato ingresado como atributo @listName es incorrecto.</v>
      </c>
      <c r="N196" s="48" t="s">
        <v>8</v>
      </c>
      <c r="O196" s="303"/>
    </row>
    <row r="197" customFormat="false" ht="24.75" hidden="false" customHeight="true" outlineLevel="0" collapsed="false">
      <c r="A197" s="303"/>
      <c r="B197" s="117"/>
      <c r="C197" s="50"/>
      <c r="D197" s="47"/>
      <c r="E197" s="47"/>
      <c r="F197" s="117"/>
      <c r="G197" s="48" t="s">
        <v>1653</v>
      </c>
      <c r="H197" s="37" t="s">
        <v>1289</v>
      </c>
      <c r="I197" s="48" t="s">
        <v>1262</v>
      </c>
      <c r="J197" s="37" t="s">
        <v>1654</v>
      </c>
      <c r="K197" s="51" t="s">
        <v>208</v>
      </c>
      <c r="L197" s="116" t="s">
        <v>1291</v>
      </c>
      <c r="M197" s="37" t="str">
        <f aca="false">VLOOKUP(L197,CódigosRetorno!$A$2:$B$1795,2,FALSE())</f>
        <v>El dato ingresado como atributo @listURI es incorrecto.</v>
      </c>
      <c r="N197" s="48" t="s">
        <v>8</v>
      </c>
      <c r="O197" s="303"/>
    </row>
    <row r="198" customFormat="false" ht="24" hidden="false" customHeight="true" outlineLevel="0" collapsed="false">
      <c r="A198" s="303"/>
      <c r="B198" s="117"/>
      <c r="C198" s="50"/>
      <c r="D198" s="47"/>
      <c r="E198" s="47"/>
      <c r="F198" s="117" t="s">
        <v>769</v>
      </c>
      <c r="G198" s="47" t="s">
        <v>1129</v>
      </c>
      <c r="H198" s="50" t="s">
        <v>3165</v>
      </c>
      <c r="I198" s="81" t="n">
        <v>1</v>
      </c>
      <c r="J198" s="37" t="s">
        <v>605</v>
      </c>
      <c r="K198" s="51" t="s">
        <v>6</v>
      </c>
      <c r="L198" s="116" t="s">
        <v>1656</v>
      </c>
      <c r="M198" s="37" t="str">
        <f aca="false">VLOOKUP(L198,CódigosRetorno!$A$2:$B$1795,2,FALSE())</f>
        <v>El XML no contiene el tag cac:TaxCategory/cac:TaxScheme/cbc:ID del Item</v>
      </c>
      <c r="N198" s="307" t="s">
        <v>8</v>
      </c>
      <c r="O198" s="303"/>
    </row>
    <row r="199" customFormat="false" ht="24" hidden="false" customHeight="false" outlineLevel="0" collapsed="false">
      <c r="A199" s="303"/>
      <c r="B199" s="117"/>
      <c r="C199" s="50"/>
      <c r="D199" s="47"/>
      <c r="E199" s="47"/>
      <c r="F199" s="117"/>
      <c r="G199" s="47"/>
      <c r="H199" s="50"/>
      <c r="I199" s="81"/>
      <c r="J199" s="37" t="s">
        <v>469</v>
      </c>
      <c r="K199" s="51" t="s">
        <v>6</v>
      </c>
      <c r="L199" s="116" t="s">
        <v>1657</v>
      </c>
      <c r="M199" s="37" t="str">
        <f aca="false">VLOOKUP(L199,CódigosRetorno!$A$2:$B$1795,2,FALSE())</f>
        <v>El codigo del tributo es invalido</v>
      </c>
      <c r="N199" s="48" t="s">
        <v>1658</v>
      </c>
      <c r="O199" s="303"/>
    </row>
    <row r="200" customFormat="false" ht="24" hidden="false" customHeight="false" outlineLevel="0" collapsed="false">
      <c r="A200" s="303"/>
      <c r="B200" s="117"/>
      <c r="C200" s="50"/>
      <c r="D200" s="47"/>
      <c r="E200" s="47"/>
      <c r="F200" s="117"/>
      <c r="G200" s="47"/>
      <c r="H200" s="50"/>
      <c r="I200" s="81"/>
      <c r="J200" s="50" t="s">
        <v>1659</v>
      </c>
      <c r="K200" s="51" t="s">
        <v>6</v>
      </c>
      <c r="L200" s="116" t="s">
        <v>1660</v>
      </c>
      <c r="M200" s="52" t="str">
        <f aca="false">VLOOKUP(L200,CódigosRetorno!$A$2:$B$1795,2,FALSE())</f>
        <v>El código de tributo no debe repetirse a nivel de item</v>
      </c>
      <c r="N200" s="48" t="s">
        <v>8</v>
      </c>
      <c r="O200" s="303"/>
    </row>
    <row r="201" customFormat="false" ht="38.25" hidden="false" customHeight="true" outlineLevel="0" collapsed="false">
      <c r="A201" s="303"/>
      <c r="B201" s="117"/>
      <c r="C201" s="50"/>
      <c r="D201" s="47"/>
      <c r="E201" s="47"/>
      <c r="F201" s="117"/>
      <c r="G201" s="47"/>
      <c r="H201" s="50"/>
      <c r="I201" s="81"/>
      <c r="J201" s="50" t="s">
        <v>3166</v>
      </c>
      <c r="K201" s="51" t="s">
        <v>6</v>
      </c>
      <c r="L201" s="116" t="s">
        <v>1662</v>
      </c>
      <c r="M201" s="37" t="str">
        <f aca="false">VLOOKUP(L201,CódigosRetorno!$A$2:$B$1795,2,FALSE())</f>
        <v>El XML debe contener al menos un tributo por linea de afectacion por IGV</v>
      </c>
      <c r="N201" s="48" t="s">
        <v>8</v>
      </c>
      <c r="O201" s="303"/>
    </row>
    <row r="202" customFormat="false" ht="108" hidden="false" customHeight="false" outlineLevel="0" collapsed="false">
      <c r="A202" s="303"/>
      <c r="B202" s="117"/>
      <c r="C202" s="50"/>
      <c r="D202" s="47"/>
      <c r="E202" s="47"/>
      <c r="F202" s="117"/>
      <c r="G202" s="47"/>
      <c r="H202" s="50"/>
      <c r="I202" s="81"/>
      <c r="J202" s="50" t="s">
        <v>1663</v>
      </c>
      <c r="K202" s="51" t="s">
        <v>6</v>
      </c>
      <c r="L202" s="116" t="s">
        <v>1664</v>
      </c>
      <c r="M202" s="37" t="str">
        <f aca="false">VLOOKUP(L202,CódigosRetorno!$A$2:$B$1795,2,FALSE())</f>
        <v>La combinación de tributos no es permitida</v>
      </c>
      <c r="N202" s="48" t="s">
        <v>8</v>
      </c>
      <c r="O202" s="303"/>
    </row>
    <row r="203" customFormat="false" ht="24" hidden="false" customHeight="false" outlineLevel="0" collapsed="false">
      <c r="A203" s="303"/>
      <c r="B203" s="117"/>
      <c r="C203" s="50"/>
      <c r="D203" s="47"/>
      <c r="E203" s="47"/>
      <c r="F203" s="117"/>
      <c r="G203" s="48" t="s">
        <v>1665</v>
      </c>
      <c r="H203" s="37" t="s">
        <v>1333</v>
      </c>
      <c r="I203" s="48" t="s">
        <v>1262</v>
      </c>
      <c r="J203" s="37" t="s">
        <v>1666</v>
      </c>
      <c r="K203" s="47" t="s">
        <v>208</v>
      </c>
      <c r="L203" s="51" t="s">
        <v>1335</v>
      </c>
      <c r="M203" s="37" t="str">
        <f aca="false">VLOOKUP(L203,CódigosRetorno!$A$2:$B$1795,2,FALSE())</f>
        <v>El dato ingresado como atributo @schemeName es incorrecto.</v>
      </c>
      <c r="N203" s="48" t="s">
        <v>8</v>
      </c>
      <c r="O203" s="303"/>
    </row>
    <row r="204" customFormat="false" ht="24" hidden="false" customHeight="false" outlineLevel="0" collapsed="false">
      <c r="A204" s="303"/>
      <c r="B204" s="117"/>
      <c r="C204" s="50"/>
      <c r="D204" s="47"/>
      <c r="E204" s="47"/>
      <c r="F204" s="117"/>
      <c r="G204" s="48" t="s">
        <v>1260</v>
      </c>
      <c r="H204" s="37" t="s">
        <v>1261</v>
      </c>
      <c r="I204" s="48" t="s">
        <v>1262</v>
      </c>
      <c r="J204" s="37" t="s">
        <v>1263</v>
      </c>
      <c r="K204" s="47" t="s">
        <v>208</v>
      </c>
      <c r="L204" s="51" t="s">
        <v>1264</v>
      </c>
      <c r="M204" s="37" t="str">
        <f aca="false">VLOOKUP(L204,CódigosRetorno!$A$2:$B$1795,2,FALSE())</f>
        <v>El dato ingresado como atributo @schemeAgencyName es incorrecto.</v>
      </c>
      <c r="N204" s="48" t="s">
        <v>8</v>
      </c>
      <c r="O204" s="303"/>
    </row>
    <row r="205" customFormat="false" ht="48" hidden="false" customHeight="false" outlineLevel="0" collapsed="false">
      <c r="A205" s="303"/>
      <c r="B205" s="117"/>
      <c r="C205" s="50"/>
      <c r="D205" s="47"/>
      <c r="E205" s="47"/>
      <c r="F205" s="117"/>
      <c r="G205" s="48" t="s">
        <v>1667</v>
      </c>
      <c r="H205" s="37" t="s">
        <v>1337</v>
      </c>
      <c r="I205" s="48" t="s">
        <v>1262</v>
      </c>
      <c r="J205" s="37" t="s">
        <v>1668</v>
      </c>
      <c r="K205" s="51" t="s">
        <v>208</v>
      </c>
      <c r="L205" s="116" t="s">
        <v>1339</v>
      </c>
      <c r="M205" s="37" t="str">
        <f aca="false">VLOOKUP(L205,CódigosRetorno!$A$2:$B$1795,2,FALSE())</f>
        <v>El dato ingresado como atributo @schemeURI es incorrecto.</v>
      </c>
      <c r="N205" s="48" t="s">
        <v>8</v>
      </c>
      <c r="O205" s="303"/>
    </row>
    <row r="206" customFormat="false" ht="24" hidden="false" customHeight="true" outlineLevel="0" collapsed="false">
      <c r="A206" s="303"/>
      <c r="B206" s="117"/>
      <c r="C206" s="50"/>
      <c r="D206" s="47"/>
      <c r="E206" s="47"/>
      <c r="F206" s="48" t="s">
        <v>1669</v>
      </c>
      <c r="G206" s="47" t="s">
        <v>1129</v>
      </c>
      <c r="H206" s="50" t="s">
        <v>3167</v>
      </c>
      <c r="I206" s="48" t="n">
        <v>1</v>
      </c>
      <c r="J206" s="37" t="s">
        <v>605</v>
      </c>
      <c r="K206" s="51" t="s">
        <v>6</v>
      </c>
      <c r="L206" s="116" t="s">
        <v>1671</v>
      </c>
      <c r="M206" s="37" t="str">
        <f aca="false">VLOOKUP(L206,CódigosRetorno!$A$2:$B$1795,2,FALSE())</f>
        <v>El XML no contiene el tag o no existe información del nombre de tributo de la línea</v>
      </c>
      <c r="N206" s="48" t="s">
        <v>8</v>
      </c>
      <c r="O206" s="303"/>
    </row>
    <row r="207" customFormat="false" ht="36" hidden="false" customHeight="false" outlineLevel="0" collapsed="false">
      <c r="A207" s="303"/>
      <c r="B207" s="117"/>
      <c r="C207" s="50"/>
      <c r="D207" s="47"/>
      <c r="E207" s="47"/>
      <c r="F207" s="48"/>
      <c r="G207" s="47"/>
      <c r="H207" s="50"/>
      <c r="I207" s="48"/>
      <c r="J207" s="50" t="s">
        <v>1672</v>
      </c>
      <c r="K207" s="51" t="s">
        <v>6</v>
      </c>
      <c r="L207" s="116" t="s">
        <v>1141</v>
      </c>
      <c r="M207" s="37" t="str">
        <f aca="false">VLOOKUP(L207,CódigosRetorno!$A$2:$B$1795,2,FALSE())</f>
        <v>Nombre de tributo no corresponde al código de tributo de la linea.</v>
      </c>
      <c r="N207" s="48" t="s">
        <v>1658</v>
      </c>
      <c r="O207" s="303"/>
    </row>
    <row r="208" customFormat="false" ht="48" hidden="false" customHeight="false" outlineLevel="0" collapsed="false">
      <c r="A208" s="303"/>
      <c r="B208" s="117"/>
      <c r="C208" s="50"/>
      <c r="D208" s="47"/>
      <c r="E208" s="47"/>
      <c r="F208" s="48" t="s">
        <v>144</v>
      </c>
      <c r="G208" s="47" t="s">
        <v>1129</v>
      </c>
      <c r="H208" s="50" t="s">
        <v>3168</v>
      </c>
      <c r="I208" s="48" t="n">
        <v>1</v>
      </c>
      <c r="J208" s="50" t="s">
        <v>1674</v>
      </c>
      <c r="K208" s="51" t="s">
        <v>6</v>
      </c>
      <c r="L208" s="51" t="s">
        <v>1675</v>
      </c>
      <c r="M208" s="37" t="str">
        <f aca="false">VLOOKUP(L208,CódigosRetorno!$A$2:$B$1795,2,FALSE())</f>
        <v>El Name o TaxTypeCode debe corresponder al codigo de tributo del item</v>
      </c>
      <c r="N208" s="48" t="s">
        <v>1658</v>
      </c>
      <c r="O208" s="303"/>
    </row>
    <row r="209" customFormat="false" ht="36" hidden="false" customHeight="true" outlineLevel="0" collapsed="false">
      <c r="A209" s="303"/>
      <c r="B209" s="117" t="n">
        <f aca="false">B172+1</f>
        <v>34</v>
      </c>
      <c r="C209" s="50" t="s">
        <v>3169</v>
      </c>
      <c r="D209" s="47" t="s">
        <v>329</v>
      </c>
      <c r="E209" s="47" t="s">
        <v>184</v>
      </c>
      <c r="F209" s="48" t="s">
        <v>300</v>
      </c>
      <c r="G209" s="47" t="s">
        <v>301</v>
      </c>
      <c r="H209" s="37" t="s">
        <v>3170</v>
      </c>
      <c r="I209" s="48" t="n">
        <v>1</v>
      </c>
      <c r="J209" s="37" t="s">
        <v>2785</v>
      </c>
      <c r="K209" s="47" t="s">
        <v>6</v>
      </c>
      <c r="L209" s="51" t="s">
        <v>1612</v>
      </c>
      <c r="M209" s="37" t="str">
        <f aca="false">VLOOKUP(L209,CódigosRetorno!$A$2:$B$1795,2,FALSE())</f>
        <v>El dato ingresado en TaxableAmount de la linea no cumple con el formato establecido</v>
      </c>
      <c r="N209" s="48" t="s">
        <v>8</v>
      </c>
      <c r="O209" s="303"/>
    </row>
    <row r="210" customFormat="false" ht="36" hidden="false" customHeight="false" outlineLevel="0" collapsed="false">
      <c r="A210" s="303"/>
      <c r="B210" s="117"/>
      <c r="C210" s="50"/>
      <c r="D210" s="47"/>
      <c r="E210" s="47"/>
      <c r="F210" s="48" t="s">
        <v>144</v>
      </c>
      <c r="G210" s="47" t="s">
        <v>308</v>
      </c>
      <c r="H210" s="37" t="s">
        <v>1575</v>
      </c>
      <c r="I210" s="48" t="n">
        <v>1</v>
      </c>
      <c r="J210" s="50" t="s">
        <v>1598</v>
      </c>
      <c r="K210" s="51" t="s">
        <v>6</v>
      </c>
      <c r="L210" s="116" t="s">
        <v>1074</v>
      </c>
      <c r="M210" s="37" t="str">
        <f aca="false">VLOOKUP(L210,CódigosRetorno!$A$2:$B$1795,2,FALSE())</f>
        <v>La moneda debe ser la misma en todo el documento. Salvo las percepciones que sólo son en moneda nacional</v>
      </c>
      <c r="N210" s="48" t="s">
        <v>1297</v>
      </c>
      <c r="O210" s="303"/>
    </row>
    <row r="211" customFormat="false" ht="36" hidden="false" customHeight="true" outlineLevel="0" collapsed="false">
      <c r="A211" s="303"/>
      <c r="B211" s="117"/>
      <c r="C211" s="50"/>
      <c r="D211" s="47"/>
      <c r="E211" s="47"/>
      <c r="F211" s="117" t="s">
        <v>300</v>
      </c>
      <c r="G211" s="47" t="s">
        <v>301</v>
      </c>
      <c r="H211" s="103" t="s">
        <v>3157</v>
      </c>
      <c r="I211" s="81" t="n">
        <v>1</v>
      </c>
      <c r="J211" s="37" t="s">
        <v>1081</v>
      </c>
      <c r="K211" s="47" t="s">
        <v>6</v>
      </c>
      <c r="L211" s="51" t="s">
        <v>1619</v>
      </c>
      <c r="M211" s="37" t="str">
        <f aca="false">VLOOKUP(L211,CódigosRetorno!$A$2:$B$1795,2,FALSE())</f>
        <v>El dato ingresado en TaxAmount de la linea no cumple con el formato establecido</v>
      </c>
      <c r="N211" s="48" t="s">
        <v>8</v>
      </c>
      <c r="O211" s="303"/>
    </row>
    <row r="212" customFormat="false" ht="60" hidden="false" customHeight="false" outlineLevel="0" collapsed="false">
      <c r="A212" s="303"/>
      <c r="B212" s="117"/>
      <c r="C212" s="50"/>
      <c r="D212" s="47"/>
      <c r="E212" s="47"/>
      <c r="F212" s="117"/>
      <c r="G212" s="47"/>
      <c r="H212" s="103"/>
      <c r="I212" s="81"/>
      <c r="J212" s="37" t="s">
        <v>1678</v>
      </c>
      <c r="K212" s="51" t="s">
        <v>6</v>
      </c>
      <c r="L212" s="116" t="s">
        <v>1679</v>
      </c>
      <c r="M212" s="37" t="str">
        <f aca="false">VLOOKUP(L212,CódigosRetorno!$A$2:$B$1795,2,FALSE())</f>
        <v>El producto del factor y monto base de la afectación del ISC no corresponde al monto de afectacion de linea.</v>
      </c>
      <c r="N212" s="48" t="s">
        <v>8</v>
      </c>
      <c r="O212" s="303"/>
    </row>
    <row r="213" customFormat="false" ht="60" hidden="false" customHeight="false" outlineLevel="0" collapsed="false">
      <c r="A213" s="303"/>
      <c r="B213" s="117"/>
      <c r="C213" s="50"/>
      <c r="D213" s="47"/>
      <c r="E213" s="47"/>
      <c r="F213" s="117"/>
      <c r="G213" s="47"/>
      <c r="H213" s="103"/>
      <c r="I213" s="81"/>
      <c r="J213" s="37" t="s">
        <v>1680</v>
      </c>
      <c r="K213" s="51" t="s">
        <v>6</v>
      </c>
      <c r="L213" s="116" t="s">
        <v>1681</v>
      </c>
      <c r="M213" s="37" t="str">
        <f aca="false">VLOOKUP(L213,CódigosRetorno!$A$2:$B$1795,2,FALSE())</f>
        <v>El producto del factor y monto base de la afectación de otros tributos no corresponde al monto de afectacion de linea.</v>
      </c>
      <c r="N213" s="48" t="s">
        <v>8</v>
      </c>
      <c r="O213" s="303"/>
    </row>
    <row r="214" customFormat="false" ht="24" hidden="false" customHeight="true" outlineLevel="0" collapsed="false">
      <c r="A214" s="303"/>
      <c r="B214" s="117"/>
      <c r="C214" s="50"/>
      <c r="D214" s="47"/>
      <c r="E214" s="47"/>
      <c r="F214" s="48" t="s">
        <v>144</v>
      </c>
      <c r="G214" s="47" t="s">
        <v>308</v>
      </c>
      <c r="H214" s="37" t="s">
        <v>1575</v>
      </c>
      <c r="I214" s="48" t="n">
        <v>1</v>
      </c>
      <c r="J214" s="50" t="s">
        <v>1598</v>
      </c>
      <c r="K214" s="51" t="s">
        <v>6</v>
      </c>
      <c r="L214" s="116" t="s">
        <v>1074</v>
      </c>
      <c r="M214" s="37" t="str">
        <f aca="false">VLOOKUP(L214,CódigosRetorno!$A$2:$B$1795,2,FALSE())</f>
        <v>La moneda debe ser la misma en todo el documento. Salvo las percepciones que sólo son en moneda nacional</v>
      </c>
      <c r="N214" s="48" t="s">
        <v>1297</v>
      </c>
      <c r="O214" s="303"/>
    </row>
    <row r="215" customFormat="false" ht="24" hidden="false" customHeight="true" outlineLevel="0" collapsed="false">
      <c r="A215" s="303"/>
      <c r="B215" s="117"/>
      <c r="C215" s="50"/>
      <c r="D215" s="47"/>
      <c r="E215" s="47"/>
      <c r="F215" s="117" t="s">
        <v>1628</v>
      </c>
      <c r="G215" s="117" t="s">
        <v>1629</v>
      </c>
      <c r="H215" s="50" t="s">
        <v>3159</v>
      </c>
      <c r="I215" s="117" t="n">
        <v>1</v>
      </c>
      <c r="J215" s="50" t="s">
        <v>1631</v>
      </c>
      <c r="K215" s="51" t="s">
        <v>6</v>
      </c>
      <c r="L215" s="116" t="s">
        <v>1632</v>
      </c>
      <c r="M215" s="37" t="str">
        <f aca="false">VLOOKUP(L215,CódigosRetorno!$A$2:$B$1795,2,FALSE())</f>
        <v>El XML no contiene el tag de la tasa del tributo de la línea</v>
      </c>
      <c r="N215" s="48" t="s">
        <v>8</v>
      </c>
      <c r="O215" s="303"/>
    </row>
    <row r="216" customFormat="false" ht="36" hidden="false" customHeight="false" outlineLevel="0" collapsed="false">
      <c r="A216" s="303"/>
      <c r="B216" s="117"/>
      <c r="C216" s="50"/>
      <c r="D216" s="47"/>
      <c r="E216" s="47"/>
      <c r="F216" s="117"/>
      <c r="G216" s="117"/>
      <c r="H216" s="50"/>
      <c r="I216" s="117"/>
      <c r="J216" s="37" t="s">
        <v>1743</v>
      </c>
      <c r="K216" s="51" t="s">
        <v>6</v>
      </c>
      <c r="L216" s="116" t="s">
        <v>1634</v>
      </c>
      <c r="M216" s="37" t="str">
        <f aca="false">VLOOKUP(L216,CódigosRetorno!$A$2:$B$1795,2,FALSE())</f>
        <v>El dato ingresado como factor de afectacion por linea no cumple con el formato establecido.</v>
      </c>
      <c r="N216" s="48" t="s">
        <v>8</v>
      </c>
      <c r="O216" s="303"/>
    </row>
    <row r="217" customFormat="false" ht="48" hidden="false" customHeight="false" outlineLevel="0" collapsed="false">
      <c r="A217" s="303"/>
      <c r="B217" s="117"/>
      <c r="C217" s="50"/>
      <c r="D217" s="47"/>
      <c r="E217" s="47"/>
      <c r="F217" s="117"/>
      <c r="G217" s="117"/>
      <c r="H217" s="50"/>
      <c r="I217" s="117"/>
      <c r="J217" s="37" t="s">
        <v>1683</v>
      </c>
      <c r="K217" s="51" t="s">
        <v>6</v>
      </c>
      <c r="L217" s="116" t="s">
        <v>1684</v>
      </c>
      <c r="M217" s="37" t="str">
        <f aca="false">VLOOKUP(L217,CódigosRetorno!$A$2:$B$1795,2,FALSE())</f>
        <v>El factor de afectación de ISC por linea debe ser diferente a 0.00.</v>
      </c>
      <c r="N217" s="48" t="s">
        <v>8</v>
      </c>
      <c r="O217" s="303"/>
    </row>
    <row r="218" customFormat="false" ht="36" hidden="false" customHeight="true" outlineLevel="0" collapsed="false">
      <c r="A218" s="303"/>
      <c r="B218" s="117"/>
      <c r="C218" s="50"/>
      <c r="D218" s="47"/>
      <c r="E218" s="47"/>
      <c r="F218" s="117" t="s">
        <v>330</v>
      </c>
      <c r="G218" s="47" t="s">
        <v>1685</v>
      </c>
      <c r="H218" s="50" t="s">
        <v>3171</v>
      </c>
      <c r="I218" s="117" t="n">
        <v>1</v>
      </c>
      <c r="J218" s="37" t="s">
        <v>1687</v>
      </c>
      <c r="K218" s="51" t="s">
        <v>6</v>
      </c>
      <c r="L218" s="116" t="s">
        <v>1688</v>
      </c>
      <c r="M218" s="37" t="str">
        <f aca="false">VLOOKUP(L218,CódigosRetorno!$A$2:$B$1795,2,FALSE())</f>
        <v>Si existe monto de ISC en el ITEM debe especificar el sistema de calculo</v>
      </c>
      <c r="N218" s="48" t="s">
        <v>8</v>
      </c>
      <c r="O218" s="303"/>
    </row>
    <row r="219" customFormat="false" ht="24" hidden="false" customHeight="false" outlineLevel="0" collapsed="false">
      <c r="A219" s="303"/>
      <c r="B219" s="117"/>
      <c r="C219" s="50"/>
      <c r="D219" s="47"/>
      <c r="E219" s="47"/>
      <c r="F219" s="117"/>
      <c r="G219" s="47"/>
      <c r="H219" s="50"/>
      <c r="I219" s="117"/>
      <c r="J219" s="37" t="s">
        <v>1689</v>
      </c>
      <c r="K219" s="51" t="s">
        <v>6</v>
      </c>
      <c r="L219" s="116" t="s">
        <v>1690</v>
      </c>
      <c r="M219" s="37" t="str">
        <f aca="false">VLOOKUP(L219,CódigosRetorno!$A$2:$B$1795,2,FALSE())</f>
        <v>Solo debe consignar sistema de calculo si el tributo es ISC</v>
      </c>
      <c r="N219" s="48" t="s">
        <v>8</v>
      </c>
      <c r="O219" s="303"/>
    </row>
    <row r="220" customFormat="false" ht="36" hidden="false" customHeight="false" outlineLevel="0" collapsed="false">
      <c r="A220" s="303"/>
      <c r="B220" s="117"/>
      <c r="C220" s="50"/>
      <c r="D220" s="47"/>
      <c r="E220" s="47"/>
      <c r="F220" s="117"/>
      <c r="G220" s="47"/>
      <c r="H220" s="50"/>
      <c r="I220" s="117"/>
      <c r="J220" s="37" t="s">
        <v>1691</v>
      </c>
      <c r="K220" s="51" t="s">
        <v>6</v>
      </c>
      <c r="L220" s="116" t="s">
        <v>3172</v>
      </c>
      <c r="M220" s="37" t="str">
        <f aca="false">VLOOKUP(L220,CódigosRetorno!$A$2:$B$1795,2,FALSE())</f>
        <v>El sistema de calculo del ISC es incorrecto</v>
      </c>
      <c r="N220" s="48" t="s">
        <v>1693</v>
      </c>
      <c r="O220" s="303"/>
    </row>
    <row r="221" customFormat="false" ht="24" hidden="false" customHeight="true" outlineLevel="0" collapsed="false">
      <c r="A221" s="303"/>
      <c r="B221" s="117"/>
      <c r="C221" s="50"/>
      <c r="D221" s="47"/>
      <c r="E221" s="47"/>
      <c r="F221" s="117" t="s">
        <v>769</v>
      </c>
      <c r="G221" s="47" t="s">
        <v>1129</v>
      </c>
      <c r="H221" s="50" t="s">
        <v>3165</v>
      </c>
      <c r="I221" s="81" t="n">
        <v>1</v>
      </c>
      <c r="J221" s="37" t="s">
        <v>605</v>
      </c>
      <c r="K221" s="51" t="s">
        <v>6</v>
      </c>
      <c r="L221" s="116" t="s">
        <v>1656</v>
      </c>
      <c r="M221" s="37" t="str">
        <f aca="false">VLOOKUP(L221,CódigosRetorno!$A$2:$B$1795,2,FALSE())</f>
        <v>El XML no contiene el tag cac:TaxCategory/cac:TaxScheme/cbc:ID del Item</v>
      </c>
      <c r="N221" s="48" t="s">
        <v>8</v>
      </c>
      <c r="O221" s="303"/>
    </row>
    <row r="222" customFormat="false" ht="24" hidden="false" customHeight="false" outlineLevel="0" collapsed="false">
      <c r="A222" s="303"/>
      <c r="B222" s="117"/>
      <c r="C222" s="50"/>
      <c r="D222" s="47"/>
      <c r="E222" s="47"/>
      <c r="F222" s="117"/>
      <c r="G222" s="47"/>
      <c r="H222" s="50"/>
      <c r="I222" s="81"/>
      <c r="J222" s="37" t="s">
        <v>469</v>
      </c>
      <c r="K222" s="51" t="s">
        <v>6</v>
      </c>
      <c r="L222" s="116" t="s">
        <v>1657</v>
      </c>
      <c r="M222" s="37" t="str">
        <f aca="false">VLOOKUP(L222,CódigosRetorno!$A$2:$B$1795,2,FALSE())</f>
        <v>El codigo del tributo es invalido</v>
      </c>
      <c r="N222" s="48" t="s">
        <v>1658</v>
      </c>
      <c r="O222" s="303"/>
    </row>
    <row r="223" customFormat="false" ht="24" hidden="false" customHeight="false" outlineLevel="0" collapsed="false">
      <c r="A223" s="303"/>
      <c r="B223" s="117"/>
      <c r="C223" s="50"/>
      <c r="D223" s="47"/>
      <c r="E223" s="47"/>
      <c r="F223" s="117"/>
      <c r="G223" s="47"/>
      <c r="H223" s="50"/>
      <c r="I223" s="81"/>
      <c r="J223" s="222" t="s">
        <v>1659</v>
      </c>
      <c r="K223" s="51" t="s">
        <v>6</v>
      </c>
      <c r="L223" s="116" t="s">
        <v>1660</v>
      </c>
      <c r="M223" s="52" t="str">
        <f aca="false">VLOOKUP(L223,CódigosRetorno!$A$2:$B$1795,2,FALSE())</f>
        <v>El código de tributo no debe repetirse a nivel de item</v>
      </c>
      <c r="N223" s="48" t="s">
        <v>8</v>
      </c>
      <c r="O223" s="303"/>
    </row>
    <row r="224" customFormat="false" ht="24" hidden="false" customHeight="false" outlineLevel="0" collapsed="false">
      <c r="A224" s="303"/>
      <c r="B224" s="117"/>
      <c r="C224" s="50"/>
      <c r="D224" s="47"/>
      <c r="E224" s="47"/>
      <c r="F224" s="117"/>
      <c r="G224" s="48" t="s">
        <v>1665</v>
      </c>
      <c r="H224" s="37" t="s">
        <v>1333</v>
      </c>
      <c r="I224" s="48" t="s">
        <v>1262</v>
      </c>
      <c r="J224" s="37" t="s">
        <v>1666</v>
      </c>
      <c r="K224" s="47" t="s">
        <v>208</v>
      </c>
      <c r="L224" s="51" t="s">
        <v>1335</v>
      </c>
      <c r="M224" s="37" t="str">
        <f aca="false">VLOOKUP(L224,CódigosRetorno!$A$2:$B$1795,2,FALSE())</f>
        <v>El dato ingresado como atributo @schemeName es incorrecto.</v>
      </c>
      <c r="N224" s="48" t="s">
        <v>8</v>
      </c>
      <c r="O224" s="303"/>
    </row>
    <row r="225" customFormat="false" ht="24" hidden="false" customHeight="false" outlineLevel="0" collapsed="false">
      <c r="A225" s="303"/>
      <c r="B225" s="117"/>
      <c r="C225" s="50"/>
      <c r="D225" s="47"/>
      <c r="E225" s="47"/>
      <c r="F225" s="117"/>
      <c r="G225" s="48" t="s">
        <v>1260</v>
      </c>
      <c r="H225" s="37" t="s">
        <v>1261</v>
      </c>
      <c r="I225" s="48" t="s">
        <v>1262</v>
      </c>
      <c r="J225" s="37" t="s">
        <v>1263</v>
      </c>
      <c r="K225" s="47" t="s">
        <v>208</v>
      </c>
      <c r="L225" s="51" t="s">
        <v>1264</v>
      </c>
      <c r="M225" s="37" t="str">
        <f aca="false">VLOOKUP(L225,CódigosRetorno!$A$2:$B$1795,2,FALSE())</f>
        <v>El dato ingresado como atributo @schemeAgencyName es incorrecto.</v>
      </c>
      <c r="N225" s="48" t="s">
        <v>8</v>
      </c>
      <c r="O225" s="303"/>
    </row>
    <row r="226" customFormat="false" ht="48" hidden="false" customHeight="false" outlineLevel="0" collapsed="false">
      <c r="A226" s="303"/>
      <c r="B226" s="117"/>
      <c r="C226" s="50"/>
      <c r="D226" s="47"/>
      <c r="E226" s="47"/>
      <c r="F226" s="117"/>
      <c r="G226" s="48" t="s">
        <v>3173</v>
      </c>
      <c r="H226" s="37" t="s">
        <v>1337</v>
      </c>
      <c r="I226" s="48" t="s">
        <v>1262</v>
      </c>
      <c r="J226" s="37" t="s">
        <v>1668</v>
      </c>
      <c r="K226" s="51" t="s">
        <v>208</v>
      </c>
      <c r="L226" s="116" t="s">
        <v>1339</v>
      </c>
      <c r="M226" s="37" t="str">
        <f aca="false">VLOOKUP(L226,CódigosRetorno!$A$2:$B$1795,2,FALSE())</f>
        <v>El dato ingresado como atributo @schemeURI es incorrecto.</v>
      </c>
      <c r="N226" s="48" t="s">
        <v>8</v>
      </c>
      <c r="O226" s="303"/>
    </row>
    <row r="227" customFormat="false" ht="24" hidden="false" customHeight="true" outlineLevel="0" collapsed="false">
      <c r="A227" s="303"/>
      <c r="B227" s="117"/>
      <c r="C227" s="50"/>
      <c r="D227" s="47"/>
      <c r="E227" s="47"/>
      <c r="F227" s="48" t="s">
        <v>1669</v>
      </c>
      <c r="G227" s="47" t="s">
        <v>1129</v>
      </c>
      <c r="H227" s="50" t="s">
        <v>3174</v>
      </c>
      <c r="I227" s="48" t="n">
        <v>1</v>
      </c>
      <c r="J227" s="37" t="s">
        <v>605</v>
      </c>
      <c r="K227" s="51" t="s">
        <v>6</v>
      </c>
      <c r="L227" s="116" t="s">
        <v>1671</v>
      </c>
      <c r="M227" s="37" t="str">
        <f aca="false">VLOOKUP(L227,CódigosRetorno!$A$2:$B$1795,2,FALSE())</f>
        <v>El XML no contiene el tag o no existe información del nombre de tributo de la línea</v>
      </c>
      <c r="N227" s="48" t="s">
        <v>8</v>
      </c>
      <c r="O227" s="303"/>
    </row>
    <row r="228" customFormat="false" ht="36" hidden="false" customHeight="false" outlineLevel="0" collapsed="false">
      <c r="A228" s="303"/>
      <c r="B228" s="117"/>
      <c r="C228" s="50"/>
      <c r="D228" s="47"/>
      <c r="E228" s="47"/>
      <c r="F228" s="48"/>
      <c r="G228" s="47"/>
      <c r="H228" s="50"/>
      <c r="I228" s="48"/>
      <c r="J228" s="50" t="s">
        <v>1672</v>
      </c>
      <c r="K228" s="51" t="s">
        <v>6</v>
      </c>
      <c r="L228" s="116" t="s">
        <v>1141</v>
      </c>
      <c r="M228" s="37" t="str">
        <f aca="false">VLOOKUP(L228,CódigosRetorno!$A$2:$B$1795,2,FALSE())</f>
        <v>Nombre de tributo no corresponde al código de tributo de la linea.</v>
      </c>
      <c r="N228" s="48" t="s">
        <v>1658</v>
      </c>
      <c r="O228" s="303"/>
    </row>
    <row r="229" customFormat="false" ht="24" hidden="false" customHeight="true" outlineLevel="0" collapsed="false">
      <c r="A229" s="303"/>
      <c r="B229" s="117"/>
      <c r="C229" s="50"/>
      <c r="D229" s="47"/>
      <c r="E229" s="47"/>
      <c r="F229" s="48" t="s">
        <v>144</v>
      </c>
      <c r="G229" s="47"/>
      <c r="H229" s="50" t="s">
        <v>3168</v>
      </c>
      <c r="I229" s="48" t="n">
        <v>1</v>
      </c>
      <c r="J229" s="50" t="s">
        <v>1674</v>
      </c>
      <c r="K229" s="51" t="s">
        <v>6</v>
      </c>
      <c r="L229" s="51" t="s">
        <v>1675</v>
      </c>
      <c r="M229" s="37" t="str">
        <f aca="false">VLOOKUP(L229,CódigosRetorno!$A$2:$B$1795,2,FALSE())</f>
        <v>El Name o TaxTypeCode debe corresponder al codigo de tributo del item</v>
      </c>
      <c r="N229" s="48" t="s">
        <v>1658</v>
      </c>
      <c r="O229" s="303"/>
    </row>
    <row r="230" customFormat="false" ht="24" hidden="false" customHeight="true" outlineLevel="0" collapsed="false">
      <c r="A230" s="303"/>
      <c r="B230" s="48" t="n">
        <f aca="false">B209+1</f>
        <v>35</v>
      </c>
      <c r="C230" s="50" t="s">
        <v>1696</v>
      </c>
      <c r="D230" s="47" t="s">
        <v>329</v>
      </c>
      <c r="E230" s="47" t="s">
        <v>184</v>
      </c>
      <c r="F230" s="48" t="s">
        <v>300</v>
      </c>
      <c r="G230" s="47" t="s">
        <v>301</v>
      </c>
      <c r="H230" s="37" t="s">
        <v>3157</v>
      </c>
      <c r="I230" s="48"/>
      <c r="J230" s="52" t="s">
        <v>1618</v>
      </c>
      <c r="K230" s="51" t="s">
        <v>6</v>
      </c>
      <c r="L230" s="116" t="s">
        <v>1619</v>
      </c>
      <c r="M230" s="52" t="str">
        <f aca="false">VLOOKUP(L230,CódigosRetorno!$A$2:$B$1795,2,FALSE())</f>
        <v>El dato ingresado en TaxAmount de la linea no cumple con el formato establecido</v>
      </c>
      <c r="N230" s="48" t="s">
        <v>8</v>
      </c>
      <c r="O230" s="308"/>
    </row>
    <row r="231" customFormat="false" ht="72" hidden="false" customHeight="false" outlineLevel="0" collapsed="false">
      <c r="A231" s="303"/>
      <c r="B231" s="48"/>
      <c r="C231" s="50"/>
      <c r="D231" s="47"/>
      <c r="E231" s="47"/>
      <c r="F231" s="48"/>
      <c r="G231" s="47"/>
      <c r="H231" s="37"/>
      <c r="I231" s="48"/>
      <c r="J231" s="52" t="s">
        <v>3175</v>
      </c>
      <c r="K231" s="51" t="s">
        <v>208</v>
      </c>
      <c r="L231" s="116" t="s">
        <v>1698</v>
      </c>
      <c r="M231" s="52" t="str">
        <f aca="false">VLOOKUP(L231,CódigosRetorno!$A$2:$B$1795,2,FALSE())</f>
        <v>El dato ingresado en el campo cac:TaxSubtotal/cbc:TaxAmount del ítem no coincide con el valor calculado</v>
      </c>
      <c r="N231" s="48" t="s">
        <v>8</v>
      </c>
      <c r="O231" s="308"/>
    </row>
    <row r="232" customFormat="false" ht="24" hidden="false" customHeight="true" outlineLevel="0" collapsed="false">
      <c r="A232" s="303"/>
      <c r="B232" s="48"/>
      <c r="C232" s="50"/>
      <c r="D232" s="47"/>
      <c r="E232" s="47"/>
      <c r="F232" s="81" t="s">
        <v>144</v>
      </c>
      <c r="G232" s="101" t="s">
        <v>308</v>
      </c>
      <c r="H232" s="80" t="s">
        <v>1575</v>
      </c>
      <c r="I232" s="48"/>
      <c r="J232" s="50" t="s">
        <v>1598</v>
      </c>
      <c r="K232" s="51" t="s">
        <v>6</v>
      </c>
      <c r="L232" s="116" t="s">
        <v>1074</v>
      </c>
      <c r="M232" s="52" t="str">
        <f aca="false">VLOOKUP(L232,CódigosRetorno!$A$2:$B$1795,2,FALSE())</f>
        <v>La moneda debe ser la misma en todo el documento. Salvo las percepciones que sólo son en moneda nacional</v>
      </c>
      <c r="N232" s="48" t="s">
        <v>1297</v>
      </c>
      <c r="O232" s="308"/>
    </row>
    <row r="233" customFormat="false" ht="24" hidden="false" customHeight="true" outlineLevel="0" collapsed="false">
      <c r="A233" s="303"/>
      <c r="B233" s="48"/>
      <c r="C233" s="50"/>
      <c r="D233" s="47"/>
      <c r="E233" s="47"/>
      <c r="F233" s="48" t="s">
        <v>1699</v>
      </c>
      <c r="G233" s="47" t="s">
        <v>1700</v>
      </c>
      <c r="H233" s="50" t="s">
        <v>3176</v>
      </c>
      <c r="I233" s="48"/>
      <c r="J233" s="52" t="s">
        <v>1702</v>
      </c>
      <c r="K233" s="51" t="s">
        <v>6</v>
      </c>
      <c r="L233" s="116" t="s">
        <v>1703</v>
      </c>
      <c r="M233" s="52" t="str">
        <f aca="false">VLOOKUP(L233,CódigosRetorno!$A$2:$B$1795,2,FALSE())</f>
        <v>El valor del tag no cumple con el formato establecido</v>
      </c>
      <c r="N233" s="48" t="s">
        <v>8</v>
      </c>
      <c r="O233" s="308"/>
    </row>
    <row r="234" customFormat="false" ht="24" hidden="false" customHeight="true" outlineLevel="0" collapsed="false">
      <c r="A234" s="303"/>
      <c r="B234" s="48"/>
      <c r="C234" s="50"/>
      <c r="D234" s="47"/>
      <c r="E234" s="47"/>
      <c r="F234" s="48"/>
      <c r="G234" s="47"/>
      <c r="H234" s="50"/>
      <c r="I234" s="48"/>
      <c r="J234" s="52" t="s">
        <v>1704</v>
      </c>
      <c r="K234" s="51" t="s">
        <v>6</v>
      </c>
      <c r="L234" s="116" t="s">
        <v>1705</v>
      </c>
      <c r="M234" s="52" t="str">
        <f aca="false">VLOOKUP(L234,CódigosRetorno!$A$2:$B$1795,2,FALSE())</f>
        <v>Debe consignar el campo cac:TaxSubtotal/cbc:BaseUnitMeasure a nivel de ítem</v>
      </c>
      <c r="N234" s="48" t="s">
        <v>8</v>
      </c>
      <c r="O234" s="308"/>
    </row>
    <row r="235" customFormat="false" ht="24" hidden="false" customHeight="true" outlineLevel="0" collapsed="false">
      <c r="A235" s="303"/>
      <c r="B235" s="48"/>
      <c r="C235" s="50"/>
      <c r="D235" s="47"/>
      <c r="E235" s="47"/>
      <c r="F235" s="48"/>
      <c r="G235" s="47"/>
      <c r="H235" s="50"/>
      <c r="I235" s="48"/>
      <c r="J235" s="52" t="s">
        <v>1706</v>
      </c>
      <c r="K235" s="51" t="s">
        <v>6</v>
      </c>
      <c r="L235" s="116" t="s">
        <v>1707</v>
      </c>
      <c r="M235" s="52" t="str">
        <f aca="false">VLOOKUP(L235,CódigosRetorno!$A$2:$B$1795,2,FALSE())</f>
        <v>El valor ingresado en el campo cac:TaxSubtotal/cbc:BaseUnitMeasure no corresponde al valor esperado</v>
      </c>
      <c r="N235" s="48" t="s">
        <v>8</v>
      </c>
      <c r="O235" s="308"/>
    </row>
    <row r="236" customFormat="false" ht="24" hidden="false" customHeight="true" outlineLevel="0" collapsed="false">
      <c r="A236" s="303"/>
      <c r="B236" s="48"/>
      <c r="C236" s="50"/>
      <c r="D236" s="47"/>
      <c r="E236" s="47"/>
      <c r="F236" s="81" t="s">
        <v>144</v>
      </c>
      <c r="G236" s="101" t="s">
        <v>1708</v>
      </c>
      <c r="H236" s="52" t="s">
        <v>1709</v>
      </c>
      <c r="I236" s="48"/>
      <c r="J236" s="50" t="s">
        <v>1710</v>
      </c>
      <c r="K236" s="51" t="s">
        <v>208</v>
      </c>
      <c r="L236" s="116" t="s">
        <v>1711</v>
      </c>
      <c r="M236" s="52" t="str">
        <f aca="false">VLOOKUP(L236,CódigosRetorno!$A$2:$B$1795,2,FALSE())</f>
        <v>El dato ingresado como unidad de medida no corresponde al valor esperado</v>
      </c>
      <c r="N236" s="48" t="s">
        <v>8</v>
      </c>
      <c r="O236" s="308"/>
    </row>
    <row r="237" customFormat="false" ht="24" hidden="false" customHeight="true" outlineLevel="0" collapsed="false">
      <c r="A237" s="303"/>
      <c r="B237" s="48"/>
      <c r="C237" s="50"/>
      <c r="D237" s="47"/>
      <c r="E237" s="47"/>
      <c r="F237" s="48" t="s">
        <v>1628</v>
      </c>
      <c r="G237" s="48" t="s">
        <v>1629</v>
      </c>
      <c r="H237" s="37" t="s">
        <v>3177</v>
      </c>
      <c r="I237" s="48"/>
      <c r="J237" s="52" t="s">
        <v>1633</v>
      </c>
      <c r="K237" s="51" t="s">
        <v>6</v>
      </c>
      <c r="L237" s="116" t="s">
        <v>1703</v>
      </c>
      <c r="M237" s="52" t="str">
        <f aca="false">VLOOKUP(L237,CódigosRetorno!$A$2:$B$1795,2,FALSE())</f>
        <v>El valor del tag no cumple con el formato establecido</v>
      </c>
      <c r="N237" s="48" t="s">
        <v>8</v>
      </c>
      <c r="O237" s="308"/>
    </row>
    <row r="238" customFormat="false" ht="48" hidden="false" customHeight="false" outlineLevel="0" collapsed="false">
      <c r="A238" s="303"/>
      <c r="B238" s="48"/>
      <c r="C238" s="50"/>
      <c r="D238" s="47"/>
      <c r="E238" s="47"/>
      <c r="F238" s="48"/>
      <c r="G238" s="48"/>
      <c r="H238" s="37"/>
      <c r="I238" s="48"/>
      <c r="J238" s="52" t="s">
        <v>1713</v>
      </c>
      <c r="K238" s="51" t="s">
        <v>6</v>
      </c>
      <c r="L238" s="116" t="s">
        <v>1714</v>
      </c>
      <c r="M238" s="52" t="str">
        <f aca="false">VLOOKUP(L238,CódigosRetorno!$A$2:$B$1795,2,FALSE())</f>
        <v>El valor ingresado en el campo cac:TaxSubtotal/cbc:PerUnitAmount del ítem no corresponde al valor esperado</v>
      </c>
      <c r="N238" s="48" t="s">
        <v>8</v>
      </c>
      <c r="O238" s="308"/>
    </row>
    <row r="239" customFormat="false" ht="72" hidden="false" customHeight="false" outlineLevel="0" collapsed="false">
      <c r="A239" s="303"/>
      <c r="B239" s="48"/>
      <c r="C239" s="50"/>
      <c r="D239" s="47"/>
      <c r="E239" s="47"/>
      <c r="F239" s="48"/>
      <c r="G239" s="48"/>
      <c r="H239" s="37"/>
      <c r="I239" s="48"/>
      <c r="J239" s="52" t="s">
        <v>3178</v>
      </c>
      <c r="K239" s="51" t="s">
        <v>208</v>
      </c>
      <c r="L239" s="116" t="s">
        <v>1716</v>
      </c>
      <c r="M239" s="52" t="str">
        <f aca="false">VLOOKUP(L239,CódigosRetorno!$A$2:$B$1795,2,FALSE())</f>
        <v>La tasa del tributo de la línea no corresponde al valor esperado</v>
      </c>
      <c r="N239" s="48" t="s">
        <v>8</v>
      </c>
      <c r="O239" s="308"/>
    </row>
    <row r="240" customFormat="false" ht="24" hidden="false" customHeight="true" outlineLevel="0" collapsed="false">
      <c r="A240" s="303"/>
      <c r="B240" s="48"/>
      <c r="C240" s="50"/>
      <c r="D240" s="47"/>
      <c r="E240" s="47"/>
      <c r="F240" s="48" t="s">
        <v>769</v>
      </c>
      <c r="G240" s="47" t="s">
        <v>1129</v>
      </c>
      <c r="H240" s="37" t="s">
        <v>3165</v>
      </c>
      <c r="I240" s="48"/>
      <c r="J240" s="52" t="s">
        <v>605</v>
      </c>
      <c r="K240" s="51" t="s">
        <v>6</v>
      </c>
      <c r="L240" s="116" t="s">
        <v>1656</v>
      </c>
      <c r="M240" s="52" t="str">
        <f aca="false">VLOOKUP(L240,CódigosRetorno!$A$2:$B$1795,2,FALSE())</f>
        <v>El XML no contiene el tag cac:TaxCategory/cac:TaxScheme/cbc:ID del Item</v>
      </c>
      <c r="N240" s="48" t="s">
        <v>8</v>
      </c>
      <c r="O240" s="308"/>
    </row>
    <row r="241" customFormat="false" ht="24" hidden="false" customHeight="true" outlineLevel="0" collapsed="false">
      <c r="A241" s="303"/>
      <c r="B241" s="48"/>
      <c r="C241" s="50"/>
      <c r="D241" s="47"/>
      <c r="E241" s="47"/>
      <c r="F241" s="48"/>
      <c r="G241" s="47"/>
      <c r="H241" s="37"/>
      <c r="I241" s="48"/>
      <c r="J241" s="52" t="s">
        <v>469</v>
      </c>
      <c r="K241" s="51" t="s">
        <v>6</v>
      </c>
      <c r="L241" s="116" t="s">
        <v>1657</v>
      </c>
      <c r="M241" s="52" t="str">
        <f aca="false">VLOOKUP(L241,CódigosRetorno!$A$2:$B$1795,2,FALSE())</f>
        <v>El codigo del tributo es invalido</v>
      </c>
      <c r="N241" s="48" t="s">
        <v>1658</v>
      </c>
      <c r="O241" s="308"/>
    </row>
    <row r="242" customFormat="false" ht="24" hidden="false" customHeight="true" outlineLevel="0" collapsed="false">
      <c r="A242" s="303"/>
      <c r="B242" s="48"/>
      <c r="C242" s="50"/>
      <c r="D242" s="47"/>
      <c r="E242" s="47"/>
      <c r="F242" s="48"/>
      <c r="G242" s="47"/>
      <c r="H242" s="37"/>
      <c r="I242" s="48"/>
      <c r="J242" s="50" t="s">
        <v>1659</v>
      </c>
      <c r="K242" s="51" t="s">
        <v>6</v>
      </c>
      <c r="L242" s="116" t="s">
        <v>1660</v>
      </c>
      <c r="M242" s="52" t="str">
        <f aca="false">VLOOKUP(L242,CódigosRetorno!$A$2:$B$1795,2,FALSE())</f>
        <v>El código de tributo no debe repetirse a nivel de item</v>
      </c>
      <c r="N242" s="48" t="s">
        <v>8</v>
      </c>
      <c r="O242" s="308"/>
    </row>
    <row r="243" customFormat="false" ht="24" hidden="false" customHeight="true" outlineLevel="0" collapsed="false">
      <c r="A243" s="303"/>
      <c r="B243" s="48"/>
      <c r="C243" s="50"/>
      <c r="D243" s="47"/>
      <c r="E243" s="47"/>
      <c r="F243" s="48"/>
      <c r="G243" s="48" t="s">
        <v>1665</v>
      </c>
      <c r="H243" s="52" t="s">
        <v>1333</v>
      </c>
      <c r="I243" s="48"/>
      <c r="J243" s="52" t="s">
        <v>1666</v>
      </c>
      <c r="K243" s="47" t="s">
        <v>208</v>
      </c>
      <c r="L243" s="51" t="s">
        <v>1335</v>
      </c>
      <c r="M243" s="52" t="str">
        <f aca="false">VLOOKUP(L243,CódigosRetorno!$A$2:$B$1795,2,FALSE())</f>
        <v>El dato ingresado como atributo @schemeName es incorrecto.</v>
      </c>
      <c r="N243" s="48" t="s">
        <v>8</v>
      </c>
      <c r="O243" s="308"/>
    </row>
    <row r="244" customFormat="false" ht="24" hidden="false" customHeight="true" outlineLevel="0" collapsed="false">
      <c r="A244" s="303"/>
      <c r="B244" s="48"/>
      <c r="C244" s="50"/>
      <c r="D244" s="47"/>
      <c r="E244" s="47"/>
      <c r="F244" s="48"/>
      <c r="G244" s="48" t="s">
        <v>1260</v>
      </c>
      <c r="H244" s="52" t="s">
        <v>1261</v>
      </c>
      <c r="I244" s="48"/>
      <c r="J244" s="52" t="s">
        <v>1263</v>
      </c>
      <c r="K244" s="47" t="s">
        <v>208</v>
      </c>
      <c r="L244" s="51" t="s">
        <v>1264</v>
      </c>
      <c r="M244" s="52" t="str">
        <f aca="false">VLOOKUP(L244,CódigosRetorno!$A$2:$B$1795,2,FALSE())</f>
        <v>El dato ingresado como atributo @schemeAgencyName es incorrecto.</v>
      </c>
      <c r="N244" s="48" t="s">
        <v>8</v>
      </c>
      <c r="O244" s="308"/>
    </row>
    <row r="245" customFormat="false" ht="24" hidden="false" customHeight="true" outlineLevel="0" collapsed="false">
      <c r="A245" s="303"/>
      <c r="B245" s="48"/>
      <c r="C245" s="50"/>
      <c r="D245" s="47"/>
      <c r="E245" s="47"/>
      <c r="F245" s="48"/>
      <c r="G245" s="48" t="s">
        <v>1694</v>
      </c>
      <c r="H245" s="52" t="s">
        <v>1337</v>
      </c>
      <c r="I245" s="48"/>
      <c r="J245" s="52" t="s">
        <v>1668</v>
      </c>
      <c r="K245" s="51" t="s">
        <v>208</v>
      </c>
      <c r="L245" s="116" t="s">
        <v>1339</v>
      </c>
      <c r="M245" s="52" t="str">
        <f aca="false">VLOOKUP(L245,CódigosRetorno!$A$2:$B$1795,2,FALSE())</f>
        <v>El dato ingresado como atributo @schemeURI es incorrecto.</v>
      </c>
      <c r="N245" s="48" t="s">
        <v>8</v>
      </c>
      <c r="O245" s="308"/>
    </row>
    <row r="246" customFormat="false" ht="24" hidden="false" customHeight="true" outlineLevel="0" collapsed="false">
      <c r="A246" s="303"/>
      <c r="B246" s="48"/>
      <c r="C246" s="50"/>
      <c r="D246" s="47"/>
      <c r="E246" s="47"/>
      <c r="F246" s="48" t="s">
        <v>1669</v>
      </c>
      <c r="G246" s="47" t="s">
        <v>1129</v>
      </c>
      <c r="H246" s="37" t="s">
        <v>3174</v>
      </c>
      <c r="I246" s="48"/>
      <c r="J246" s="52" t="s">
        <v>605</v>
      </c>
      <c r="K246" s="51" t="s">
        <v>6</v>
      </c>
      <c r="L246" s="116" t="s">
        <v>1671</v>
      </c>
      <c r="M246" s="52" t="str">
        <f aca="false">VLOOKUP(L246,CódigosRetorno!$A$2:$B$1795,2,FALSE())</f>
        <v>El XML no contiene el tag o no existe información del nombre de tributo de la línea</v>
      </c>
      <c r="N246" s="48" t="s">
        <v>8</v>
      </c>
      <c r="O246" s="308"/>
    </row>
    <row r="247" customFormat="false" ht="24" hidden="false" customHeight="true" outlineLevel="0" collapsed="false">
      <c r="A247" s="303"/>
      <c r="B247" s="48"/>
      <c r="C247" s="50"/>
      <c r="D247" s="47"/>
      <c r="E247" s="47"/>
      <c r="F247" s="48"/>
      <c r="G247" s="47"/>
      <c r="H247" s="37"/>
      <c r="I247" s="48"/>
      <c r="J247" s="50" t="s">
        <v>1672</v>
      </c>
      <c r="K247" s="51" t="s">
        <v>6</v>
      </c>
      <c r="L247" s="116" t="s">
        <v>1141</v>
      </c>
      <c r="M247" s="52" t="str">
        <f aca="false">VLOOKUP(L247,CódigosRetorno!$A$2:$B$1795,2,FALSE())</f>
        <v>Nombre de tributo no corresponde al código de tributo de la linea.</v>
      </c>
      <c r="N247" s="48" t="s">
        <v>1658</v>
      </c>
      <c r="O247" s="308"/>
    </row>
    <row r="248" customFormat="false" ht="24" hidden="false" customHeight="true" outlineLevel="0" collapsed="false">
      <c r="A248" s="303"/>
      <c r="B248" s="48"/>
      <c r="C248" s="50"/>
      <c r="D248" s="47"/>
      <c r="E248" s="47"/>
      <c r="F248" s="48" t="s">
        <v>144</v>
      </c>
      <c r="G248" s="47" t="s">
        <v>1129</v>
      </c>
      <c r="H248" s="52" t="s">
        <v>3168</v>
      </c>
      <c r="I248" s="48"/>
      <c r="J248" s="50" t="s">
        <v>1674</v>
      </c>
      <c r="K248" s="51" t="s">
        <v>6</v>
      </c>
      <c r="L248" s="51" t="s">
        <v>1675</v>
      </c>
      <c r="M248" s="52" t="str">
        <f aca="false">VLOOKUP(L248,CódigosRetorno!$A$2:$B$1795,2,FALSE())</f>
        <v>El Name o TaxTypeCode debe corresponder al codigo de tributo del item</v>
      </c>
      <c r="N248" s="48" t="s">
        <v>1658</v>
      </c>
      <c r="O248" s="308"/>
    </row>
    <row r="249" customFormat="false" ht="36" hidden="false" customHeight="true" outlineLevel="0" collapsed="false">
      <c r="A249" s="303"/>
      <c r="B249" s="117" t="n">
        <f aca="false">B230+1</f>
        <v>36</v>
      </c>
      <c r="C249" s="50" t="s">
        <v>3179</v>
      </c>
      <c r="D249" s="47" t="s">
        <v>329</v>
      </c>
      <c r="E249" s="47" t="s">
        <v>184</v>
      </c>
      <c r="F249" s="81" t="s">
        <v>300</v>
      </c>
      <c r="G249" s="171" t="s">
        <v>301</v>
      </c>
      <c r="H249" s="103" t="s">
        <v>3180</v>
      </c>
      <c r="I249" s="81" t="n">
        <v>1</v>
      </c>
      <c r="J249" s="62" t="s">
        <v>1081</v>
      </c>
      <c r="K249" s="51" t="s">
        <v>6</v>
      </c>
      <c r="L249" s="116" t="s">
        <v>1720</v>
      </c>
      <c r="M249" s="37" t="str">
        <f aca="false">VLOOKUP(L249,CódigosRetorno!$A$2:$B$1795,2,FALSE())</f>
        <v>El dato ingresado en LineExtensionAmount del item no cumple con el formato establecido</v>
      </c>
      <c r="N249" s="48" t="s">
        <v>8</v>
      </c>
      <c r="O249" s="303"/>
    </row>
    <row r="250" customFormat="false" ht="108" hidden="false" customHeight="false" outlineLevel="0" collapsed="false">
      <c r="A250" s="303"/>
      <c r="B250" s="117"/>
      <c r="C250" s="50"/>
      <c r="D250" s="47"/>
      <c r="E250" s="47"/>
      <c r="F250" s="81"/>
      <c r="G250" s="171"/>
      <c r="H250" s="103"/>
      <c r="I250" s="81"/>
      <c r="J250" s="52" t="s">
        <v>3181</v>
      </c>
      <c r="K250" s="51" t="s">
        <v>6</v>
      </c>
      <c r="L250" s="51" t="s">
        <v>1722</v>
      </c>
      <c r="M250" s="52" t="str">
        <f aca="false">VLOOKUP(MID(L250,1,4),CódigosRetorno!$A$2:$B$1795,2,FALSE())</f>
        <v>El valor de venta por ítem difiere de los importes consignados.</v>
      </c>
      <c r="N250" s="48" t="s">
        <v>8</v>
      </c>
      <c r="O250" s="303"/>
    </row>
    <row r="251" customFormat="false" ht="108" hidden="false" customHeight="false" outlineLevel="0" collapsed="false">
      <c r="A251" s="303"/>
      <c r="B251" s="117"/>
      <c r="C251" s="50"/>
      <c r="D251" s="47"/>
      <c r="E251" s="47"/>
      <c r="F251" s="81"/>
      <c r="G251" s="171"/>
      <c r="H251" s="103"/>
      <c r="I251" s="81"/>
      <c r="J251" s="52" t="s">
        <v>3182</v>
      </c>
      <c r="K251" s="51" t="s">
        <v>208</v>
      </c>
      <c r="L251" s="51" t="s">
        <v>2807</v>
      </c>
      <c r="M251" s="52" t="str">
        <f aca="false">VLOOKUP(MID(L251,1,4),CódigosRetorno!$A$2:$B$1795,2,FALSE())</f>
        <v>El valor de venta por ítem difiere de los importes consignados.</v>
      </c>
      <c r="N251" s="48" t="s">
        <v>8</v>
      </c>
      <c r="O251" s="303"/>
    </row>
    <row r="252" customFormat="false" ht="84" hidden="false" customHeight="false" outlineLevel="0" collapsed="false">
      <c r="A252" s="303"/>
      <c r="B252" s="117"/>
      <c r="C252" s="50"/>
      <c r="D252" s="47"/>
      <c r="E252" s="47"/>
      <c r="F252" s="81"/>
      <c r="G252" s="171"/>
      <c r="H252" s="103"/>
      <c r="I252" s="81"/>
      <c r="J252" s="52" t="s">
        <v>3183</v>
      </c>
      <c r="K252" s="51" t="s">
        <v>6</v>
      </c>
      <c r="L252" s="51" t="s">
        <v>1722</v>
      </c>
      <c r="M252" s="52" t="str">
        <f aca="false">VLOOKUP(MID(L252,1,4),CódigosRetorno!$A$2:$B$1795,2,FALSE())</f>
        <v>El valor de venta por ítem difiere de los importes consignados.</v>
      </c>
      <c r="N252" s="48" t="s">
        <v>8</v>
      </c>
      <c r="O252" s="303"/>
    </row>
    <row r="253" customFormat="false" ht="96" hidden="false" customHeight="false" outlineLevel="0" collapsed="false">
      <c r="A253" s="303"/>
      <c r="B253" s="117"/>
      <c r="C253" s="50"/>
      <c r="D253" s="47"/>
      <c r="E253" s="47"/>
      <c r="F253" s="81"/>
      <c r="G253" s="171"/>
      <c r="H253" s="103"/>
      <c r="I253" s="81"/>
      <c r="J253" s="52" t="s">
        <v>3184</v>
      </c>
      <c r="K253" s="51" t="s">
        <v>208</v>
      </c>
      <c r="L253" s="51" t="s">
        <v>2807</v>
      </c>
      <c r="M253" s="52" t="str">
        <f aca="false">VLOOKUP(MID(L253,1,4),CódigosRetorno!$A$2:$B$1795,2,FALSE())</f>
        <v>El valor de venta por ítem difiere de los importes consignados.</v>
      </c>
      <c r="N253" s="48" t="s">
        <v>8</v>
      </c>
      <c r="O253" s="303"/>
    </row>
    <row r="254" customFormat="false" ht="24" hidden="false" customHeight="true" outlineLevel="0" collapsed="false">
      <c r="A254" s="303"/>
      <c r="B254" s="117"/>
      <c r="C254" s="50"/>
      <c r="D254" s="47"/>
      <c r="E254" s="47"/>
      <c r="F254" s="48" t="s">
        <v>144</v>
      </c>
      <c r="G254" s="47" t="s">
        <v>308</v>
      </c>
      <c r="H254" s="37" t="s">
        <v>1575</v>
      </c>
      <c r="I254" s="47" t="n">
        <v>1</v>
      </c>
      <c r="J254" s="50" t="s">
        <v>1598</v>
      </c>
      <c r="K254" s="51" t="s">
        <v>6</v>
      </c>
      <c r="L254" s="116" t="s">
        <v>1074</v>
      </c>
      <c r="M254" s="37" t="str">
        <f aca="false">VLOOKUP(L254,CódigosRetorno!$A$2:$B$1795,2,FALSE())</f>
        <v>La moneda debe ser la misma en todo el documento. Salvo las percepciones que sólo son en moneda nacional</v>
      </c>
      <c r="N254" s="48" t="s">
        <v>1297</v>
      </c>
      <c r="O254" s="303"/>
    </row>
    <row r="255" customFormat="false" ht="15" hidden="false" customHeight="false" outlineLevel="0" collapsed="false">
      <c r="A255" s="303"/>
      <c r="B255" s="63" t="s">
        <v>3185</v>
      </c>
      <c r="C255" s="63"/>
      <c r="D255" s="108"/>
      <c r="E255" s="96" t="s">
        <v>8</v>
      </c>
      <c r="F255" s="96" t="s">
        <v>8</v>
      </c>
      <c r="G255" s="96" t="s">
        <v>8</v>
      </c>
      <c r="H255" s="70"/>
      <c r="I255" s="96"/>
      <c r="J255" s="42" t="s">
        <v>8</v>
      </c>
      <c r="K255" s="69" t="s">
        <v>8</v>
      </c>
      <c r="L255" s="69" t="s">
        <v>8</v>
      </c>
      <c r="M255" s="42" t="str">
        <f aca="false">VLOOKUP(L255,CódigosRetorno!$A$2:$B$1795,2,FALSE())</f>
        <v>-</v>
      </c>
      <c r="N255" s="69" t="s">
        <v>8</v>
      </c>
      <c r="O255" s="303"/>
    </row>
    <row r="256" customFormat="false" ht="15" hidden="false" customHeight="true" outlineLevel="0" collapsed="false">
      <c r="A256" s="303"/>
      <c r="B256" s="47" t="n">
        <f aca="false">B249+1</f>
        <v>37</v>
      </c>
      <c r="C256" s="228" t="s">
        <v>1752</v>
      </c>
      <c r="D256" s="117" t="s">
        <v>63</v>
      </c>
      <c r="E256" s="117" t="s">
        <v>184</v>
      </c>
      <c r="F256" s="81" t="s">
        <v>300</v>
      </c>
      <c r="G256" s="81" t="s">
        <v>301</v>
      </c>
      <c r="H256" s="103" t="s">
        <v>3186</v>
      </c>
      <c r="I256" s="117" t="n">
        <v>1</v>
      </c>
      <c r="J256" s="37" t="s">
        <v>3187</v>
      </c>
      <c r="K256" s="47" t="s">
        <v>6</v>
      </c>
      <c r="L256" s="51" t="s">
        <v>1755</v>
      </c>
      <c r="M256" s="37" t="str">
        <f aca="false">VLOOKUP(L256,CódigosRetorno!$A$2:$B$1795,2,FALSE())</f>
        <v>El Monto total de impuestos es obligatorio</v>
      </c>
      <c r="N256" s="48" t="s">
        <v>8</v>
      </c>
      <c r="O256" s="303"/>
    </row>
    <row r="257" customFormat="false" ht="36" hidden="false" customHeight="false" outlineLevel="0" collapsed="false">
      <c r="A257" s="303"/>
      <c r="B257" s="47"/>
      <c r="C257" s="228"/>
      <c r="D257" s="117"/>
      <c r="E257" s="117"/>
      <c r="F257" s="81"/>
      <c r="G257" s="81"/>
      <c r="H257" s="103"/>
      <c r="I257" s="117"/>
      <c r="J257" s="37" t="s">
        <v>2785</v>
      </c>
      <c r="K257" s="47" t="s">
        <v>6</v>
      </c>
      <c r="L257" s="51" t="s">
        <v>1756</v>
      </c>
      <c r="M257" s="37" t="str">
        <f aca="false">VLOOKUP(L257,CódigosRetorno!$A$2:$B$1795,2,FALSE())</f>
        <v>El dato ingresado en el monto total de impuestos no cumple con el formato establecido</v>
      </c>
      <c r="N257" s="48" t="s">
        <v>8</v>
      </c>
      <c r="O257" s="303"/>
    </row>
    <row r="258" customFormat="false" ht="92.25" hidden="false" customHeight="true" outlineLevel="0" collapsed="false">
      <c r="A258" s="303"/>
      <c r="B258" s="47"/>
      <c r="C258" s="228"/>
      <c r="D258" s="117"/>
      <c r="E258" s="117"/>
      <c r="F258" s="81"/>
      <c r="G258" s="81"/>
      <c r="H258" s="103"/>
      <c r="I258" s="117"/>
      <c r="J258" s="52" t="s">
        <v>3188</v>
      </c>
      <c r="K258" s="48" t="s">
        <v>6</v>
      </c>
      <c r="L258" s="51" t="s">
        <v>1758</v>
      </c>
      <c r="M258" s="37" t="str">
        <f aca="false">VLOOKUP(MID(L258,1,4),CódigosRetorno!$A$2:$B$1795,2,FALSE())</f>
        <v>La sumatoria de impuestos globales no corresponde al monto total de impuestos.</v>
      </c>
      <c r="N258" s="48" t="s">
        <v>8</v>
      </c>
      <c r="O258" s="303"/>
    </row>
    <row r="259" customFormat="false" ht="72" hidden="false" customHeight="false" outlineLevel="0" collapsed="false">
      <c r="A259" s="303"/>
      <c r="B259" s="47"/>
      <c r="C259" s="228"/>
      <c r="D259" s="117"/>
      <c r="E259" s="117"/>
      <c r="F259" s="81"/>
      <c r="G259" s="81"/>
      <c r="H259" s="103"/>
      <c r="I259" s="117"/>
      <c r="J259" s="52" t="s">
        <v>3189</v>
      </c>
      <c r="K259" s="47" t="s">
        <v>208</v>
      </c>
      <c r="L259" s="51" t="s">
        <v>2810</v>
      </c>
      <c r="M259" s="37" t="str">
        <f aca="false">VLOOKUP(L259,CódigosRetorno!$A$2:$B$1795,2,FALSE())</f>
        <v>La sumatoria de impuestos globales no corresponde al monto total de impuestos.</v>
      </c>
      <c r="N259" s="48" t="s">
        <v>8</v>
      </c>
      <c r="O259" s="303"/>
    </row>
    <row r="260" customFormat="false" ht="24" hidden="false" customHeight="false" outlineLevel="0" collapsed="false">
      <c r="A260" s="303"/>
      <c r="B260" s="47"/>
      <c r="C260" s="228"/>
      <c r="D260" s="117"/>
      <c r="E260" s="117"/>
      <c r="F260" s="81"/>
      <c r="G260" s="81"/>
      <c r="H260" s="103"/>
      <c r="I260" s="117"/>
      <c r="J260" s="52" t="s">
        <v>1759</v>
      </c>
      <c r="K260" s="47" t="s">
        <v>6</v>
      </c>
      <c r="L260" s="51" t="s">
        <v>1760</v>
      </c>
      <c r="M260" s="52" t="str">
        <f aca="false">VLOOKUP(L260,CódigosRetorno!$A$2:$B$1795,2,FALSE())</f>
        <v>El tag cac:TaxTotal no debe repetirse a nivel de totales</v>
      </c>
      <c r="N260" s="48" t="s">
        <v>8</v>
      </c>
      <c r="O260" s="303"/>
    </row>
    <row r="261" customFormat="false" ht="96" hidden="false" customHeight="false" outlineLevel="0" collapsed="false">
      <c r="A261" s="303"/>
      <c r="B261" s="47"/>
      <c r="C261" s="228"/>
      <c r="D261" s="117"/>
      <c r="E261" s="117"/>
      <c r="F261" s="81"/>
      <c r="G261" s="81"/>
      <c r="H261" s="103"/>
      <c r="I261" s="117"/>
      <c r="J261" s="52" t="s">
        <v>3190</v>
      </c>
      <c r="K261" s="47" t="s">
        <v>6</v>
      </c>
      <c r="L261" s="51" t="s">
        <v>1762</v>
      </c>
      <c r="M261" s="37" t="str">
        <f aca="false">VLOOKUP(L261,CódigosRetorno!$A$2:$B$1795,2,FALSE())</f>
        <v>Si tiene operaciones de un tributo en alguna línea, debe consignar el tag del total del tributo</v>
      </c>
      <c r="N261" s="48" t="s">
        <v>8</v>
      </c>
      <c r="O261" s="303"/>
    </row>
    <row r="262" customFormat="false" ht="36" hidden="false" customHeight="false" outlineLevel="0" collapsed="false">
      <c r="A262" s="303"/>
      <c r="B262" s="47"/>
      <c r="C262" s="228"/>
      <c r="D262" s="117"/>
      <c r="E262" s="117"/>
      <c r="F262" s="48" t="s">
        <v>144</v>
      </c>
      <c r="G262" s="47" t="s">
        <v>308</v>
      </c>
      <c r="H262" s="37" t="s">
        <v>1575</v>
      </c>
      <c r="I262" s="117"/>
      <c r="J262" s="50" t="s">
        <v>1598</v>
      </c>
      <c r="K262" s="51" t="s">
        <v>6</v>
      </c>
      <c r="L262" s="116" t="s">
        <v>1074</v>
      </c>
      <c r="M262" s="37" t="str">
        <f aca="false">VLOOKUP(L262,CódigosRetorno!$A$2:$B$1795,2,FALSE())</f>
        <v>La moneda debe ser la misma en todo el documento. Salvo las percepciones que sólo son en moneda nacional</v>
      </c>
      <c r="N262" s="48" t="s">
        <v>1297</v>
      </c>
      <c r="O262" s="303"/>
    </row>
    <row r="263" customFormat="false" ht="24" hidden="false" customHeight="true" outlineLevel="0" collapsed="false">
      <c r="A263" s="303"/>
      <c r="B263" s="48" t="s">
        <v>3191</v>
      </c>
      <c r="C263" s="50" t="s">
        <v>3192</v>
      </c>
      <c r="D263" s="48" t="s">
        <v>63</v>
      </c>
      <c r="E263" s="48" t="s">
        <v>184</v>
      </c>
      <c r="F263" s="48" t="s">
        <v>300</v>
      </c>
      <c r="G263" s="47" t="s">
        <v>1718</v>
      </c>
      <c r="H263" s="50" t="s">
        <v>3193</v>
      </c>
      <c r="I263" s="81" t="s">
        <v>1262</v>
      </c>
      <c r="J263" s="50" t="s">
        <v>1631</v>
      </c>
      <c r="K263" s="51" t="s">
        <v>6</v>
      </c>
      <c r="L263" s="116" t="s">
        <v>1766</v>
      </c>
      <c r="M263" s="37" t="str">
        <f aca="false">VLOOKUP(L263,CódigosRetorno!$A$2:$B$1795,2,FALSE())</f>
        <v>El XML no contiene el tag o no existe información de total valor de venta globales</v>
      </c>
      <c r="N263" s="47" t="s">
        <v>8</v>
      </c>
      <c r="O263" s="303"/>
    </row>
    <row r="264" customFormat="false" ht="36" hidden="false" customHeight="false" outlineLevel="0" collapsed="false">
      <c r="A264" s="303"/>
      <c r="B264" s="48"/>
      <c r="C264" s="50"/>
      <c r="D264" s="48"/>
      <c r="E264" s="48"/>
      <c r="F264" s="48"/>
      <c r="G264" s="47"/>
      <c r="H264" s="50"/>
      <c r="I264" s="81"/>
      <c r="J264" s="37" t="s">
        <v>1081</v>
      </c>
      <c r="K264" s="47" t="s">
        <v>6</v>
      </c>
      <c r="L264" s="51" t="s">
        <v>1767</v>
      </c>
      <c r="M264" s="37" t="str">
        <f aca="false">VLOOKUP(L264,CódigosRetorno!$A$2:$B$1795,2,FALSE())</f>
        <v>El dato ingresado en el total valor de venta globales no cumple con el formato establecido</v>
      </c>
      <c r="N264" s="47" t="s">
        <v>8</v>
      </c>
      <c r="O264" s="303"/>
    </row>
    <row r="265" customFormat="false" ht="96" hidden="false" customHeight="false" outlineLevel="0" collapsed="false">
      <c r="A265" s="303"/>
      <c r="B265" s="48"/>
      <c r="C265" s="50"/>
      <c r="D265" s="48"/>
      <c r="E265" s="48"/>
      <c r="F265" s="48"/>
      <c r="G265" s="47"/>
      <c r="H265" s="50"/>
      <c r="I265" s="81"/>
      <c r="J265" s="52" t="s">
        <v>3194</v>
      </c>
      <c r="K265" s="51" t="s">
        <v>6</v>
      </c>
      <c r="L265" s="51" t="s">
        <v>1769</v>
      </c>
      <c r="M265" s="52" t="str">
        <f aca="false">VLOOKUP(MID(L265,1,4),CódigosRetorno!$A$2:$B$1795,2,FALSE())</f>
        <v>La sumatoria del total valor de venta - Exportaciones de línea no corresponden al total</v>
      </c>
      <c r="N265" s="47" t="s">
        <v>8</v>
      </c>
      <c r="O265" s="303"/>
    </row>
    <row r="266" customFormat="false" ht="108" hidden="false" customHeight="false" outlineLevel="0" collapsed="false">
      <c r="A266" s="303"/>
      <c r="B266" s="48"/>
      <c r="C266" s="50"/>
      <c r="D266" s="48"/>
      <c r="E266" s="48"/>
      <c r="F266" s="48"/>
      <c r="G266" s="47"/>
      <c r="H266" s="50"/>
      <c r="I266" s="81"/>
      <c r="J266" s="52" t="s">
        <v>3195</v>
      </c>
      <c r="K266" s="51" t="s">
        <v>208</v>
      </c>
      <c r="L266" s="51" t="s">
        <v>2811</v>
      </c>
      <c r="M266" s="52" t="str">
        <f aca="false">VLOOKUP(MID(L266,1,4),CódigosRetorno!$A$2:$B$1795,2,FALSE())</f>
        <v>La sumatoria del total valor de venta - Exportaciones de línea no corresponden al total</v>
      </c>
      <c r="N266" s="47" t="s">
        <v>8</v>
      </c>
      <c r="O266" s="303"/>
    </row>
    <row r="267" customFormat="false" ht="103.5" hidden="false" customHeight="true" outlineLevel="0" collapsed="false">
      <c r="A267" s="303"/>
      <c r="B267" s="48"/>
      <c r="C267" s="50"/>
      <c r="D267" s="48"/>
      <c r="E267" s="48"/>
      <c r="F267" s="48"/>
      <c r="G267" s="47"/>
      <c r="H267" s="50"/>
      <c r="I267" s="81"/>
      <c r="J267" s="52" t="s">
        <v>3196</v>
      </c>
      <c r="K267" s="51" t="s">
        <v>6</v>
      </c>
      <c r="L267" s="51" t="s">
        <v>1771</v>
      </c>
      <c r="M267" s="52" t="str">
        <f aca="false">VLOOKUP(MID(L267,1,4),CódigosRetorno!$A$2:$B$1795,2,FALSE())</f>
        <v>La sumatoria del total valor de venta - operaciones exoneradas de línea no corresponden al total</v>
      </c>
      <c r="N267" s="48" t="s">
        <v>8</v>
      </c>
      <c r="O267" s="303"/>
    </row>
    <row r="268" customFormat="false" ht="108" hidden="false" customHeight="false" outlineLevel="0" collapsed="false">
      <c r="A268" s="303"/>
      <c r="B268" s="48"/>
      <c r="C268" s="50"/>
      <c r="D268" s="48"/>
      <c r="E268" s="48"/>
      <c r="F268" s="48"/>
      <c r="G268" s="47"/>
      <c r="H268" s="50"/>
      <c r="I268" s="81"/>
      <c r="J268" s="52" t="s">
        <v>3197</v>
      </c>
      <c r="K268" s="51" t="s">
        <v>208</v>
      </c>
      <c r="L268" s="51" t="s">
        <v>2812</v>
      </c>
      <c r="M268" s="52" t="str">
        <f aca="false">VLOOKUP(MID(L268,1,4),CódigosRetorno!$A$2:$B$1795,2,FALSE())</f>
        <v>La sumatoria del total valor de venta - operaciones exoneradas de línea no corresponden al total</v>
      </c>
      <c r="N268" s="48" t="s">
        <v>8</v>
      </c>
      <c r="O268" s="303"/>
    </row>
    <row r="269" customFormat="false" ht="96" hidden="false" customHeight="false" outlineLevel="0" collapsed="false">
      <c r="A269" s="303"/>
      <c r="B269" s="48"/>
      <c r="C269" s="50"/>
      <c r="D269" s="48"/>
      <c r="E269" s="48"/>
      <c r="F269" s="48"/>
      <c r="G269" s="47"/>
      <c r="H269" s="50"/>
      <c r="I269" s="81"/>
      <c r="J269" s="52" t="s">
        <v>3198</v>
      </c>
      <c r="K269" s="51" t="s">
        <v>6</v>
      </c>
      <c r="L269" s="51" t="s">
        <v>1773</v>
      </c>
      <c r="M269" s="52" t="str">
        <f aca="false">VLOOKUP(MID(L269,1,4),CódigosRetorno!$A$2:$B$1795,2,FALSE())</f>
        <v>La sumatoria del total valor de venta - operaciones inafectas de línea no corresponden al total</v>
      </c>
      <c r="N269" s="48"/>
      <c r="O269" s="303"/>
    </row>
    <row r="270" customFormat="false" ht="108" hidden="false" customHeight="false" outlineLevel="0" collapsed="false">
      <c r="A270" s="303"/>
      <c r="B270" s="48"/>
      <c r="C270" s="50"/>
      <c r="D270" s="48"/>
      <c r="E270" s="48"/>
      <c r="F270" s="48"/>
      <c r="G270" s="47"/>
      <c r="H270" s="50"/>
      <c r="I270" s="81"/>
      <c r="J270" s="52" t="s">
        <v>3199</v>
      </c>
      <c r="K270" s="51" t="s">
        <v>208</v>
      </c>
      <c r="L270" s="51" t="s">
        <v>2813</v>
      </c>
      <c r="M270" s="52" t="str">
        <f aca="false">VLOOKUP(MID(L270,1,4),CódigosRetorno!$A$2:$B$1795,2,FALSE())</f>
        <v>La sumatoria del total valor de venta - operaciones inafectas de línea no corresponden al total</v>
      </c>
      <c r="N270" s="48" t="s">
        <v>8</v>
      </c>
      <c r="O270" s="303"/>
    </row>
    <row r="271" customFormat="false" ht="36" hidden="false" customHeight="false" outlineLevel="0" collapsed="false">
      <c r="A271" s="303"/>
      <c r="B271" s="48"/>
      <c r="C271" s="50"/>
      <c r="D271" s="48"/>
      <c r="E271" s="48"/>
      <c r="F271" s="48" t="s">
        <v>144</v>
      </c>
      <c r="G271" s="47" t="s">
        <v>308</v>
      </c>
      <c r="H271" s="37" t="s">
        <v>1575</v>
      </c>
      <c r="I271" s="48" t="n">
        <v>1</v>
      </c>
      <c r="J271" s="50" t="s">
        <v>1598</v>
      </c>
      <c r="K271" s="51" t="s">
        <v>6</v>
      </c>
      <c r="L271" s="116" t="s">
        <v>1074</v>
      </c>
      <c r="M271" s="37" t="str">
        <f aca="false">VLOOKUP(L271,CódigosRetorno!$A$2:$B$1795,2,FALSE())</f>
        <v>La moneda debe ser la misma en todo el documento. Salvo las percepciones que sólo son en moneda nacional</v>
      </c>
      <c r="N271" s="48" t="s">
        <v>1297</v>
      </c>
      <c r="O271" s="303"/>
    </row>
    <row r="272" customFormat="false" ht="36" hidden="false" customHeight="true" outlineLevel="0" collapsed="false">
      <c r="A272" s="303"/>
      <c r="B272" s="48"/>
      <c r="C272" s="50"/>
      <c r="D272" s="48"/>
      <c r="E272" s="48"/>
      <c r="F272" s="48"/>
      <c r="G272" s="47" t="s">
        <v>1783</v>
      </c>
      <c r="H272" s="37" t="s">
        <v>3200</v>
      </c>
      <c r="I272" s="48" t="n">
        <v>1</v>
      </c>
      <c r="J272" s="37" t="s">
        <v>1081</v>
      </c>
      <c r="K272" s="51" t="s">
        <v>6</v>
      </c>
      <c r="L272" s="116" t="s">
        <v>1120</v>
      </c>
      <c r="M272" s="37" t="str">
        <f aca="false">VLOOKUP(L272,CódigosRetorno!$A$2:$B$1795,2,FALSE())</f>
        <v>El dato ingresado en TaxAmount no cumple con el formato establecido</v>
      </c>
      <c r="N272" s="48" t="s">
        <v>8</v>
      </c>
      <c r="O272" s="303"/>
    </row>
    <row r="273" customFormat="false" ht="48" hidden="false" customHeight="false" outlineLevel="0" collapsed="false">
      <c r="A273" s="303"/>
      <c r="B273" s="48"/>
      <c r="C273" s="50"/>
      <c r="D273" s="48"/>
      <c r="E273" s="48"/>
      <c r="F273" s="48"/>
      <c r="G273" s="47"/>
      <c r="H273" s="37"/>
      <c r="I273" s="48"/>
      <c r="J273" s="37" t="s">
        <v>1785</v>
      </c>
      <c r="K273" s="47" t="s">
        <v>6</v>
      </c>
      <c r="L273" s="51" t="s">
        <v>1786</v>
      </c>
      <c r="M273" s="37" t="str">
        <f aca="false">VLOOKUP(L273,CódigosRetorno!$A$2:$B$1795,2,FALSE())</f>
        <v>El monto total del impuestos sobre el valor de venta de operaciones gratuitas/inafectas/exoneradas debe ser igual a 0.00</v>
      </c>
      <c r="N273" s="48" t="s">
        <v>8</v>
      </c>
      <c r="O273" s="303"/>
    </row>
    <row r="274" customFormat="false" ht="36" hidden="false" customHeight="false" outlineLevel="0" collapsed="false">
      <c r="A274" s="303"/>
      <c r="B274" s="48"/>
      <c r="C274" s="50"/>
      <c r="D274" s="48"/>
      <c r="E274" s="48"/>
      <c r="F274" s="48" t="s">
        <v>144</v>
      </c>
      <c r="G274" s="47" t="s">
        <v>308</v>
      </c>
      <c r="H274" s="37" t="s">
        <v>1575</v>
      </c>
      <c r="I274" s="48" t="n">
        <v>1</v>
      </c>
      <c r="J274" s="50" t="s">
        <v>1598</v>
      </c>
      <c r="K274" s="51" t="s">
        <v>6</v>
      </c>
      <c r="L274" s="116" t="s">
        <v>1074</v>
      </c>
      <c r="M274" s="37" t="str">
        <f aca="false">VLOOKUP(L274,CódigosRetorno!$A$2:$B$1795,2,FALSE())</f>
        <v>La moneda debe ser la misma en todo el documento. Salvo las percepciones que sólo son en moneda nacional</v>
      </c>
      <c r="N274" s="48" t="s">
        <v>1297</v>
      </c>
      <c r="O274" s="303"/>
    </row>
    <row r="275" customFormat="false" ht="24" hidden="false" customHeight="true" outlineLevel="0" collapsed="false">
      <c r="A275" s="303"/>
      <c r="B275" s="48"/>
      <c r="C275" s="50"/>
      <c r="D275" s="48"/>
      <c r="E275" s="48"/>
      <c r="F275" s="117" t="s">
        <v>769</v>
      </c>
      <c r="G275" s="47" t="s">
        <v>1129</v>
      </c>
      <c r="H275" s="50" t="s">
        <v>3201</v>
      </c>
      <c r="I275" s="117" t="n">
        <v>1</v>
      </c>
      <c r="J275" s="37" t="s">
        <v>605</v>
      </c>
      <c r="K275" s="47" t="s">
        <v>6</v>
      </c>
      <c r="L275" s="116" t="s">
        <v>1788</v>
      </c>
      <c r="M275" s="37" t="str">
        <f aca="false">VLOOKUP(L275,CódigosRetorno!$A$2:$B$1795,2,FALSE())</f>
        <v>El XML no contiene el tag o no existe información de código de tributo.</v>
      </c>
      <c r="N275" s="48" t="s">
        <v>8</v>
      </c>
      <c r="O275" s="303"/>
    </row>
    <row r="276" customFormat="false" ht="24" hidden="false" customHeight="false" outlineLevel="0" collapsed="false">
      <c r="A276" s="303"/>
      <c r="B276" s="48"/>
      <c r="C276" s="50"/>
      <c r="D276" s="48"/>
      <c r="E276" s="48"/>
      <c r="F276" s="117"/>
      <c r="G276" s="47"/>
      <c r="H276" s="50"/>
      <c r="I276" s="117"/>
      <c r="J276" s="50" t="s">
        <v>1789</v>
      </c>
      <c r="K276" s="51" t="s">
        <v>6</v>
      </c>
      <c r="L276" s="116" t="s">
        <v>1790</v>
      </c>
      <c r="M276" s="37" t="str">
        <f aca="false">VLOOKUP(L276,CódigosRetorno!$A$2:$B$1795,2,FALSE())</f>
        <v>El dato ingresado como codigo de tributo global no corresponde al valor esperado.</v>
      </c>
      <c r="N276" s="48" t="s">
        <v>1658</v>
      </c>
      <c r="O276" s="303"/>
    </row>
    <row r="277" customFormat="false" ht="24" hidden="false" customHeight="false" outlineLevel="0" collapsed="false">
      <c r="A277" s="303"/>
      <c r="B277" s="48"/>
      <c r="C277" s="50"/>
      <c r="D277" s="48"/>
      <c r="E277" s="48"/>
      <c r="F277" s="117"/>
      <c r="G277" s="47"/>
      <c r="H277" s="50"/>
      <c r="I277" s="117"/>
      <c r="J277" s="62" t="s">
        <v>1791</v>
      </c>
      <c r="K277" s="116" t="s">
        <v>6</v>
      </c>
      <c r="L277" s="116" t="s">
        <v>1792</v>
      </c>
      <c r="M277" s="52" t="str">
        <f aca="false">VLOOKUP(L277,CódigosRetorno!$A$2:$B$1795,2,FALSE())</f>
        <v>El código de tributo no debe repetirse a nivel de totales</v>
      </c>
      <c r="N277" s="208" t="s">
        <v>8</v>
      </c>
      <c r="O277" s="303"/>
    </row>
    <row r="278" customFormat="false" ht="48" hidden="false" customHeight="false" outlineLevel="0" collapsed="false">
      <c r="A278" s="303"/>
      <c r="B278" s="48"/>
      <c r="C278" s="50"/>
      <c r="D278" s="48"/>
      <c r="E278" s="48"/>
      <c r="F278" s="117"/>
      <c r="G278" s="47"/>
      <c r="H278" s="50"/>
      <c r="I278" s="117"/>
      <c r="J278" s="52" t="s">
        <v>3202</v>
      </c>
      <c r="K278" s="51" t="s">
        <v>6</v>
      </c>
      <c r="L278" s="116" t="s">
        <v>3203</v>
      </c>
      <c r="M278" s="52" t="str">
        <f aca="false">VLOOKUP(L278,CódigosRetorno!$A$2:$B$1795,2,FALSE())</f>
        <v>El dato ingresado como codigo de tributo global es invalido para tipo de nota</v>
      </c>
      <c r="N278" s="208" t="s">
        <v>8</v>
      </c>
      <c r="O278" s="303"/>
    </row>
    <row r="279" customFormat="false" ht="48" hidden="false" customHeight="false" outlineLevel="0" collapsed="false">
      <c r="A279" s="303"/>
      <c r="B279" s="48"/>
      <c r="C279" s="50"/>
      <c r="D279" s="48"/>
      <c r="E279" s="48"/>
      <c r="F279" s="117"/>
      <c r="G279" s="47"/>
      <c r="H279" s="50"/>
      <c r="I279" s="117"/>
      <c r="J279" s="52" t="s">
        <v>3204</v>
      </c>
      <c r="K279" s="51" t="s">
        <v>6</v>
      </c>
      <c r="L279" s="116" t="s">
        <v>3203</v>
      </c>
      <c r="M279" s="37" t="str">
        <f aca="false">VLOOKUP(L279,CódigosRetorno!$A$2:$B$1795,2,FALSE())</f>
        <v>El dato ingresado como codigo de tributo global es invalido para tipo de nota</v>
      </c>
      <c r="N279" s="48" t="s">
        <v>8</v>
      </c>
      <c r="O279" s="303"/>
    </row>
    <row r="280" customFormat="false" ht="24" hidden="false" customHeight="false" outlineLevel="0" collapsed="false">
      <c r="A280" s="303"/>
      <c r="B280" s="48"/>
      <c r="C280" s="50"/>
      <c r="D280" s="48"/>
      <c r="E280" s="48"/>
      <c r="F280" s="117"/>
      <c r="G280" s="48" t="s">
        <v>1665</v>
      </c>
      <c r="H280" s="37" t="s">
        <v>1333</v>
      </c>
      <c r="I280" s="48" t="s">
        <v>1262</v>
      </c>
      <c r="J280" s="37" t="s">
        <v>1666</v>
      </c>
      <c r="K280" s="47" t="s">
        <v>208</v>
      </c>
      <c r="L280" s="51" t="s">
        <v>1335</v>
      </c>
      <c r="M280" s="37" t="str">
        <f aca="false">VLOOKUP(L280,CódigosRetorno!$A$2:$B$1795,2,FALSE())</f>
        <v>El dato ingresado como atributo @schemeName es incorrecto.</v>
      </c>
      <c r="N280" s="48" t="s">
        <v>8</v>
      </c>
      <c r="O280" s="303"/>
    </row>
    <row r="281" customFormat="false" ht="24" hidden="false" customHeight="false" outlineLevel="0" collapsed="false">
      <c r="A281" s="303"/>
      <c r="B281" s="48"/>
      <c r="C281" s="50"/>
      <c r="D281" s="48"/>
      <c r="E281" s="48"/>
      <c r="F281" s="117"/>
      <c r="G281" s="48" t="s">
        <v>1260</v>
      </c>
      <c r="H281" s="37" t="s">
        <v>1261</v>
      </c>
      <c r="I281" s="48" t="s">
        <v>1262</v>
      </c>
      <c r="J281" s="37" t="s">
        <v>1263</v>
      </c>
      <c r="K281" s="47" t="s">
        <v>208</v>
      </c>
      <c r="L281" s="51" t="s">
        <v>1264</v>
      </c>
      <c r="M281" s="37" t="str">
        <f aca="false">VLOOKUP(L281,CódigosRetorno!$A$2:$B$1795,2,FALSE())</f>
        <v>El dato ingresado como atributo @schemeAgencyName es incorrecto.</v>
      </c>
      <c r="N281" s="48" t="s">
        <v>8</v>
      </c>
      <c r="O281" s="303"/>
    </row>
    <row r="282" customFormat="false" ht="48" hidden="false" customHeight="false" outlineLevel="0" collapsed="false">
      <c r="A282" s="303"/>
      <c r="B282" s="48"/>
      <c r="C282" s="50"/>
      <c r="D282" s="48"/>
      <c r="E282" s="48"/>
      <c r="F282" s="117"/>
      <c r="G282" s="48" t="s">
        <v>1694</v>
      </c>
      <c r="H282" s="37" t="s">
        <v>1337</v>
      </c>
      <c r="I282" s="48" t="s">
        <v>1262</v>
      </c>
      <c r="J282" s="37" t="s">
        <v>1668</v>
      </c>
      <c r="K282" s="51" t="s">
        <v>208</v>
      </c>
      <c r="L282" s="116" t="s">
        <v>1339</v>
      </c>
      <c r="M282" s="37" t="str">
        <f aca="false">VLOOKUP(L282,CódigosRetorno!$A$2:$B$1795,2,FALSE())</f>
        <v>El dato ingresado como atributo @schemeURI es incorrecto.</v>
      </c>
      <c r="N282" s="48" t="s">
        <v>8</v>
      </c>
      <c r="O282" s="303"/>
    </row>
    <row r="283" customFormat="false" ht="24" hidden="false" customHeight="true" outlineLevel="0" collapsed="false">
      <c r="A283" s="303"/>
      <c r="B283" s="48"/>
      <c r="C283" s="50"/>
      <c r="D283" s="48"/>
      <c r="E283" s="48"/>
      <c r="F283" s="48" t="s">
        <v>1669</v>
      </c>
      <c r="G283" s="47" t="s">
        <v>1129</v>
      </c>
      <c r="H283" s="37" t="s">
        <v>3205</v>
      </c>
      <c r="I283" s="48" t="n">
        <v>1</v>
      </c>
      <c r="J283" s="37" t="s">
        <v>605</v>
      </c>
      <c r="K283" s="51" t="s">
        <v>6</v>
      </c>
      <c r="L283" s="116" t="s">
        <v>1796</v>
      </c>
      <c r="M283" s="37" t="str">
        <f aca="false">VLOOKUP(L283,CódigosRetorno!$A$2:$B$1795,2,FALSE())</f>
        <v>El XML no contiene el tag TaxScheme Name de impuestos globales</v>
      </c>
      <c r="N283" s="48" t="s">
        <v>8</v>
      </c>
      <c r="O283" s="303"/>
    </row>
    <row r="284" customFormat="false" ht="24" hidden="false" customHeight="false" outlineLevel="0" collapsed="false">
      <c r="A284" s="303"/>
      <c r="B284" s="48"/>
      <c r="C284" s="50"/>
      <c r="D284" s="48"/>
      <c r="E284" s="48"/>
      <c r="F284" s="48"/>
      <c r="G284" s="47"/>
      <c r="H284" s="37"/>
      <c r="I284" s="48"/>
      <c r="J284" s="50" t="s">
        <v>1797</v>
      </c>
      <c r="K284" s="51" t="s">
        <v>6</v>
      </c>
      <c r="L284" s="116" t="s">
        <v>1798</v>
      </c>
      <c r="M284" s="37" t="str">
        <f aca="false">VLOOKUP(L284,CódigosRetorno!$A$2:$B$1795,2,FALSE())</f>
        <v>El valor del tag nombre del tributo no corresponde al esperado.</v>
      </c>
      <c r="N284" s="48" t="s">
        <v>1658</v>
      </c>
      <c r="O284" s="303"/>
    </row>
    <row r="285" customFormat="false" ht="24" hidden="false" customHeight="true" outlineLevel="0" collapsed="false">
      <c r="A285" s="303"/>
      <c r="B285" s="48"/>
      <c r="C285" s="50"/>
      <c r="D285" s="48"/>
      <c r="E285" s="48"/>
      <c r="F285" s="48" t="s">
        <v>144</v>
      </c>
      <c r="G285" s="47"/>
      <c r="H285" s="37" t="s">
        <v>3206</v>
      </c>
      <c r="I285" s="48" t="n">
        <v>1</v>
      </c>
      <c r="J285" s="37" t="s">
        <v>605</v>
      </c>
      <c r="K285" s="51" t="s">
        <v>6</v>
      </c>
      <c r="L285" s="116" t="s">
        <v>1800</v>
      </c>
      <c r="M285" s="37" t="str">
        <f aca="false">VLOOKUP(L285,CódigosRetorno!$A$2:$B$1795,2,FALSE())</f>
        <v>El XML no contiene el tag código de tributo internacional de impuestos globales</v>
      </c>
      <c r="N285" s="48" t="s">
        <v>8</v>
      </c>
      <c r="O285" s="303"/>
    </row>
    <row r="286" customFormat="false" ht="36" hidden="false" customHeight="false" outlineLevel="0" collapsed="false">
      <c r="A286" s="303"/>
      <c r="B286" s="48"/>
      <c r="C286" s="50"/>
      <c r="D286" s="48"/>
      <c r="E286" s="48"/>
      <c r="F286" s="48"/>
      <c r="G286" s="47"/>
      <c r="H286" s="37"/>
      <c r="I286" s="48"/>
      <c r="J286" s="50" t="s">
        <v>1801</v>
      </c>
      <c r="K286" s="51" t="s">
        <v>6</v>
      </c>
      <c r="L286" s="116" t="s">
        <v>1802</v>
      </c>
      <c r="M286" s="37" t="str">
        <f aca="false">VLOOKUP(L286,CódigosRetorno!$A$2:$B$1795,2,FALSE())</f>
        <v>El valor del tag codigo de tributo internacional no corresponde al esperado.</v>
      </c>
      <c r="N286" s="48" t="s">
        <v>1658</v>
      </c>
      <c r="O286" s="303"/>
    </row>
    <row r="287" customFormat="false" ht="36" hidden="false" customHeight="true" outlineLevel="0" collapsed="false">
      <c r="A287" s="303"/>
      <c r="B287" s="48" t="n">
        <v>41</v>
      </c>
      <c r="C287" s="103" t="s">
        <v>3207</v>
      </c>
      <c r="D287" s="81" t="s">
        <v>63</v>
      </c>
      <c r="E287" s="81" t="s">
        <v>184</v>
      </c>
      <c r="F287" s="81" t="s">
        <v>300</v>
      </c>
      <c r="G287" s="101" t="s">
        <v>1718</v>
      </c>
      <c r="H287" s="103" t="s">
        <v>3193</v>
      </c>
      <c r="I287" s="48" t="n">
        <v>1</v>
      </c>
      <c r="J287" s="37" t="s">
        <v>1081</v>
      </c>
      <c r="K287" s="309" t="s">
        <v>6</v>
      </c>
      <c r="L287" s="51" t="s">
        <v>1767</v>
      </c>
      <c r="M287" s="37" t="str">
        <f aca="false">VLOOKUP(L287,CódigosRetorno!$A$2:$B$1795,2,FALSE())</f>
        <v>El dato ingresado en el total valor de venta globales no cumple con el formato establecido</v>
      </c>
      <c r="N287" s="47" t="s">
        <v>8</v>
      </c>
      <c r="O287" s="303"/>
    </row>
    <row r="288" customFormat="false" ht="96" hidden="false" customHeight="false" outlineLevel="0" collapsed="false">
      <c r="A288" s="303"/>
      <c r="B288" s="48"/>
      <c r="C288" s="103"/>
      <c r="D288" s="81"/>
      <c r="E288" s="81"/>
      <c r="F288" s="81"/>
      <c r="G288" s="101"/>
      <c r="H288" s="103"/>
      <c r="I288" s="48"/>
      <c r="J288" s="52" t="s">
        <v>3208</v>
      </c>
      <c r="K288" s="51" t="s">
        <v>6</v>
      </c>
      <c r="L288" s="51" t="s">
        <v>1807</v>
      </c>
      <c r="M288" s="52" t="str">
        <f aca="false">VLOOKUP(MID(L288,1,4),CódigosRetorno!$A$2:$B$1795,2,FALSE())</f>
        <v>La sumatoria del total valor de venta - operaciones gratuitas de línea no corresponden al total</v>
      </c>
      <c r="N288" s="48" t="s">
        <v>8</v>
      </c>
      <c r="O288" s="303"/>
    </row>
    <row r="289" customFormat="false" ht="108" hidden="false" customHeight="false" outlineLevel="0" collapsed="false">
      <c r="A289" s="303"/>
      <c r="B289" s="48"/>
      <c r="C289" s="103"/>
      <c r="D289" s="81"/>
      <c r="E289" s="81"/>
      <c r="F289" s="81"/>
      <c r="G289" s="101"/>
      <c r="H289" s="103"/>
      <c r="I289" s="48"/>
      <c r="J289" s="52" t="s">
        <v>3209</v>
      </c>
      <c r="K289" s="51" t="s">
        <v>208</v>
      </c>
      <c r="L289" s="51" t="s">
        <v>2819</v>
      </c>
      <c r="M289" s="52" t="str">
        <f aca="false">VLOOKUP(MID(L289,1,4),CódigosRetorno!$A$2:$B$1795,2,FALSE())</f>
        <v>La sumatoria del total valor de venta - operaciones gratuitas de línea no corresponden al total</v>
      </c>
      <c r="N289" s="48" t="s">
        <v>8</v>
      </c>
      <c r="O289" s="303"/>
    </row>
    <row r="290" customFormat="false" ht="60" hidden="false" customHeight="false" outlineLevel="0" collapsed="false">
      <c r="A290" s="303"/>
      <c r="B290" s="48"/>
      <c r="C290" s="103"/>
      <c r="D290" s="81"/>
      <c r="E290" s="81"/>
      <c r="F290" s="81"/>
      <c r="G290" s="101"/>
      <c r="H290" s="103"/>
      <c r="I290" s="48"/>
      <c r="J290" s="37" t="s">
        <v>2820</v>
      </c>
      <c r="K290" s="51" t="s">
        <v>6</v>
      </c>
      <c r="L290" s="116" t="s">
        <v>1809</v>
      </c>
      <c r="M290" s="37" t="str">
        <f aca="false">VLOOKUP(L290,CódigosRetorno!$A$2:$B$1795,2,FALSE())</f>
        <v>Operacion gratuita,  debe consignar Total valor venta - operaciones gratuitas  mayor a cero</v>
      </c>
      <c r="N290" s="48" t="s">
        <v>8</v>
      </c>
      <c r="O290" s="303"/>
    </row>
    <row r="291" customFormat="false" ht="36" hidden="false" customHeight="false" outlineLevel="0" collapsed="false">
      <c r="A291" s="303"/>
      <c r="B291" s="48"/>
      <c r="C291" s="103"/>
      <c r="D291" s="81"/>
      <c r="E291" s="81"/>
      <c r="F291" s="81" t="s">
        <v>144</v>
      </c>
      <c r="G291" s="47" t="s">
        <v>308</v>
      </c>
      <c r="H291" s="37" t="s">
        <v>1575</v>
      </c>
      <c r="I291" s="48" t="n">
        <v>1</v>
      </c>
      <c r="J291" s="50" t="s">
        <v>1598</v>
      </c>
      <c r="K291" s="51" t="s">
        <v>6</v>
      </c>
      <c r="L291" s="116" t="s">
        <v>1074</v>
      </c>
      <c r="M291" s="37" t="str">
        <f aca="false">VLOOKUP(L291,CódigosRetorno!$A$2:$B$1795,2,FALSE())</f>
        <v>La moneda debe ser la misma en todo el documento. Salvo las percepciones que sólo son en moneda nacional</v>
      </c>
      <c r="N291" s="48" t="s">
        <v>1297</v>
      </c>
      <c r="O291" s="303"/>
    </row>
    <row r="292" customFormat="false" ht="36.75" hidden="false" customHeight="true" outlineLevel="0" collapsed="false">
      <c r="A292" s="303"/>
      <c r="B292" s="48"/>
      <c r="C292" s="103"/>
      <c r="D292" s="81"/>
      <c r="E292" s="81"/>
      <c r="F292" s="81" t="s">
        <v>300</v>
      </c>
      <c r="G292" s="101" t="s">
        <v>301</v>
      </c>
      <c r="H292" s="80" t="s">
        <v>3210</v>
      </c>
      <c r="I292" s="81" t="n">
        <v>1</v>
      </c>
      <c r="J292" s="37" t="s">
        <v>1081</v>
      </c>
      <c r="K292" s="51" t="s">
        <v>6</v>
      </c>
      <c r="L292" s="116" t="s">
        <v>1120</v>
      </c>
      <c r="M292" s="37" t="str">
        <f aca="false">VLOOKUP(L292,CódigosRetorno!$A$2:$B$1795,2,FALSE())</f>
        <v>El dato ingresado en TaxAmount no cumple con el formato establecido</v>
      </c>
      <c r="N292" s="48" t="s">
        <v>8</v>
      </c>
      <c r="O292" s="303"/>
    </row>
    <row r="293" customFormat="false" ht="36" hidden="false" customHeight="false" outlineLevel="0" collapsed="false">
      <c r="A293" s="303"/>
      <c r="B293" s="48"/>
      <c r="C293" s="103"/>
      <c r="D293" s="81"/>
      <c r="E293" s="81"/>
      <c r="F293" s="81" t="s">
        <v>144</v>
      </c>
      <c r="G293" s="47" t="s">
        <v>308</v>
      </c>
      <c r="H293" s="37" t="s">
        <v>1575</v>
      </c>
      <c r="I293" s="81" t="n">
        <v>1</v>
      </c>
      <c r="J293" s="50" t="s">
        <v>1598</v>
      </c>
      <c r="K293" s="51" t="s">
        <v>6</v>
      </c>
      <c r="L293" s="116" t="s">
        <v>1074</v>
      </c>
      <c r="M293" s="37" t="str">
        <f aca="false">VLOOKUP(L293,CódigosRetorno!$A$2:$B$1795,2,FALSE())</f>
        <v>La moneda debe ser la misma en todo el documento. Salvo las percepciones que sólo son en moneda nacional</v>
      </c>
      <c r="N293" s="48" t="s">
        <v>1297</v>
      </c>
      <c r="O293" s="303"/>
    </row>
    <row r="294" customFormat="false" ht="24" hidden="false" customHeight="true" outlineLevel="0" collapsed="false">
      <c r="A294" s="303"/>
      <c r="B294" s="48"/>
      <c r="C294" s="103"/>
      <c r="D294" s="81"/>
      <c r="E294" s="81"/>
      <c r="F294" s="81" t="s">
        <v>769</v>
      </c>
      <c r="G294" s="101" t="s">
        <v>1129</v>
      </c>
      <c r="H294" s="103" t="s">
        <v>3201</v>
      </c>
      <c r="I294" s="117" t="n">
        <v>1</v>
      </c>
      <c r="J294" s="37" t="s">
        <v>605</v>
      </c>
      <c r="K294" s="47" t="s">
        <v>6</v>
      </c>
      <c r="L294" s="216" t="s">
        <v>1788</v>
      </c>
      <c r="M294" s="37" t="str">
        <f aca="false">VLOOKUP(L294,CódigosRetorno!$A$2:$B$1795,2,FALSE())</f>
        <v>El XML no contiene el tag o no existe información de código de tributo.</v>
      </c>
      <c r="N294" s="48" t="s">
        <v>8</v>
      </c>
      <c r="O294" s="303"/>
    </row>
    <row r="295" customFormat="false" ht="24" hidden="false" customHeight="false" outlineLevel="0" collapsed="false">
      <c r="A295" s="303"/>
      <c r="B295" s="48"/>
      <c r="C295" s="103"/>
      <c r="D295" s="81"/>
      <c r="E295" s="81"/>
      <c r="F295" s="81"/>
      <c r="G295" s="101"/>
      <c r="H295" s="103"/>
      <c r="I295" s="117"/>
      <c r="J295" s="50" t="s">
        <v>1789</v>
      </c>
      <c r="K295" s="215" t="s">
        <v>6</v>
      </c>
      <c r="L295" s="216" t="s">
        <v>1790</v>
      </c>
      <c r="M295" s="37" t="str">
        <f aca="false">VLOOKUP(L295,CódigosRetorno!$A$2:$B$1795,2,FALSE())</f>
        <v>El dato ingresado como codigo de tributo global no corresponde al valor esperado.</v>
      </c>
      <c r="N295" s="48" t="s">
        <v>1658</v>
      </c>
      <c r="O295" s="303"/>
    </row>
    <row r="296" customFormat="false" ht="24" hidden="false" customHeight="false" outlineLevel="0" collapsed="false">
      <c r="A296" s="303"/>
      <c r="B296" s="48"/>
      <c r="C296" s="103"/>
      <c r="D296" s="81"/>
      <c r="E296" s="81"/>
      <c r="F296" s="81"/>
      <c r="G296" s="101"/>
      <c r="H296" s="103"/>
      <c r="I296" s="117"/>
      <c r="J296" s="62" t="s">
        <v>1791</v>
      </c>
      <c r="K296" s="116" t="s">
        <v>6</v>
      </c>
      <c r="L296" s="116" t="s">
        <v>1792</v>
      </c>
      <c r="M296" s="37" t="str">
        <f aca="false">VLOOKUP(L296,CódigosRetorno!$A$2:$B$1795,2,FALSE())</f>
        <v>El código de tributo no debe repetirse a nivel de totales</v>
      </c>
      <c r="N296" s="208" t="s">
        <v>8</v>
      </c>
      <c r="O296" s="303"/>
    </row>
    <row r="297" customFormat="false" ht="24" hidden="false" customHeight="false" outlineLevel="0" collapsed="false">
      <c r="A297" s="303"/>
      <c r="B297" s="48"/>
      <c r="C297" s="103"/>
      <c r="D297" s="81"/>
      <c r="E297" s="81"/>
      <c r="F297" s="48"/>
      <c r="G297" s="48" t="s">
        <v>1665</v>
      </c>
      <c r="H297" s="37" t="s">
        <v>1333</v>
      </c>
      <c r="I297" s="48" t="s">
        <v>1262</v>
      </c>
      <c r="J297" s="37" t="s">
        <v>1666</v>
      </c>
      <c r="K297" s="47" t="s">
        <v>208</v>
      </c>
      <c r="L297" s="51" t="s">
        <v>1335</v>
      </c>
      <c r="M297" s="37" t="str">
        <f aca="false">VLOOKUP(L297,CódigosRetorno!$A$2:$B$1795,2,FALSE())</f>
        <v>El dato ingresado como atributo @schemeName es incorrecto.</v>
      </c>
      <c r="N297" s="48" t="s">
        <v>8</v>
      </c>
      <c r="O297" s="303"/>
    </row>
    <row r="298" customFormat="false" ht="24" hidden="false" customHeight="false" outlineLevel="0" collapsed="false">
      <c r="A298" s="303"/>
      <c r="B298" s="48"/>
      <c r="C298" s="103"/>
      <c r="D298" s="81"/>
      <c r="E298" s="81"/>
      <c r="F298" s="48"/>
      <c r="G298" s="48" t="s">
        <v>1260</v>
      </c>
      <c r="H298" s="37" t="s">
        <v>1261</v>
      </c>
      <c r="I298" s="48" t="s">
        <v>1262</v>
      </c>
      <c r="J298" s="37" t="s">
        <v>1263</v>
      </c>
      <c r="K298" s="47" t="s">
        <v>208</v>
      </c>
      <c r="L298" s="51" t="s">
        <v>1264</v>
      </c>
      <c r="M298" s="37" t="str">
        <f aca="false">VLOOKUP(L298,CódigosRetorno!$A$2:$B$1795,2,FALSE())</f>
        <v>El dato ingresado como atributo @schemeAgencyName es incorrecto.</v>
      </c>
      <c r="N298" s="48" t="s">
        <v>8</v>
      </c>
      <c r="O298" s="303"/>
    </row>
    <row r="299" customFormat="false" ht="48" hidden="false" customHeight="false" outlineLevel="0" collapsed="false">
      <c r="A299" s="303"/>
      <c r="B299" s="48"/>
      <c r="C299" s="103"/>
      <c r="D299" s="81"/>
      <c r="E299" s="81"/>
      <c r="F299" s="48"/>
      <c r="G299" s="48" t="s">
        <v>1694</v>
      </c>
      <c r="H299" s="37" t="s">
        <v>1337</v>
      </c>
      <c r="I299" s="48" t="s">
        <v>1262</v>
      </c>
      <c r="J299" s="37" t="s">
        <v>1668</v>
      </c>
      <c r="K299" s="51" t="s">
        <v>208</v>
      </c>
      <c r="L299" s="116" t="s">
        <v>1339</v>
      </c>
      <c r="M299" s="37" t="str">
        <f aca="false">VLOOKUP(L299,CódigosRetorno!$A$2:$B$1795,2,FALSE())</f>
        <v>El dato ingresado como atributo @schemeURI es incorrecto.</v>
      </c>
      <c r="N299" s="48" t="s">
        <v>8</v>
      </c>
      <c r="O299" s="303"/>
    </row>
    <row r="300" customFormat="false" ht="24" hidden="false" customHeight="true" outlineLevel="0" collapsed="false">
      <c r="A300" s="303"/>
      <c r="B300" s="48"/>
      <c r="C300" s="103"/>
      <c r="D300" s="81"/>
      <c r="E300" s="81"/>
      <c r="F300" s="112" t="s">
        <v>1669</v>
      </c>
      <c r="G300" s="101" t="s">
        <v>1129</v>
      </c>
      <c r="H300" s="80" t="s">
        <v>3205</v>
      </c>
      <c r="I300" s="48" t="n">
        <v>1</v>
      </c>
      <c r="J300" s="37" t="s">
        <v>605</v>
      </c>
      <c r="K300" s="51" t="s">
        <v>6</v>
      </c>
      <c r="L300" s="116" t="s">
        <v>1796</v>
      </c>
      <c r="M300" s="37" t="str">
        <f aca="false">VLOOKUP(L300,CódigosRetorno!$A$2:$B$1795,2,FALSE())</f>
        <v>El XML no contiene el tag TaxScheme Name de impuestos globales</v>
      </c>
      <c r="N300" s="48" t="s">
        <v>8</v>
      </c>
      <c r="O300" s="303"/>
    </row>
    <row r="301" customFormat="false" ht="24" hidden="false" customHeight="false" outlineLevel="0" collapsed="false">
      <c r="A301" s="303"/>
      <c r="B301" s="48"/>
      <c r="C301" s="103"/>
      <c r="D301" s="81"/>
      <c r="E301" s="81"/>
      <c r="F301" s="81"/>
      <c r="G301" s="101"/>
      <c r="H301" s="80"/>
      <c r="I301" s="48"/>
      <c r="J301" s="50" t="s">
        <v>1797</v>
      </c>
      <c r="K301" s="51" t="s">
        <v>6</v>
      </c>
      <c r="L301" s="116" t="s">
        <v>1798</v>
      </c>
      <c r="M301" s="37" t="str">
        <f aca="false">VLOOKUP(L301,CódigosRetorno!$A$2:$B$1795,2,FALSE())</f>
        <v>El valor del tag nombre del tributo no corresponde al esperado.</v>
      </c>
      <c r="N301" s="48" t="s">
        <v>1658</v>
      </c>
      <c r="O301" s="303"/>
    </row>
    <row r="302" customFormat="false" ht="24" hidden="false" customHeight="true" outlineLevel="0" collapsed="false">
      <c r="A302" s="303"/>
      <c r="B302" s="48"/>
      <c r="C302" s="103"/>
      <c r="D302" s="81"/>
      <c r="E302" s="81"/>
      <c r="F302" s="112" t="s">
        <v>144</v>
      </c>
      <c r="G302" s="101" t="s">
        <v>1129</v>
      </c>
      <c r="H302" s="80" t="s">
        <v>3206</v>
      </c>
      <c r="I302" s="48" t="n">
        <v>1</v>
      </c>
      <c r="J302" s="37" t="s">
        <v>605</v>
      </c>
      <c r="K302" s="51" t="s">
        <v>6</v>
      </c>
      <c r="L302" s="116" t="s">
        <v>1800</v>
      </c>
      <c r="M302" s="37" t="str">
        <f aca="false">VLOOKUP(L302,CódigosRetorno!$A$2:$B$1795,2,FALSE())</f>
        <v>El XML no contiene el tag código de tributo internacional de impuestos globales</v>
      </c>
      <c r="N302" s="48" t="s">
        <v>8</v>
      </c>
      <c r="O302" s="303"/>
    </row>
    <row r="303" customFormat="false" ht="36" hidden="false" customHeight="false" outlineLevel="0" collapsed="false">
      <c r="A303" s="303"/>
      <c r="B303" s="48"/>
      <c r="C303" s="103"/>
      <c r="D303" s="81"/>
      <c r="E303" s="81"/>
      <c r="F303" s="81"/>
      <c r="G303" s="101"/>
      <c r="H303" s="80"/>
      <c r="I303" s="48"/>
      <c r="J303" s="50" t="s">
        <v>1801</v>
      </c>
      <c r="K303" s="51" t="s">
        <v>6</v>
      </c>
      <c r="L303" s="116" t="s">
        <v>1802</v>
      </c>
      <c r="M303" s="37" t="str">
        <f aca="false">VLOOKUP(L303,CódigosRetorno!$A$2:$B$1795,2,FALSE())</f>
        <v>El valor del tag codigo de tributo internacional no corresponde al esperado.</v>
      </c>
      <c r="N303" s="48" t="s">
        <v>1658</v>
      </c>
      <c r="O303" s="303"/>
    </row>
    <row r="304" customFormat="false" ht="24" hidden="false" customHeight="true" outlineLevel="0" collapsed="false">
      <c r="A304" s="303"/>
      <c r="B304" s="48" t="s">
        <v>3211</v>
      </c>
      <c r="C304" s="50" t="s">
        <v>2825</v>
      </c>
      <c r="D304" s="47" t="s">
        <v>63</v>
      </c>
      <c r="E304" s="48" t="s">
        <v>184</v>
      </c>
      <c r="F304" s="117" t="s">
        <v>300</v>
      </c>
      <c r="G304" s="47" t="s">
        <v>1718</v>
      </c>
      <c r="H304" s="50" t="s">
        <v>3212</v>
      </c>
      <c r="I304" s="117"/>
      <c r="J304" s="50" t="s">
        <v>1631</v>
      </c>
      <c r="K304" s="51" t="s">
        <v>6</v>
      </c>
      <c r="L304" s="116" t="s">
        <v>1766</v>
      </c>
      <c r="M304" s="37" t="str">
        <f aca="false">VLOOKUP(L304,CódigosRetorno!$A$2:$B$1795,2,FALSE())</f>
        <v>El XML no contiene el tag o no existe información de total valor de venta globales</v>
      </c>
      <c r="N304" s="48" t="s">
        <v>8</v>
      </c>
      <c r="O304" s="303"/>
    </row>
    <row r="305" customFormat="false" ht="36" hidden="false" customHeight="false" outlineLevel="0" collapsed="false">
      <c r="A305" s="303"/>
      <c r="B305" s="48"/>
      <c r="C305" s="50"/>
      <c r="D305" s="47"/>
      <c r="E305" s="48"/>
      <c r="F305" s="117"/>
      <c r="G305" s="47"/>
      <c r="H305" s="50"/>
      <c r="I305" s="117"/>
      <c r="J305" s="37" t="s">
        <v>1081</v>
      </c>
      <c r="K305" s="47" t="s">
        <v>6</v>
      </c>
      <c r="L305" s="51" t="s">
        <v>1767</v>
      </c>
      <c r="M305" s="37" t="str">
        <f aca="false">VLOOKUP(L305,CódigosRetorno!$A$2:$B$1795,2,FALSE())</f>
        <v>El dato ingresado en el total valor de venta globales no cumple con el formato establecido</v>
      </c>
      <c r="N305" s="48" t="s">
        <v>8</v>
      </c>
      <c r="O305" s="303"/>
    </row>
    <row r="306" customFormat="false" ht="108" hidden="false" customHeight="false" outlineLevel="0" collapsed="false">
      <c r="A306" s="303"/>
      <c r="B306" s="48"/>
      <c r="C306" s="50"/>
      <c r="D306" s="47"/>
      <c r="E306" s="48"/>
      <c r="F306" s="117"/>
      <c r="G306" s="47"/>
      <c r="H306" s="50"/>
      <c r="I306" s="117"/>
      <c r="J306" s="52" t="s">
        <v>3213</v>
      </c>
      <c r="K306" s="51" t="s">
        <v>6</v>
      </c>
      <c r="L306" s="51" t="s">
        <v>1819</v>
      </c>
      <c r="M306" s="52" t="str">
        <f aca="false">VLOOKUP(MID(L306,1,4),CódigosRetorno!$A$2:$B$1795,2,FALSE())</f>
        <v>La sumatoria del total valor de venta - operaciones gravadas de línea no corresponden al total</v>
      </c>
      <c r="N306" s="48" t="s">
        <v>8</v>
      </c>
      <c r="O306" s="303"/>
    </row>
    <row r="307" customFormat="false" ht="108" hidden="false" customHeight="false" outlineLevel="0" collapsed="false">
      <c r="A307" s="303"/>
      <c r="B307" s="48"/>
      <c r="C307" s="50"/>
      <c r="D307" s="47"/>
      <c r="E307" s="48"/>
      <c r="F307" s="117"/>
      <c r="G307" s="47"/>
      <c r="H307" s="50"/>
      <c r="I307" s="117"/>
      <c r="J307" s="52" t="s">
        <v>3214</v>
      </c>
      <c r="K307" s="47" t="s">
        <v>208</v>
      </c>
      <c r="L307" s="116" t="s">
        <v>2826</v>
      </c>
      <c r="M307" s="52" t="str">
        <f aca="false">VLOOKUP(MID(L307,1,4),CódigosRetorno!$A$2:$B$1795,2,FALSE())</f>
        <v>La sumatoria del total valor de venta - operaciones gravadas de línea no corresponden al total</v>
      </c>
      <c r="N307" s="48"/>
      <c r="O307" s="303"/>
    </row>
    <row r="308" customFormat="false" ht="108" hidden="false" customHeight="false" outlineLevel="0" collapsed="false">
      <c r="A308" s="303"/>
      <c r="B308" s="48"/>
      <c r="C308" s="50"/>
      <c r="D308" s="47"/>
      <c r="E308" s="48"/>
      <c r="F308" s="117"/>
      <c r="G308" s="47"/>
      <c r="H308" s="50"/>
      <c r="I308" s="117"/>
      <c r="J308" s="52" t="s">
        <v>3215</v>
      </c>
      <c r="K308" s="48" t="s">
        <v>6</v>
      </c>
      <c r="L308" s="51" t="s">
        <v>1821</v>
      </c>
      <c r="M308" s="37" t="str">
        <f aca="false">VLOOKUP(MID(L308,1,4),CódigosRetorno!$A$2:$B$1795,2,FALSE())</f>
        <v>La sumatoria del total valor de venta - IVAP de línea no corresponden al total</v>
      </c>
      <c r="N308" s="48" t="s">
        <v>8</v>
      </c>
      <c r="O308" s="303"/>
    </row>
    <row r="309" customFormat="false" ht="116.25" hidden="false" customHeight="true" outlineLevel="0" collapsed="false">
      <c r="A309" s="303"/>
      <c r="B309" s="48"/>
      <c r="C309" s="50"/>
      <c r="D309" s="47"/>
      <c r="E309" s="48"/>
      <c r="F309" s="48"/>
      <c r="G309" s="47"/>
      <c r="H309" s="50"/>
      <c r="I309" s="217"/>
      <c r="J309" s="52" t="s">
        <v>3216</v>
      </c>
      <c r="K309" s="47" t="s">
        <v>208</v>
      </c>
      <c r="L309" s="116" t="s">
        <v>2827</v>
      </c>
      <c r="M309" s="37" t="str">
        <f aca="false">VLOOKUP(L309,CódigosRetorno!$A$2:$B$1795,2,FALSE())</f>
        <v>La sumatoria del total valor de venta - IVAP de línea no corresponden al total</v>
      </c>
      <c r="N309" s="48" t="s">
        <v>8</v>
      </c>
      <c r="O309" s="303"/>
    </row>
    <row r="310" customFormat="false" ht="38.25" hidden="false" customHeight="true" outlineLevel="0" collapsed="false">
      <c r="A310" s="303"/>
      <c r="B310" s="48"/>
      <c r="C310" s="50"/>
      <c r="D310" s="47"/>
      <c r="E310" s="48"/>
      <c r="F310" s="48" t="s">
        <v>144</v>
      </c>
      <c r="G310" s="47" t="s">
        <v>308</v>
      </c>
      <c r="H310" s="37" t="s">
        <v>1575</v>
      </c>
      <c r="I310" s="48"/>
      <c r="J310" s="50" t="s">
        <v>1598</v>
      </c>
      <c r="K310" s="51" t="s">
        <v>6</v>
      </c>
      <c r="L310" s="116" t="s">
        <v>1074</v>
      </c>
      <c r="M310" s="37" t="str">
        <f aca="false">VLOOKUP(L310,CódigosRetorno!$A$2:$B$1795,2,FALSE())</f>
        <v>La moneda debe ser la misma en todo el documento. Salvo las percepciones que sólo son en moneda nacional</v>
      </c>
      <c r="N310" s="48" t="s">
        <v>8</v>
      </c>
      <c r="O310" s="303"/>
    </row>
    <row r="311" customFormat="false" ht="36" hidden="false" customHeight="true" outlineLevel="0" collapsed="false">
      <c r="A311" s="303"/>
      <c r="B311" s="48"/>
      <c r="C311" s="50"/>
      <c r="D311" s="47"/>
      <c r="E311" s="48"/>
      <c r="F311" s="117" t="s">
        <v>300</v>
      </c>
      <c r="G311" s="47" t="s">
        <v>1718</v>
      </c>
      <c r="H311" s="50" t="s">
        <v>3217</v>
      </c>
      <c r="I311" s="117"/>
      <c r="J311" s="37" t="s">
        <v>1081</v>
      </c>
      <c r="K311" s="51" t="s">
        <v>6</v>
      </c>
      <c r="L311" s="116" t="s">
        <v>1120</v>
      </c>
      <c r="M311" s="37" t="str">
        <f aca="false">VLOOKUP(L311,CódigosRetorno!$A$2:$B$1795,2,FALSE())</f>
        <v>El dato ingresado en TaxAmount no cumple con el formato establecido</v>
      </c>
      <c r="N311" s="48" t="s">
        <v>8</v>
      </c>
      <c r="O311" s="303"/>
    </row>
    <row r="312" customFormat="false" ht="90.75" hidden="false" customHeight="true" outlineLevel="0" collapsed="false">
      <c r="A312" s="303"/>
      <c r="B312" s="48"/>
      <c r="C312" s="50"/>
      <c r="D312" s="47"/>
      <c r="E312" s="48"/>
      <c r="F312" s="117"/>
      <c r="G312" s="47"/>
      <c r="H312" s="50"/>
      <c r="I312" s="117"/>
      <c r="J312" s="52" t="s">
        <v>3218</v>
      </c>
      <c r="K312" s="51" t="s">
        <v>6</v>
      </c>
      <c r="L312" s="51" t="s">
        <v>1824</v>
      </c>
      <c r="M312" s="37" t="str">
        <f aca="false">VLOOKUP(MID(L312,1,4),CódigosRetorno!$A$2:$B$1795,2,FALSE())</f>
        <v>El cálculo del IGV es Incorrecto</v>
      </c>
      <c r="N312" s="48" t="s">
        <v>8</v>
      </c>
      <c r="O312" s="303"/>
    </row>
    <row r="313" customFormat="false" ht="96" hidden="false" customHeight="false" outlineLevel="0" collapsed="false">
      <c r="A313" s="303"/>
      <c r="B313" s="48"/>
      <c r="C313" s="50"/>
      <c r="D313" s="47"/>
      <c r="E313" s="48"/>
      <c r="F313" s="117"/>
      <c r="G313" s="47"/>
      <c r="H313" s="50"/>
      <c r="I313" s="117"/>
      <c r="J313" s="52" t="s">
        <v>3219</v>
      </c>
      <c r="K313" s="51" t="s">
        <v>208</v>
      </c>
      <c r="L313" s="116" t="s">
        <v>2829</v>
      </c>
      <c r="M313" s="37" t="str">
        <f aca="false">VLOOKUP(L313,CódigosRetorno!$A$2:$B$1795,2,FALSE())</f>
        <v>El cálculo del IGV es Incorrecto</v>
      </c>
      <c r="N313" s="48" t="s">
        <v>8</v>
      </c>
      <c r="O313" s="303"/>
    </row>
    <row r="314" customFormat="false" ht="84" hidden="false" customHeight="false" outlineLevel="0" collapsed="false">
      <c r="A314" s="303"/>
      <c r="B314" s="48"/>
      <c r="C314" s="50"/>
      <c r="D314" s="47"/>
      <c r="E314" s="48"/>
      <c r="F314" s="117"/>
      <c r="G314" s="47"/>
      <c r="H314" s="50"/>
      <c r="I314" s="117"/>
      <c r="J314" s="52" t="s">
        <v>3220</v>
      </c>
      <c r="K314" s="51" t="s">
        <v>6</v>
      </c>
      <c r="L314" s="51" t="s">
        <v>1826</v>
      </c>
      <c r="M314" s="52" t="str">
        <f aca="false">VLOOKUP(MID(L314,1,4),CódigosRetorno!$A$2:$B$1795,2,FALSE())</f>
        <v>El importe del IVAP no corresponden al determinado por la informacion consignada.</v>
      </c>
      <c r="N314" s="48" t="s">
        <v>8</v>
      </c>
      <c r="O314" s="303"/>
    </row>
    <row r="315" customFormat="false" ht="84" hidden="false" customHeight="false" outlineLevel="0" collapsed="false">
      <c r="A315" s="303"/>
      <c r="B315" s="48"/>
      <c r="C315" s="50"/>
      <c r="D315" s="47"/>
      <c r="E315" s="48"/>
      <c r="F315" s="117"/>
      <c r="G315" s="47"/>
      <c r="H315" s="50"/>
      <c r="I315" s="117"/>
      <c r="J315" s="52" t="s">
        <v>3221</v>
      </c>
      <c r="K315" s="51" t="s">
        <v>208</v>
      </c>
      <c r="L315" s="116" t="s">
        <v>1124</v>
      </c>
      <c r="M315" s="52" t="str">
        <f aca="false">VLOOKUP(L315,CódigosRetorno!$A$2:$B$1795,2,FALSE())</f>
        <v>El importe del IVAP no corresponden al determinado por la informacion consignada.</v>
      </c>
      <c r="N315" s="48" t="s">
        <v>8</v>
      </c>
      <c r="O315" s="303"/>
    </row>
    <row r="316" customFormat="false" ht="36" hidden="false" customHeight="false" outlineLevel="0" collapsed="false">
      <c r="A316" s="303"/>
      <c r="B316" s="48"/>
      <c r="C316" s="50"/>
      <c r="D316" s="47"/>
      <c r="E316" s="48"/>
      <c r="F316" s="48" t="s">
        <v>144</v>
      </c>
      <c r="G316" s="47" t="s">
        <v>308</v>
      </c>
      <c r="H316" s="37" t="s">
        <v>1575</v>
      </c>
      <c r="I316" s="48"/>
      <c r="J316" s="50" t="s">
        <v>1598</v>
      </c>
      <c r="K316" s="51" t="s">
        <v>6</v>
      </c>
      <c r="L316" s="116" t="s">
        <v>1074</v>
      </c>
      <c r="M316" s="37" t="str">
        <f aca="false">VLOOKUP(L316,CódigosRetorno!$A$2:$B$1795,2,FALSE())</f>
        <v>La moneda debe ser la misma en todo el documento. Salvo las percepciones que sólo son en moneda nacional</v>
      </c>
      <c r="N316" s="48" t="s">
        <v>8</v>
      </c>
      <c r="O316" s="303"/>
    </row>
    <row r="317" customFormat="false" ht="24" hidden="false" customHeight="true" outlineLevel="0" collapsed="false">
      <c r="A317" s="303"/>
      <c r="B317" s="48"/>
      <c r="C317" s="50"/>
      <c r="D317" s="47"/>
      <c r="E317" s="48"/>
      <c r="F317" s="117" t="s">
        <v>769</v>
      </c>
      <c r="G317" s="47" t="s">
        <v>1129</v>
      </c>
      <c r="H317" s="37" t="s">
        <v>3201</v>
      </c>
      <c r="I317" s="117"/>
      <c r="J317" s="37" t="s">
        <v>605</v>
      </c>
      <c r="K317" s="47" t="s">
        <v>6</v>
      </c>
      <c r="L317" s="116" t="s">
        <v>1788</v>
      </c>
      <c r="M317" s="37" t="str">
        <f aca="false">VLOOKUP(L317,CódigosRetorno!$A$2:$B$1795,2,FALSE())</f>
        <v>El XML no contiene el tag o no existe información de código de tributo.</v>
      </c>
      <c r="N317" s="48" t="s">
        <v>8</v>
      </c>
      <c r="O317" s="303"/>
    </row>
    <row r="318" customFormat="false" ht="24" hidden="false" customHeight="false" outlineLevel="0" collapsed="false">
      <c r="A318" s="303"/>
      <c r="B318" s="48"/>
      <c r="C318" s="50"/>
      <c r="D318" s="47"/>
      <c r="E318" s="48"/>
      <c r="F318" s="117"/>
      <c r="G318" s="47"/>
      <c r="H318" s="37"/>
      <c r="I318" s="117"/>
      <c r="J318" s="50" t="s">
        <v>1789</v>
      </c>
      <c r="K318" s="51" t="s">
        <v>6</v>
      </c>
      <c r="L318" s="116" t="s">
        <v>1790</v>
      </c>
      <c r="M318" s="37" t="str">
        <f aca="false">VLOOKUP(L318,CódigosRetorno!$A$2:$B$1795,2,FALSE())</f>
        <v>El dato ingresado como codigo de tributo global no corresponde al valor esperado.</v>
      </c>
      <c r="N318" s="48" t="s">
        <v>1658</v>
      </c>
      <c r="O318" s="303"/>
    </row>
    <row r="319" customFormat="false" ht="24" hidden="false" customHeight="false" outlineLevel="0" collapsed="false">
      <c r="A319" s="303"/>
      <c r="B319" s="48"/>
      <c r="C319" s="50"/>
      <c r="D319" s="47"/>
      <c r="E319" s="48"/>
      <c r="F319" s="117"/>
      <c r="G319" s="47"/>
      <c r="H319" s="37"/>
      <c r="I319" s="117"/>
      <c r="J319" s="62" t="s">
        <v>1791</v>
      </c>
      <c r="K319" s="116" t="s">
        <v>6</v>
      </c>
      <c r="L319" s="116" t="s">
        <v>1792</v>
      </c>
      <c r="M319" s="52" t="str">
        <f aca="false">VLOOKUP(L319,CódigosRetorno!$A$2:$B$1795,2,FALSE())</f>
        <v>El código de tributo no debe repetirse a nivel de totales</v>
      </c>
      <c r="N319" s="208" t="s">
        <v>8</v>
      </c>
      <c r="O319" s="303"/>
    </row>
    <row r="320" customFormat="false" ht="48" hidden="false" customHeight="false" outlineLevel="0" collapsed="false">
      <c r="A320" s="303"/>
      <c r="B320" s="48"/>
      <c r="C320" s="50"/>
      <c r="D320" s="47"/>
      <c r="E320" s="48"/>
      <c r="F320" s="117"/>
      <c r="G320" s="47"/>
      <c r="H320" s="37"/>
      <c r="I320" s="117"/>
      <c r="J320" s="52" t="s">
        <v>3222</v>
      </c>
      <c r="K320" s="51" t="s">
        <v>6</v>
      </c>
      <c r="L320" s="116" t="s">
        <v>1794</v>
      </c>
      <c r="M320" s="52" t="str">
        <f aca="false">VLOOKUP(L320,CódigosRetorno!$A$2:$B$1795,2,FALSE())</f>
        <v>El dato ingresado como codigo de tributo global es invalido para tipo de operación.</v>
      </c>
      <c r="N320" s="48" t="s">
        <v>8</v>
      </c>
      <c r="O320" s="303"/>
    </row>
    <row r="321" customFormat="false" ht="48" hidden="false" customHeight="false" outlineLevel="0" collapsed="false">
      <c r="A321" s="303"/>
      <c r="B321" s="48"/>
      <c r="C321" s="50"/>
      <c r="D321" s="47"/>
      <c r="E321" s="48"/>
      <c r="F321" s="117"/>
      <c r="G321" s="47"/>
      <c r="H321" s="37"/>
      <c r="I321" s="117"/>
      <c r="J321" s="52" t="s">
        <v>3223</v>
      </c>
      <c r="K321" s="51" t="s">
        <v>6</v>
      </c>
      <c r="L321" s="116" t="s">
        <v>1794</v>
      </c>
      <c r="M321" s="37" t="str">
        <f aca="false">VLOOKUP(L321,CódigosRetorno!$A$2:$B$1795,2,FALSE())</f>
        <v>El dato ingresado como codigo de tributo global es invalido para tipo de operación.</v>
      </c>
      <c r="N321" s="48" t="s">
        <v>8</v>
      </c>
      <c r="O321" s="303"/>
    </row>
    <row r="322" customFormat="false" ht="24" hidden="false" customHeight="false" outlineLevel="0" collapsed="false">
      <c r="A322" s="303"/>
      <c r="B322" s="48"/>
      <c r="C322" s="50"/>
      <c r="D322" s="47"/>
      <c r="E322" s="48"/>
      <c r="F322" s="117"/>
      <c r="G322" s="48" t="s">
        <v>1665</v>
      </c>
      <c r="H322" s="37" t="s">
        <v>1333</v>
      </c>
      <c r="I322" s="48"/>
      <c r="J322" s="37" t="s">
        <v>1666</v>
      </c>
      <c r="K322" s="47" t="s">
        <v>208</v>
      </c>
      <c r="L322" s="51" t="s">
        <v>1335</v>
      </c>
      <c r="M322" s="37" t="str">
        <f aca="false">VLOOKUP(L322,CódigosRetorno!$A$2:$B$1795,2,FALSE())</f>
        <v>El dato ingresado como atributo @schemeName es incorrecto.</v>
      </c>
      <c r="N322" s="48" t="s">
        <v>8</v>
      </c>
      <c r="O322" s="303"/>
    </row>
    <row r="323" customFormat="false" ht="24" hidden="false" customHeight="false" outlineLevel="0" collapsed="false">
      <c r="A323" s="303"/>
      <c r="B323" s="48"/>
      <c r="C323" s="50"/>
      <c r="D323" s="47"/>
      <c r="E323" s="48"/>
      <c r="F323" s="117"/>
      <c r="G323" s="48" t="s">
        <v>1260</v>
      </c>
      <c r="H323" s="37" t="s">
        <v>1261</v>
      </c>
      <c r="I323" s="48"/>
      <c r="J323" s="37" t="s">
        <v>1263</v>
      </c>
      <c r="K323" s="47" t="s">
        <v>208</v>
      </c>
      <c r="L323" s="51" t="s">
        <v>1264</v>
      </c>
      <c r="M323" s="37" t="str">
        <f aca="false">VLOOKUP(L323,CódigosRetorno!$A$2:$B$1795,2,FALSE())</f>
        <v>El dato ingresado como atributo @schemeAgencyName es incorrecto.</v>
      </c>
      <c r="N323" s="48" t="s">
        <v>8</v>
      </c>
      <c r="O323" s="303"/>
    </row>
    <row r="324" customFormat="false" ht="48" hidden="false" customHeight="false" outlineLevel="0" collapsed="false">
      <c r="A324" s="303"/>
      <c r="B324" s="48"/>
      <c r="C324" s="50"/>
      <c r="D324" s="47"/>
      <c r="E324" s="48"/>
      <c r="F324" s="117"/>
      <c r="G324" s="48" t="s">
        <v>1694</v>
      </c>
      <c r="H324" s="37" t="s">
        <v>1337</v>
      </c>
      <c r="I324" s="48"/>
      <c r="J324" s="37" t="s">
        <v>1668</v>
      </c>
      <c r="K324" s="51" t="s">
        <v>208</v>
      </c>
      <c r="L324" s="116" t="s">
        <v>1339</v>
      </c>
      <c r="M324" s="37" t="str">
        <f aca="false">VLOOKUP(L324,CódigosRetorno!$A$2:$B$1795,2,FALSE())</f>
        <v>El dato ingresado como atributo @schemeURI es incorrecto.</v>
      </c>
      <c r="N324" s="48" t="s">
        <v>8</v>
      </c>
      <c r="O324" s="303"/>
    </row>
    <row r="325" customFormat="false" ht="24" hidden="false" customHeight="true" outlineLevel="0" collapsed="false">
      <c r="A325" s="303"/>
      <c r="B325" s="48"/>
      <c r="C325" s="50"/>
      <c r="D325" s="47"/>
      <c r="E325" s="48"/>
      <c r="F325" s="48" t="s">
        <v>1669</v>
      </c>
      <c r="G325" s="47" t="s">
        <v>1129</v>
      </c>
      <c r="H325" s="37" t="s">
        <v>3205</v>
      </c>
      <c r="I325" s="48"/>
      <c r="J325" s="37" t="s">
        <v>605</v>
      </c>
      <c r="K325" s="51" t="s">
        <v>6</v>
      </c>
      <c r="L325" s="116" t="s">
        <v>1796</v>
      </c>
      <c r="M325" s="37" t="str">
        <f aca="false">VLOOKUP(L325,CódigosRetorno!$A$2:$B$1795,2,FALSE())</f>
        <v>El XML no contiene el tag TaxScheme Name de impuestos globales</v>
      </c>
      <c r="N325" s="48" t="s">
        <v>8</v>
      </c>
      <c r="O325" s="303"/>
    </row>
    <row r="326" customFormat="false" ht="24" hidden="false" customHeight="false" outlineLevel="0" collapsed="false">
      <c r="A326" s="303"/>
      <c r="B326" s="48"/>
      <c r="C326" s="50"/>
      <c r="D326" s="47"/>
      <c r="E326" s="48"/>
      <c r="F326" s="48"/>
      <c r="G326" s="47"/>
      <c r="H326" s="37"/>
      <c r="I326" s="48"/>
      <c r="J326" s="50" t="s">
        <v>1797</v>
      </c>
      <c r="K326" s="51" t="s">
        <v>6</v>
      </c>
      <c r="L326" s="116" t="s">
        <v>1798</v>
      </c>
      <c r="M326" s="37" t="str">
        <f aca="false">VLOOKUP(L326,CódigosRetorno!$A$2:$B$1795,2,FALSE())</f>
        <v>El valor del tag nombre del tributo no corresponde al esperado.</v>
      </c>
      <c r="N326" s="48" t="s">
        <v>1658</v>
      </c>
      <c r="O326" s="303"/>
    </row>
    <row r="327" customFormat="false" ht="24" hidden="false" customHeight="true" outlineLevel="0" collapsed="false">
      <c r="A327" s="303"/>
      <c r="B327" s="48"/>
      <c r="C327" s="50"/>
      <c r="D327" s="47"/>
      <c r="E327" s="48"/>
      <c r="F327" s="48" t="s">
        <v>144</v>
      </c>
      <c r="G327" s="47"/>
      <c r="H327" s="37" t="s">
        <v>3206</v>
      </c>
      <c r="I327" s="48"/>
      <c r="J327" s="37" t="s">
        <v>605</v>
      </c>
      <c r="K327" s="51" t="s">
        <v>6</v>
      </c>
      <c r="L327" s="116" t="s">
        <v>1800</v>
      </c>
      <c r="M327" s="37" t="str">
        <f aca="false">VLOOKUP(L327,CódigosRetorno!$A$2:$B$1795,2,FALSE())</f>
        <v>El XML no contiene el tag código de tributo internacional de impuestos globales</v>
      </c>
      <c r="N327" s="48" t="s">
        <v>8</v>
      </c>
      <c r="O327" s="303"/>
    </row>
    <row r="328" customFormat="false" ht="36" hidden="false" customHeight="false" outlineLevel="0" collapsed="false">
      <c r="A328" s="303"/>
      <c r="B328" s="48"/>
      <c r="C328" s="50"/>
      <c r="D328" s="47"/>
      <c r="E328" s="48"/>
      <c r="F328" s="48"/>
      <c r="G328" s="47"/>
      <c r="H328" s="37"/>
      <c r="I328" s="48"/>
      <c r="J328" s="50" t="s">
        <v>1801</v>
      </c>
      <c r="K328" s="51" t="s">
        <v>6</v>
      </c>
      <c r="L328" s="116" t="s">
        <v>1802</v>
      </c>
      <c r="M328" s="37" t="str">
        <f aca="false">VLOOKUP(L328,CódigosRetorno!$A$2:$B$1795,2,FALSE())</f>
        <v>El valor del tag codigo de tributo internacional no corresponde al esperado.</v>
      </c>
      <c r="N328" s="48" t="s">
        <v>1658</v>
      </c>
      <c r="O328" s="303"/>
    </row>
    <row r="329" customFormat="false" ht="24" hidden="false" customHeight="true" outlineLevel="0" collapsed="false">
      <c r="A329" s="303"/>
      <c r="B329" s="48" t="s">
        <v>3224</v>
      </c>
      <c r="C329" s="50" t="s">
        <v>3225</v>
      </c>
      <c r="D329" s="47" t="s">
        <v>63</v>
      </c>
      <c r="E329" s="48" t="s">
        <v>184</v>
      </c>
      <c r="F329" s="117" t="s">
        <v>300</v>
      </c>
      <c r="G329" s="47" t="s">
        <v>1718</v>
      </c>
      <c r="H329" s="37" t="s">
        <v>3226</v>
      </c>
      <c r="I329" s="117"/>
      <c r="J329" s="50" t="s">
        <v>1631</v>
      </c>
      <c r="K329" s="51" t="s">
        <v>6</v>
      </c>
      <c r="L329" s="116" t="s">
        <v>1766</v>
      </c>
      <c r="M329" s="37" t="str">
        <f aca="false">VLOOKUP(L329,CódigosRetorno!$A$2:$B$1795,2,FALSE())</f>
        <v>El XML no contiene el tag o no existe información de total valor de venta globales</v>
      </c>
      <c r="N329" s="48" t="s">
        <v>8</v>
      </c>
      <c r="O329" s="303"/>
    </row>
    <row r="330" customFormat="false" ht="36" hidden="false" customHeight="false" outlineLevel="0" collapsed="false">
      <c r="A330" s="303"/>
      <c r="B330" s="48"/>
      <c r="C330" s="50"/>
      <c r="D330" s="47"/>
      <c r="E330" s="48"/>
      <c r="F330" s="48"/>
      <c r="G330" s="47"/>
      <c r="H330" s="37"/>
      <c r="I330" s="117"/>
      <c r="J330" s="52" t="s">
        <v>1081</v>
      </c>
      <c r="K330" s="47" t="s">
        <v>6</v>
      </c>
      <c r="L330" s="51" t="s">
        <v>1767</v>
      </c>
      <c r="M330" s="37" t="str">
        <f aca="false">VLOOKUP(L330,CódigosRetorno!$A$2:$B$1795,2,FALSE())</f>
        <v>El dato ingresado en el total valor de venta globales no cumple con el formato establecido</v>
      </c>
      <c r="N330" s="48" t="s">
        <v>8</v>
      </c>
      <c r="O330" s="303"/>
    </row>
    <row r="331" customFormat="false" ht="144" hidden="false" customHeight="false" outlineLevel="0" collapsed="false">
      <c r="A331" s="303"/>
      <c r="B331" s="48"/>
      <c r="C331" s="50"/>
      <c r="D331" s="47"/>
      <c r="E331" s="48"/>
      <c r="F331" s="48"/>
      <c r="G331" s="47"/>
      <c r="H331" s="37"/>
      <c r="I331" s="117"/>
      <c r="J331" s="52" t="s">
        <v>3227</v>
      </c>
      <c r="K331" s="48" t="s">
        <v>6</v>
      </c>
      <c r="L331" s="51" t="s">
        <v>1832</v>
      </c>
      <c r="M331" s="52" t="str">
        <f aca="false">VLOOKUP(MID(L331,1,4),CódigosRetorno!$A$2:$B$1795,2,FALSE())</f>
        <v>La sumatoria del monto base - ISC de línea no corresponden al total</v>
      </c>
      <c r="N331" s="48" t="s">
        <v>8</v>
      </c>
      <c r="O331" s="303"/>
    </row>
    <row r="332" customFormat="false" ht="144" hidden="false" customHeight="false" outlineLevel="0" collapsed="false">
      <c r="A332" s="303"/>
      <c r="B332" s="48"/>
      <c r="C332" s="50"/>
      <c r="D332" s="47"/>
      <c r="E332" s="48"/>
      <c r="F332" s="48"/>
      <c r="G332" s="47"/>
      <c r="H332" s="37"/>
      <c r="I332" s="117"/>
      <c r="J332" s="52" t="s">
        <v>3228</v>
      </c>
      <c r="K332" s="47" t="s">
        <v>208</v>
      </c>
      <c r="L332" s="51" t="s">
        <v>2834</v>
      </c>
      <c r="M332" s="52" t="str">
        <f aca="false">VLOOKUP(L332,CódigosRetorno!$A$2:$B$1795,2,FALSE())</f>
        <v>La sumatoria del monto base - ISC de línea no corresponden al total</v>
      </c>
      <c r="N332" s="48" t="s">
        <v>8</v>
      </c>
      <c r="O332" s="303"/>
    </row>
    <row r="333" customFormat="false" ht="77.25" hidden="false" customHeight="true" outlineLevel="0" collapsed="false">
      <c r="A333" s="303"/>
      <c r="B333" s="48"/>
      <c r="C333" s="50"/>
      <c r="D333" s="47"/>
      <c r="E333" s="48"/>
      <c r="F333" s="48"/>
      <c r="G333" s="47"/>
      <c r="H333" s="37"/>
      <c r="I333" s="117"/>
      <c r="J333" s="52" t="s">
        <v>3229</v>
      </c>
      <c r="K333" s="48" t="s">
        <v>6</v>
      </c>
      <c r="L333" s="51" t="s">
        <v>1834</v>
      </c>
      <c r="M333" s="37" t="str">
        <f aca="false">VLOOKUP(MID(L333,1,4),CódigosRetorno!$A$2:$B$1795,2,FALSE())</f>
        <v>La sumatoria del monto base - Otros tributos de línea no corresponden al total</v>
      </c>
      <c r="N333" s="48" t="s">
        <v>8</v>
      </c>
      <c r="O333" s="303"/>
    </row>
    <row r="334" customFormat="false" ht="88.5" hidden="false" customHeight="true" outlineLevel="0" collapsed="false">
      <c r="A334" s="303"/>
      <c r="B334" s="48"/>
      <c r="C334" s="50"/>
      <c r="D334" s="47"/>
      <c r="E334" s="48"/>
      <c r="F334" s="48"/>
      <c r="G334" s="47"/>
      <c r="H334" s="37"/>
      <c r="I334" s="217"/>
      <c r="J334" s="52" t="s">
        <v>3230</v>
      </c>
      <c r="K334" s="47" t="s">
        <v>208</v>
      </c>
      <c r="L334" s="51" t="s">
        <v>2836</v>
      </c>
      <c r="M334" s="37" t="str">
        <f aca="false">VLOOKUP(L334,CódigosRetorno!$A$2:$B$1795,2,FALSE())</f>
        <v>La sumatoria del monto base - Otros tributos de línea no corresponden al total</v>
      </c>
      <c r="N334" s="48" t="s">
        <v>8</v>
      </c>
      <c r="O334" s="303"/>
    </row>
    <row r="335" customFormat="false" ht="36" hidden="false" customHeight="false" outlineLevel="0" collapsed="false">
      <c r="A335" s="303"/>
      <c r="B335" s="48"/>
      <c r="C335" s="50"/>
      <c r="D335" s="47"/>
      <c r="E335" s="48"/>
      <c r="F335" s="48" t="s">
        <v>144</v>
      </c>
      <c r="G335" s="47" t="s">
        <v>308</v>
      </c>
      <c r="H335" s="37" t="s">
        <v>1575</v>
      </c>
      <c r="I335" s="48"/>
      <c r="J335" s="50" t="s">
        <v>1598</v>
      </c>
      <c r="K335" s="51" t="s">
        <v>6</v>
      </c>
      <c r="L335" s="116" t="s">
        <v>1074</v>
      </c>
      <c r="M335" s="37" t="str">
        <f aca="false">VLOOKUP(L335,CódigosRetorno!$A$2:$B$1795,2,FALSE())</f>
        <v>La moneda debe ser la misma en todo el documento. Salvo las percepciones que sólo son en moneda nacional</v>
      </c>
      <c r="N335" s="48" t="s">
        <v>8</v>
      </c>
      <c r="O335" s="303"/>
    </row>
    <row r="336" customFormat="false" ht="36" hidden="false" customHeight="true" outlineLevel="0" collapsed="false">
      <c r="A336" s="303"/>
      <c r="B336" s="48"/>
      <c r="C336" s="50"/>
      <c r="D336" s="47"/>
      <c r="E336" s="48"/>
      <c r="F336" s="48" t="s">
        <v>300</v>
      </c>
      <c r="G336" s="47" t="s">
        <v>1718</v>
      </c>
      <c r="H336" s="37" t="s">
        <v>3231</v>
      </c>
      <c r="I336" s="81"/>
      <c r="J336" s="52" t="s">
        <v>1081</v>
      </c>
      <c r="K336" s="51" t="s">
        <v>6</v>
      </c>
      <c r="L336" s="116" t="s">
        <v>1120</v>
      </c>
      <c r="M336" s="37" t="str">
        <f aca="false">VLOOKUP(L336,CódigosRetorno!$A$2:$B$1795,2,FALSE())</f>
        <v>El dato ingresado en TaxAmount no cumple con el formato establecido</v>
      </c>
      <c r="N336" s="48" t="s">
        <v>8</v>
      </c>
      <c r="O336" s="303"/>
    </row>
    <row r="337" customFormat="false" ht="132" hidden="false" customHeight="false" outlineLevel="0" collapsed="false">
      <c r="A337" s="303"/>
      <c r="B337" s="48"/>
      <c r="C337" s="50"/>
      <c r="D337" s="47"/>
      <c r="E337" s="48"/>
      <c r="F337" s="48"/>
      <c r="G337" s="47"/>
      <c r="H337" s="37"/>
      <c r="I337" s="81"/>
      <c r="J337" s="52" t="s">
        <v>3232</v>
      </c>
      <c r="K337" s="48" t="s">
        <v>6</v>
      </c>
      <c r="L337" s="51" t="s">
        <v>1837</v>
      </c>
      <c r="M337" s="37" t="str">
        <f aca="false">VLOOKUP(MID(L337,1,4),CódigosRetorno!$A$2:$B$1795,2,FALSE())</f>
        <v>La sumatoria del total del importe del tributo ISC de línea no corresponden al total</v>
      </c>
      <c r="N337" s="48" t="s">
        <v>8</v>
      </c>
      <c r="O337" s="303"/>
    </row>
    <row r="338" customFormat="false" ht="144" hidden="false" customHeight="false" outlineLevel="0" collapsed="false">
      <c r="A338" s="303"/>
      <c r="B338" s="48"/>
      <c r="C338" s="50"/>
      <c r="D338" s="47"/>
      <c r="E338" s="48"/>
      <c r="F338" s="48"/>
      <c r="G338" s="47"/>
      <c r="H338" s="37"/>
      <c r="I338" s="81"/>
      <c r="J338" s="52" t="s">
        <v>3233</v>
      </c>
      <c r="K338" s="47" t="s">
        <v>208</v>
      </c>
      <c r="L338" s="116" t="s">
        <v>2838</v>
      </c>
      <c r="M338" s="37" t="str">
        <f aca="false">VLOOKUP(L338,CódigosRetorno!$A$2:$B$1795,2,FALSE())</f>
        <v>La sumatoria del total del importe del tributo ISC de línea no corresponden al total</v>
      </c>
      <c r="N338" s="48" t="s">
        <v>8</v>
      </c>
      <c r="O338" s="303"/>
    </row>
    <row r="339" customFormat="false" ht="72" hidden="false" customHeight="false" outlineLevel="0" collapsed="false">
      <c r="A339" s="303"/>
      <c r="B339" s="48"/>
      <c r="C339" s="50"/>
      <c r="D339" s="47"/>
      <c r="E339" s="48"/>
      <c r="F339" s="48"/>
      <c r="G339" s="47"/>
      <c r="H339" s="37"/>
      <c r="I339" s="81"/>
      <c r="J339" s="52" t="s">
        <v>3234</v>
      </c>
      <c r="K339" s="48" t="s">
        <v>6</v>
      </c>
      <c r="L339" s="51" t="s">
        <v>1843</v>
      </c>
      <c r="M339" s="37" t="str">
        <f aca="false">VLOOKUP(MID(L339,1,4),CódigosRetorno!$A$2:$B$1795,2,FALSE())</f>
        <v>La sumatoria del total del importe del tributo Otros tributos de línea no corresponden al total</v>
      </c>
      <c r="N339" s="48" t="s">
        <v>8</v>
      </c>
      <c r="O339" s="303"/>
    </row>
    <row r="340" customFormat="false" ht="72" hidden="false" customHeight="false" outlineLevel="0" collapsed="false">
      <c r="A340" s="303"/>
      <c r="B340" s="48"/>
      <c r="C340" s="50"/>
      <c r="D340" s="47"/>
      <c r="E340" s="48"/>
      <c r="F340" s="48"/>
      <c r="G340" s="47"/>
      <c r="H340" s="37"/>
      <c r="I340" s="229"/>
      <c r="J340" s="52" t="s">
        <v>3235</v>
      </c>
      <c r="K340" s="47" t="s">
        <v>208</v>
      </c>
      <c r="L340" s="116" t="s">
        <v>2841</v>
      </c>
      <c r="M340" s="37" t="str">
        <f aca="false">VLOOKUP(L340,CódigosRetorno!$A$2:$B$1795,2,FALSE())</f>
        <v>La sumatoria del total del importe del tributo Otros tributos de línea no corresponden al total</v>
      </c>
      <c r="N340" s="48" t="s">
        <v>8</v>
      </c>
      <c r="O340" s="303"/>
    </row>
    <row r="341" customFormat="false" ht="36" hidden="false" customHeight="false" outlineLevel="0" collapsed="false">
      <c r="A341" s="303"/>
      <c r="B341" s="48"/>
      <c r="C341" s="50"/>
      <c r="D341" s="47"/>
      <c r="E341" s="48"/>
      <c r="F341" s="48" t="s">
        <v>144</v>
      </c>
      <c r="G341" s="47" t="s">
        <v>308</v>
      </c>
      <c r="H341" s="37" t="s">
        <v>1575</v>
      </c>
      <c r="I341" s="48"/>
      <c r="J341" s="50" t="s">
        <v>1598</v>
      </c>
      <c r="K341" s="51" t="s">
        <v>6</v>
      </c>
      <c r="L341" s="116" t="s">
        <v>1074</v>
      </c>
      <c r="M341" s="37" t="str">
        <f aca="false">VLOOKUP(L341,CódigosRetorno!$A$2:$B$1795,2,FALSE())</f>
        <v>La moneda debe ser la misma en todo el documento. Salvo las percepciones que sólo son en moneda nacional</v>
      </c>
      <c r="N341" s="48" t="s">
        <v>8</v>
      </c>
      <c r="O341" s="303"/>
    </row>
    <row r="342" customFormat="false" ht="24" hidden="false" customHeight="true" outlineLevel="0" collapsed="false">
      <c r="A342" s="303"/>
      <c r="B342" s="48"/>
      <c r="C342" s="50"/>
      <c r="D342" s="47"/>
      <c r="E342" s="48"/>
      <c r="F342" s="117" t="s">
        <v>769</v>
      </c>
      <c r="G342" s="47" t="s">
        <v>1129</v>
      </c>
      <c r="H342" s="37" t="s">
        <v>3201</v>
      </c>
      <c r="I342" s="117"/>
      <c r="J342" s="37" t="s">
        <v>605</v>
      </c>
      <c r="K342" s="51" t="s">
        <v>6</v>
      </c>
      <c r="L342" s="116" t="s">
        <v>1788</v>
      </c>
      <c r="M342" s="37" t="str">
        <f aca="false">VLOOKUP(L342,CódigosRetorno!$A$2:$B$1795,2,FALSE())</f>
        <v>El XML no contiene el tag o no existe información de código de tributo.</v>
      </c>
      <c r="N342" s="48" t="s">
        <v>8</v>
      </c>
      <c r="O342" s="303"/>
    </row>
    <row r="343" customFormat="false" ht="24" hidden="false" customHeight="false" outlineLevel="0" collapsed="false">
      <c r="A343" s="303"/>
      <c r="B343" s="48"/>
      <c r="C343" s="50"/>
      <c r="D343" s="47"/>
      <c r="E343" s="48"/>
      <c r="F343" s="48"/>
      <c r="G343" s="47"/>
      <c r="H343" s="37"/>
      <c r="I343" s="117"/>
      <c r="J343" s="50" t="s">
        <v>1789</v>
      </c>
      <c r="K343" s="51" t="s">
        <v>6</v>
      </c>
      <c r="L343" s="116" t="s">
        <v>1790</v>
      </c>
      <c r="M343" s="37" t="str">
        <f aca="false">VLOOKUP(L343,CódigosRetorno!$A$2:$B$1795,2,FALSE())</f>
        <v>El dato ingresado como codigo de tributo global no corresponde al valor esperado.</v>
      </c>
      <c r="N343" s="48" t="s">
        <v>1658</v>
      </c>
      <c r="O343" s="303"/>
    </row>
    <row r="344" customFormat="false" ht="24" hidden="false" customHeight="false" outlineLevel="0" collapsed="false">
      <c r="A344" s="303"/>
      <c r="B344" s="48"/>
      <c r="C344" s="50"/>
      <c r="D344" s="47"/>
      <c r="E344" s="48"/>
      <c r="F344" s="48"/>
      <c r="G344" s="47"/>
      <c r="H344" s="37"/>
      <c r="I344" s="117"/>
      <c r="J344" s="62" t="s">
        <v>1791</v>
      </c>
      <c r="K344" s="116" t="s">
        <v>6</v>
      </c>
      <c r="L344" s="116" t="s">
        <v>1792</v>
      </c>
      <c r="M344" s="37" t="str">
        <f aca="false">VLOOKUP(L344,CódigosRetorno!$A$2:$B$1795,2,FALSE())</f>
        <v>El código de tributo no debe repetirse a nivel de totales</v>
      </c>
      <c r="N344" s="208" t="s">
        <v>8</v>
      </c>
      <c r="O344" s="303"/>
    </row>
    <row r="345" customFormat="false" ht="24" hidden="false" customHeight="false" outlineLevel="0" collapsed="false">
      <c r="A345" s="303"/>
      <c r="B345" s="48"/>
      <c r="C345" s="50"/>
      <c r="D345" s="47"/>
      <c r="E345" s="48"/>
      <c r="F345" s="48"/>
      <c r="G345" s="47"/>
      <c r="H345" s="37"/>
      <c r="I345" s="117"/>
      <c r="J345" s="37" t="s">
        <v>3236</v>
      </c>
      <c r="K345" s="51" t="s">
        <v>6</v>
      </c>
      <c r="L345" s="116" t="s">
        <v>1794</v>
      </c>
      <c r="M345" s="37" t="str">
        <f aca="false">VLOOKUP(L345,CódigosRetorno!$A$2:$B$1795,2,FALSE())</f>
        <v>El dato ingresado como codigo de tributo global es invalido para tipo de operación.</v>
      </c>
      <c r="N345" s="208" t="s">
        <v>8</v>
      </c>
      <c r="O345" s="303"/>
    </row>
    <row r="346" customFormat="false" ht="36" hidden="false" customHeight="false" outlineLevel="0" collapsed="false">
      <c r="A346" s="303"/>
      <c r="B346" s="48"/>
      <c r="C346" s="50"/>
      <c r="D346" s="47"/>
      <c r="E346" s="48"/>
      <c r="F346" s="48"/>
      <c r="G346" s="47"/>
      <c r="H346" s="37"/>
      <c r="I346" s="117"/>
      <c r="J346" s="37" t="s">
        <v>3237</v>
      </c>
      <c r="K346" s="51" t="s">
        <v>6</v>
      </c>
      <c r="L346" s="116" t="s">
        <v>1794</v>
      </c>
      <c r="M346" s="37" t="str">
        <f aca="false">VLOOKUP(L346,CódigosRetorno!$A$2:$B$1795,2,FALSE())</f>
        <v>El dato ingresado como codigo de tributo global es invalido para tipo de operación.</v>
      </c>
      <c r="N346" s="208" t="s">
        <v>8</v>
      </c>
      <c r="O346" s="303"/>
    </row>
    <row r="347" customFormat="false" ht="24" hidden="false" customHeight="false" outlineLevel="0" collapsed="false">
      <c r="A347" s="303"/>
      <c r="B347" s="48"/>
      <c r="C347" s="50"/>
      <c r="D347" s="47"/>
      <c r="E347" s="48"/>
      <c r="F347" s="117"/>
      <c r="G347" s="48" t="s">
        <v>1665</v>
      </c>
      <c r="H347" s="37" t="s">
        <v>1333</v>
      </c>
      <c r="I347" s="48"/>
      <c r="J347" s="37" t="s">
        <v>1666</v>
      </c>
      <c r="K347" s="47" t="s">
        <v>208</v>
      </c>
      <c r="L347" s="51" t="s">
        <v>1335</v>
      </c>
      <c r="M347" s="37" t="str">
        <f aca="false">VLOOKUP(L347,CódigosRetorno!$A$2:$B$1795,2,FALSE())</f>
        <v>El dato ingresado como atributo @schemeName es incorrecto.</v>
      </c>
      <c r="N347" s="48" t="s">
        <v>8</v>
      </c>
      <c r="O347" s="303"/>
    </row>
    <row r="348" customFormat="false" ht="24" hidden="false" customHeight="false" outlineLevel="0" collapsed="false">
      <c r="A348" s="303"/>
      <c r="B348" s="48"/>
      <c r="C348" s="50"/>
      <c r="D348" s="47"/>
      <c r="E348" s="48"/>
      <c r="F348" s="48"/>
      <c r="G348" s="48" t="s">
        <v>1260</v>
      </c>
      <c r="H348" s="37" t="s">
        <v>1261</v>
      </c>
      <c r="I348" s="48"/>
      <c r="J348" s="37" t="s">
        <v>1263</v>
      </c>
      <c r="K348" s="47" t="s">
        <v>208</v>
      </c>
      <c r="L348" s="51" t="s">
        <v>1264</v>
      </c>
      <c r="M348" s="37" t="str">
        <f aca="false">VLOOKUP(L348,CódigosRetorno!$A$2:$B$1795,2,FALSE())</f>
        <v>El dato ingresado como atributo @schemeAgencyName es incorrecto.</v>
      </c>
      <c r="N348" s="48" t="s">
        <v>8</v>
      </c>
      <c r="O348" s="303"/>
    </row>
    <row r="349" customFormat="false" ht="48" hidden="false" customHeight="false" outlineLevel="0" collapsed="false">
      <c r="A349" s="303"/>
      <c r="B349" s="48"/>
      <c r="C349" s="50"/>
      <c r="D349" s="47"/>
      <c r="E349" s="48"/>
      <c r="F349" s="48"/>
      <c r="G349" s="48" t="s">
        <v>1694</v>
      </c>
      <c r="H349" s="37" t="s">
        <v>1337</v>
      </c>
      <c r="I349" s="48"/>
      <c r="J349" s="37" t="s">
        <v>1668</v>
      </c>
      <c r="K349" s="51" t="s">
        <v>208</v>
      </c>
      <c r="L349" s="116" t="s">
        <v>1339</v>
      </c>
      <c r="M349" s="37" t="str">
        <f aca="false">VLOOKUP(L349,CódigosRetorno!$A$2:$B$1795,2,FALSE())</f>
        <v>El dato ingresado como atributo @schemeURI es incorrecto.</v>
      </c>
      <c r="N349" s="48" t="s">
        <v>8</v>
      </c>
      <c r="O349" s="303"/>
    </row>
    <row r="350" customFormat="false" ht="24" hidden="false" customHeight="true" outlineLevel="0" collapsed="false">
      <c r="A350" s="303"/>
      <c r="B350" s="48"/>
      <c r="C350" s="50"/>
      <c r="D350" s="47"/>
      <c r="E350" s="48"/>
      <c r="F350" s="48" t="s">
        <v>1669</v>
      </c>
      <c r="G350" s="47" t="s">
        <v>1129</v>
      </c>
      <c r="H350" s="37" t="s">
        <v>3205</v>
      </c>
      <c r="I350" s="48"/>
      <c r="J350" s="37" t="s">
        <v>605</v>
      </c>
      <c r="K350" s="51" t="s">
        <v>6</v>
      </c>
      <c r="L350" s="116" t="s">
        <v>1796</v>
      </c>
      <c r="M350" s="37" t="str">
        <f aca="false">VLOOKUP(L350,CódigosRetorno!$A$2:$B$1795,2,FALSE())</f>
        <v>El XML no contiene el tag TaxScheme Name de impuestos globales</v>
      </c>
      <c r="N350" s="48" t="s">
        <v>8</v>
      </c>
      <c r="O350" s="303"/>
    </row>
    <row r="351" customFormat="false" ht="24" hidden="false" customHeight="false" outlineLevel="0" collapsed="false">
      <c r="A351" s="303"/>
      <c r="B351" s="48"/>
      <c r="C351" s="50"/>
      <c r="D351" s="47"/>
      <c r="E351" s="48"/>
      <c r="F351" s="48"/>
      <c r="G351" s="47"/>
      <c r="H351" s="37"/>
      <c r="I351" s="48"/>
      <c r="J351" s="50" t="s">
        <v>1797</v>
      </c>
      <c r="K351" s="51" t="s">
        <v>6</v>
      </c>
      <c r="L351" s="116" t="s">
        <v>1798</v>
      </c>
      <c r="M351" s="37" t="str">
        <f aca="false">VLOOKUP(L351,CódigosRetorno!$A$2:$B$1795,2,FALSE())</f>
        <v>El valor del tag nombre del tributo no corresponde al esperado.</v>
      </c>
      <c r="N351" s="48" t="s">
        <v>1658</v>
      </c>
      <c r="O351" s="303"/>
    </row>
    <row r="352" customFormat="false" ht="24" hidden="false" customHeight="true" outlineLevel="0" collapsed="false">
      <c r="A352" s="303"/>
      <c r="B352" s="48"/>
      <c r="C352" s="50"/>
      <c r="D352" s="47"/>
      <c r="E352" s="48"/>
      <c r="F352" s="48" t="s">
        <v>144</v>
      </c>
      <c r="G352" s="47"/>
      <c r="H352" s="37" t="s">
        <v>3206</v>
      </c>
      <c r="I352" s="48"/>
      <c r="J352" s="37" t="s">
        <v>605</v>
      </c>
      <c r="K352" s="51" t="s">
        <v>6</v>
      </c>
      <c r="L352" s="116" t="s">
        <v>1800</v>
      </c>
      <c r="M352" s="37" t="str">
        <f aca="false">VLOOKUP(L352,CódigosRetorno!$A$2:$B$1795,2,FALSE())</f>
        <v>El XML no contiene el tag código de tributo internacional de impuestos globales</v>
      </c>
      <c r="N352" s="48" t="s">
        <v>8</v>
      </c>
      <c r="O352" s="303"/>
    </row>
    <row r="353" customFormat="false" ht="36" hidden="false" customHeight="false" outlineLevel="0" collapsed="false">
      <c r="A353" s="303"/>
      <c r="B353" s="48"/>
      <c r="C353" s="50"/>
      <c r="D353" s="47"/>
      <c r="E353" s="48"/>
      <c r="F353" s="48"/>
      <c r="G353" s="47"/>
      <c r="H353" s="37"/>
      <c r="I353" s="48"/>
      <c r="J353" s="50" t="s">
        <v>1801</v>
      </c>
      <c r="K353" s="51" t="s">
        <v>6</v>
      </c>
      <c r="L353" s="116" t="s">
        <v>1802</v>
      </c>
      <c r="M353" s="37" t="str">
        <f aca="false">VLOOKUP(L353,CódigosRetorno!$A$2:$B$1795,2,FALSE())</f>
        <v>El valor del tag codigo de tributo internacional no corresponde al esperado.</v>
      </c>
      <c r="N353" s="48" t="s">
        <v>1658</v>
      </c>
      <c r="O353" s="303"/>
    </row>
    <row r="354" customFormat="false" ht="24" hidden="false" customHeight="true" outlineLevel="0" collapsed="false">
      <c r="A354" s="303"/>
      <c r="B354" s="81" t="s">
        <v>3238</v>
      </c>
      <c r="C354" s="103" t="s">
        <v>3239</v>
      </c>
      <c r="D354" s="101" t="s">
        <v>63</v>
      </c>
      <c r="E354" s="81" t="s">
        <v>184</v>
      </c>
      <c r="F354" s="81" t="s">
        <v>300</v>
      </c>
      <c r="G354" s="101" t="s">
        <v>1718</v>
      </c>
      <c r="H354" s="103" t="s">
        <v>3240</v>
      </c>
      <c r="I354" s="81" t="n">
        <v>1</v>
      </c>
      <c r="J354" s="52" t="s">
        <v>1081</v>
      </c>
      <c r="K354" s="51" t="s">
        <v>6</v>
      </c>
      <c r="L354" s="116" t="s">
        <v>1120</v>
      </c>
      <c r="M354" s="52" t="str">
        <f aca="false">VLOOKUP(L354,CódigosRetorno!$A$2:$B$1795,2,FALSE())</f>
        <v>El dato ingresado en TaxAmount no cumple con el formato establecido</v>
      </c>
      <c r="N354" s="48" t="s">
        <v>8</v>
      </c>
      <c r="O354" s="303"/>
    </row>
    <row r="355" customFormat="false" ht="60" hidden="false" customHeight="false" outlineLevel="0" collapsed="false">
      <c r="A355" s="303"/>
      <c r="B355" s="81"/>
      <c r="C355" s="103"/>
      <c r="D355" s="101"/>
      <c r="E355" s="81"/>
      <c r="F355" s="229"/>
      <c r="G355" s="147"/>
      <c r="H355" s="148"/>
      <c r="I355" s="81"/>
      <c r="J355" s="52" t="s">
        <v>3241</v>
      </c>
      <c r="K355" s="48" t="s">
        <v>6</v>
      </c>
      <c r="L355" s="51" t="s">
        <v>1839</v>
      </c>
      <c r="M355" s="52" t="str">
        <f aca="false">VLOOKUP(MID(L355,1,4),CódigosRetorno!$A$2:$B$1795,2,FALSE())</f>
        <v>La sumatoria del total del importe del tributo ICBPER de línea no corresponden al total</v>
      </c>
      <c r="N355" s="48" t="s">
        <v>8</v>
      </c>
      <c r="O355" s="303"/>
    </row>
    <row r="356" customFormat="false" ht="72" hidden="false" customHeight="false" outlineLevel="0" collapsed="false">
      <c r="A356" s="303"/>
      <c r="B356" s="81"/>
      <c r="C356" s="103"/>
      <c r="D356" s="101"/>
      <c r="E356" s="81"/>
      <c r="F356" s="229"/>
      <c r="G356" s="147"/>
      <c r="H356" s="148"/>
      <c r="I356" s="81"/>
      <c r="J356" s="52" t="s">
        <v>3242</v>
      </c>
      <c r="K356" s="47" t="s">
        <v>208</v>
      </c>
      <c r="L356" s="116" t="s">
        <v>2839</v>
      </c>
      <c r="M356" s="52" t="str">
        <f aca="false">VLOOKUP(L356,CódigosRetorno!$A$2:$B$1795,2,FALSE())</f>
        <v>La sumatoria del total del importe del tributo ICBPER de línea no corresponden al total</v>
      </c>
      <c r="N356" s="48" t="s">
        <v>8</v>
      </c>
      <c r="O356" s="303"/>
    </row>
    <row r="357" customFormat="false" ht="24" hidden="false" customHeight="true" outlineLevel="0" collapsed="false">
      <c r="A357" s="303"/>
      <c r="B357" s="81"/>
      <c r="C357" s="103"/>
      <c r="D357" s="101"/>
      <c r="E357" s="81"/>
      <c r="F357" s="217"/>
      <c r="G357" s="247"/>
      <c r="H357" s="280"/>
      <c r="I357" s="81"/>
      <c r="J357" s="52" t="s">
        <v>1840</v>
      </c>
      <c r="K357" s="47" t="s">
        <v>6</v>
      </c>
      <c r="L357" s="116" t="s">
        <v>1841</v>
      </c>
      <c r="M357" s="52" t="str">
        <f aca="false">VLOOKUP(L357,CódigosRetorno!$A$2:$B$1795,2,FALSE())</f>
        <v>El impuesto ICBPER no se encuentra vigente</v>
      </c>
      <c r="N357" s="48" t="s">
        <v>8</v>
      </c>
      <c r="O357" s="303"/>
    </row>
    <row r="358" customFormat="false" ht="36" hidden="false" customHeight="false" outlineLevel="0" collapsed="false">
      <c r="A358" s="303"/>
      <c r="B358" s="81"/>
      <c r="C358" s="103"/>
      <c r="D358" s="101"/>
      <c r="E358" s="81"/>
      <c r="F358" s="81" t="s">
        <v>144</v>
      </c>
      <c r="G358" s="101" t="s">
        <v>308</v>
      </c>
      <c r="H358" s="103" t="s">
        <v>1575</v>
      </c>
      <c r="I358" s="48" t="n">
        <v>1</v>
      </c>
      <c r="J358" s="50" t="s">
        <v>1598</v>
      </c>
      <c r="K358" s="51" t="s">
        <v>6</v>
      </c>
      <c r="L358" s="116" t="s">
        <v>1074</v>
      </c>
      <c r="M358" s="52" t="str">
        <f aca="false">VLOOKUP(L358,CódigosRetorno!$A$2:$B$1795,2,FALSE())</f>
        <v>La moneda debe ser la misma en todo el documento. Salvo las percepciones que sólo son en moneda nacional</v>
      </c>
      <c r="N358" s="48" t="s">
        <v>1297</v>
      </c>
      <c r="O358" s="303"/>
    </row>
    <row r="359" customFormat="false" ht="36" hidden="false" customHeight="false" outlineLevel="0" collapsed="false">
      <c r="A359" s="303"/>
      <c r="B359" s="81"/>
      <c r="C359" s="103"/>
      <c r="D359" s="101"/>
      <c r="E359" s="81"/>
      <c r="F359" s="81" t="s">
        <v>769</v>
      </c>
      <c r="G359" s="101" t="s">
        <v>1129</v>
      </c>
      <c r="H359" s="80" t="s">
        <v>3201</v>
      </c>
      <c r="I359" s="81" t="n">
        <v>1</v>
      </c>
      <c r="J359" s="52" t="s">
        <v>605</v>
      </c>
      <c r="K359" s="51" t="s">
        <v>6</v>
      </c>
      <c r="L359" s="116" t="s">
        <v>1788</v>
      </c>
      <c r="M359" s="52" t="str">
        <f aca="false">VLOOKUP(L359,CódigosRetorno!$A$2:$B$1795,2,FALSE())</f>
        <v>El XML no contiene el tag o no existe información de código de tributo.</v>
      </c>
      <c r="N359" s="48" t="s">
        <v>8</v>
      </c>
      <c r="O359" s="303"/>
    </row>
    <row r="360" customFormat="false" ht="24" hidden="false" customHeight="false" outlineLevel="0" collapsed="false">
      <c r="A360" s="303"/>
      <c r="B360" s="81"/>
      <c r="C360" s="103"/>
      <c r="D360" s="101"/>
      <c r="E360" s="81"/>
      <c r="F360" s="81"/>
      <c r="G360" s="48" t="s">
        <v>1665</v>
      </c>
      <c r="H360" s="52" t="s">
        <v>1333</v>
      </c>
      <c r="I360" s="254" t="s">
        <v>1262</v>
      </c>
      <c r="J360" s="52" t="s">
        <v>1666</v>
      </c>
      <c r="K360" s="47" t="s">
        <v>208</v>
      </c>
      <c r="L360" s="51" t="s">
        <v>1335</v>
      </c>
      <c r="M360" s="52" t="str">
        <f aca="false">VLOOKUP(L360,CódigosRetorno!$A$2:$B$1795,2,FALSE())</f>
        <v>El dato ingresado como atributo @schemeName es incorrecto.</v>
      </c>
      <c r="N360" s="48" t="s">
        <v>8</v>
      </c>
      <c r="O360" s="303"/>
    </row>
    <row r="361" customFormat="false" ht="24" hidden="false" customHeight="false" outlineLevel="0" collapsed="false">
      <c r="A361" s="303"/>
      <c r="B361" s="81"/>
      <c r="C361" s="103"/>
      <c r="D361" s="101"/>
      <c r="E361" s="81"/>
      <c r="F361" s="229"/>
      <c r="G361" s="48" t="s">
        <v>1260</v>
      </c>
      <c r="H361" s="52" t="s">
        <v>1261</v>
      </c>
      <c r="I361" s="254" t="s">
        <v>1262</v>
      </c>
      <c r="J361" s="52" t="s">
        <v>1263</v>
      </c>
      <c r="K361" s="47" t="s">
        <v>208</v>
      </c>
      <c r="L361" s="51" t="s">
        <v>1264</v>
      </c>
      <c r="M361" s="52" t="str">
        <f aca="false">VLOOKUP(L361,CódigosRetorno!$A$2:$B$1795,2,FALSE())</f>
        <v>El dato ingresado como atributo @schemeAgencyName es incorrecto.</v>
      </c>
      <c r="N361" s="48" t="s">
        <v>8</v>
      </c>
      <c r="O361" s="303"/>
    </row>
    <row r="362" customFormat="false" ht="48" hidden="false" customHeight="false" outlineLevel="0" collapsed="false">
      <c r="A362" s="303"/>
      <c r="B362" s="81"/>
      <c r="C362" s="103"/>
      <c r="D362" s="101"/>
      <c r="E362" s="81"/>
      <c r="F362" s="217"/>
      <c r="G362" s="48" t="s">
        <v>1694</v>
      </c>
      <c r="H362" s="52" t="s">
        <v>1337</v>
      </c>
      <c r="I362" s="254" t="s">
        <v>1262</v>
      </c>
      <c r="J362" s="52" t="s">
        <v>1668</v>
      </c>
      <c r="K362" s="51" t="s">
        <v>208</v>
      </c>
      <c r="L362" s="116" t="s">
        <v>1339</v>
      </c>
      <c r="M362" s="52" t="str">
        <f aca="false">VLOOKUP(L362,CódigosRetorno!$A$2:$B$1795,2,FALSE())</f>
        <v>El dato ingresado como atributo @schemeURI es incorrecto.</v>
      </c>
      <c r="N362" s="48" t="s">
        <v>8</v>
      </c>
      <c r="O362" s="303"/>
    </row>
    <row r="363" customFormat="false" ht="36" hidden="false" customHeight="false" outlineLevel="0" collapsed="false">
      <c r="A363" s="303"/>
      <c r="B363" s="81"/>
      <c r="C363" s="103"/>
      <c r="D363" s="101"/>
      <c r="E363" s="81"/>
      <c r="F363" s="81" t="s">
        <v>1669</v>
      </c>
      <c r="G363" s="147" t="s">
        <v>1129</v>
      </c>
      <c r="H363" s="121" t="s">
        <v>3205</v>
      </c>
      <c r="I363" s="81" t="n">
        <v>1</v>
      </c>
      <c r="J363" s="52" t="s">
        <v>605</v>
      </c>
      <c r="K363" s="51" t="s">
        <v>6</v>
      </c>
      <c r="L363" s="116" t="s">
        <v>1796</v>
      </c>
      <c r="M363" s="52" t="str">
        <f aca="false">VLOOKUP(L363,CódigosRetorno!$A$2:$B$1795,2,FALSE())</f>
        <v>El XML no contiene el tag TaxScheme Name de impuestos globales</v>
      </c>
      <c r="N363" s="48" t="s">
        <v>8</v>
      </c>
      <c r="O363" s="303"/>
    </row>
    <row r="364" customFormat="false" ht="24" hidden="false" customHeight="false" outlineLevel="0" collapsed="false">
      <c r="A364" s="303"/>
      <c r="B364" s="81"/>
      <c r="C364" s="103"/>
      <c r="D364" s="101"/>
      <c r="E364" s="81"/>
      <c r="F364" s="229"/>
      <c r="G364" s="147"/>
      <c r="H364" s="121"/>
      <c r="I364" s="229"/>
      <c r="J364" s="50" t="s">
        <v>1797</v>
      </c>
      <c r="K364" s="51" t="s">
        <v>6</v>
      </c>
      <c r="L364" s="116" t="s">
        <v>1798</v>
      </c>
      <c r="M364" s="52" t="str">
        <f aca="false">VLOOKUP(L364,CódigosRetorno!$A$2:$B$1795,2,FALSE())</f>
        <v>El valor del tag nombre del tributo no corresponde al esperado.</v>
      </c>
      <c r="N364" s="48" t="s">
        <v>1658</v>
      </c>
      <c r="O364" s="303"/>
    </row>
    <row r="365" customFormat="false" ht="24" hidden="false" customHeight="true" outlineLevel="0" collapsed="false">
      <c r="A365" s="303"/>
      <c r="B365" s="81"/>
      <c r="C365" s="103"/>
      <c r="D365" s="101"/>
      <c r="E365" s="81"/>
      <c r="F365" s="81" t="s">
        <v>144</v>
      </c>
      <c r="G365" s="101"/>
      <c r="H365" s="80" t="s">
        <v>3206</v>
      </c>
      <c r="I365" s="81" t="n">
        <v>1</v>
      </c>
      <c r="J365" s="52" t="s">
        <v>605</v>
      </c>
      <c r="K365" s="51" t="s">
        <v>6</v>
      </c>
      <c r="L365" s="116" t="s">
        <v>1800</v>
      </c>
      <c r="M365" s="52" t="str">
        <f aca="false">VLOOKUP(L365,CódigosRetorno!$A$2:$B$1795,2,FALSE())</f>
        <v>El XML no contiene el tag código de tributo internacional de impuestos globales</v>
      </c>
      <c r="N365" s="48" t="s">
        <v>8</v>
      </c>
      <c r="O365" s="303"/>
    </row>
    <row r="366" customFormat="false" ht="36" hidden="false" customHeight="false" outlineLevel="0" collapsed="false">
      <c r="A366" s="303"/>
      <c r="B366" s="81"/>
      <c r="C366" s="103"/>
      <c r="D366" s="101"/>
      <c r="E366" s="81"/>
      <c r="F366" s="81"/>
      <c r="G366" s="101"/>
      <c r="H366" s="80"/>
      <c r="I366" s="81"/>
      <c r="J366" s="50" t="s">
        <v>1801</v>
      </c>
      <c r="K366" s="51" t="s">
        <v>6</v>
      </c>
      <c r="L366" s="116" t="s">
        <v>1802</v>
      </c>
      <c r="M366" s="52" t="str">
        <f aca="false">VLOOKUP(L366,CódigosRetorno!$A$2:$B$1795,2,FALSE())</f>
        <v>El valor del tag codigo de tributo internacional no corresponde al esperado.</v>
      </c>
      <c r="N366" s="48" t="s">
        <v>1658</v>
      </c>
      <c r="O366" s="303"/>
    </row>
    <row r="367" customFormat="false" ht="36" hidden="false" customHeight="true" outlineLevel="0" collapsed="false">
      <c r="A367" s="303"/>
      <c r="B367" s="48" t="n">
        <v>47</v>
      </c>
      <c r="C367" s="50" t="s">
        <v>3243</v>
      </c>
      <c r="D367" s="47" t="s">
        <v>63</v>
      </c>
      <c r="E367" s="47" t="s">
        <v>184</v>
      </c>
      <c r="F367" s="47" t="s">
        <v>300</v>
      </c>
      <c r="G367" s="47" t="s">
        <v>301</v>
      </c>
      <c r="H367" s="37" t="s">
        <v>3244</v>
      </c>
      <c r="I367" s="81" t="n">
        <v>1</v>
      </c>
      <c r="J367" s="52" t="s">
        <v>1618</v>
      </c>
      <c r="K367" s="51" t="s">
        <v>6</v>
      </c>
      <c r="L367" s="51" t="s">
        <v>1873</v>
      </c>
      <c r="M367" s="37" t="str">
        <f aca="false">VLOOKUP(L367,CódigosRetorno!$A$2:$B$1795,2,FALSE())</f>
        <v>El dato ingresado en ChargeTotalAmount no cumple con el formato establecido</v>
      </c>
      <c r="N367" s="48" t="s">
        <v>8</v>
      </c>
      <c r="O367" s="303"/>
    </row>
    <row r="368" customFormat="false" ht="36" hidden="false" customHeight="false" outlineLevel="0" collapsed="false">
      <c r="A368" s="303"/>
      <c r="B368" s="48"/>
      <c r="C368" s="50"/>
      <c r="D368" s="47"/>
      <c r="E368" s="47"/>
      <c r="F368" s="48" t="s">
        <v>144</v>
      </c>
      <c r="G368" s="47" t="s">
        <v>308</v>
      </c>
      <c r="H368" s="37" t="s">
        <v>1575</v>
      </c>
      <c r="I368" s="48" t="n">
        <v>1</v>
      </c>
      <c r="J368" s="50" t="s">
        <v>1598</v>
      </c>
      <c r="K368" s="51" t="s">
        <v>6</v>
      </c>
      <c r="L368" s="116" t="s">
        <v>1074</v>
      </c>
      <c r="M368" s="37" t="str">
        <f aca="false">VLOOKUP(L368,CódigosRetorno!$A$2:$B$1795,2,FALSE())</f>
        <v>La moneda debe ser la misma en todo el documento. Salvo las percepciones que sólo son en moneda nacional</v>
      </c>
      <c r="N368" s="48" t="s">
        <v>8</v>
      </c>
      <c r="O368" s="303"/>
    </row>
    <row r="369" customFormat="false" ht="36" hidden="false" customHeight="true" outlineLevel="0" collapsed="false">
      <c r="A369" s="303"/>
      <c r="B369" s="117" t="n">
        <f aca="false">B367+1</f>
        <v>48</v>
      </c>
      <c r="C369" s="50" t="s">
        <v>3245</v>
      </c>
      <c r="D369" s="47" t="s">
        <v>63</v>
      </c>
      <c r="E369" s="47" t="s">
        <v>143</v>
      </c>
      <c r="F369" s="47" t="s">
        <v>300</v>
      </c>
      <c r="G369" s="47" t="s">
        <v>301</v>
      </c>
      <c r="H369" s="50" t="s">
        <v>3246</v>
      </c>
      <c r="I369" s="48" t="n">
        <v>1</v>
      </c>
      <c r="J369" s="37" t="s">
        <v>1081</v>
      </c>
      <c r="K369" s="51" t="s">
        <v>6</v>
      </c>
      <c r="L369" s="116" t="s">
        <v>1878</v>
      </c>
      <c r="M369" s="37" t="str">
        <f aca="false">VLOOKUP(L369,CódigosRetorno!$A$2:$B$1795,2,FALSE())</f>
        <v>El dato ingresado en PayableAmount no cumple con el formato establecido</v>
      </c>
      <c r="N369" s="48" t="s">
        <v>8</v>
      </c>
      <c r="O369" s="303"/>
    </row>
    <row r="370" customFormat="false" ht="156" hidden="false" customHeight="false" outlineLevel="0" collapsed="false">
      <c r="A370" s="303"/>
      <c r="B370" s="117"/>
      <c r="C370" s="50"/>
      <c r="D370" s="47"/>
      <c r="E370" s="47"/>
      <c r="F370" s="47"/>
      <c r="G370" s="47"/>
      <c r="H370" s="50"/>
      <c r="I370" s="48"/>
      <c r="J370" s="50" t="s">
        <v>3247</v>
      </c>
      <c r="K370" s="51" t="s">
        <v>6</v>
      </c>
      <c r="L370" s="51" t="s">
        <v>1880</v>
      </c>
      <c r="M370" s="52" t="str">
        <f aca="false">VLOOKUP(MID(L370,1,4),CódigosRetorno!$A$2:$B$1795,2,FALSE())</f>
        <v>El importe total del comprobante no coincide con el valor calculado</v>
      </c>
      <c r="N370" s="48" t="s">
        <v>8</v>
      </c>
      <c r="O370" s="303"/>
    </row>
    <row r="371" customFormat="false" ht="156" hidden="false" customHeight="false" outlineLevel="0" collapsed="false">
      <c r="A371" s="303"/>
      <c r="B371" s="117"/>
      <c r="C371" s="50"/>
      <c r="D371" s="47"/>
      <c r="E371" s="47"/>
      <c r="F371" s="247"/>
      <c r="G371" s="247"/>
      <c r="H371" s="280"/>
      <c r="I371" s="48"/>
      <c r="J371" s="50" t="s">
        <v>3248</v>
      </c>
      <c r="K371" s="51" t="s">
        <v>208</v>
      </c>
      <c r="L371" s="51" t="s">
        <v>3249</v>
      </c>
      <c r="M371" s="52" t="str">
        <f aca="false">VLOOKUP(MID(L371,1,4),CódigosRetorno!$A$2:$B$1795,2,FALSE())</f>
        <v>El importe total del comprobante no coincide con el valor calculado</v>
      </c>
      <c r="N371" s="48" t="s">
        <v>8</v>
      </c>
      <c r="O371" s="303"/>
    </row>
    <row r="372" customFormat="false" ht="24" hidden="false" customHeight="false" outlineLevel="0" collapsed="false">
      <c r="A372" s="303"/>
      <c r="B372" s="117"/>
      <c r="C372" s="50"/>
      <c r="D372" s="47"/>
      <c r="E372" s="47"/>
      <c r="F372" s="247"/>
      <c r="G372" s="247"/>
      <c r="H372" s="280"/>
      <c r="I372" s="48"/>
      <c r="J372" s="52" t="s">
        <v>3250</v>
      </c>
      <c r="K372" s="51" t="s">
        <v>6</v>
      </c>
      <c r="L372" s="51" t="s">
        <v>3251</v>
      </c>
      <c r="M372" s="52" t="str">
        <f aca="false">VLOOKUP(MID(L372,1,4),CódigosRetorno!$A$2:$B$1795,2,FALSE())</f>
        <v>Si el tipo de nota de credito es 13, el Importe total debe ser cero</v>
      </c>
      <c r="N372" s="48" t="s">
        <v>8</v>
      </c>
      <c r="O372" s="303"/>
    </row>
    <row r="373" customFormat="false" ht="36" hidden="false" customHeight="false" outlineLevel="0" collapsed="false">
      <c r="A373" s="303"/>
      <c r="B373" s="117"/>
      <c r="C373" s="50"/>
      <c r="D373" s="47"/>
      <c r="E373" s="47"/>
      <c r="F373" s="48" t="s">
        <v>144</v>
      </c>
      <c r="G373" s="47" t="s">
        <v>308</v>
      </c>
      <c r="H373" s="37" t="s">
        <v>1575</v>
      </c>
      <c r="I373" s="48" t="n">
        <v>1</v>
      </c>
      <c r="J373" s="50" t="s">
        <v>1598</v>
      </c>
      <c r="K373" s="51" t="s">
        <v>6</v>
      </c>
      <c r="L373" s="116" t="s">
        <v>1074</v>
      </c>
      <c r="M373" s="37" t="str">
        <f aca="false">VLOOKUP(L373,CódigosRetorno!$A$2:$B$1795,2,FALSE())</f>
        <v>La moneda debe ser la misma en todo el documento. Salvo las percepciones que sólo son en moneda nacional</v>
      </c>
      <c r="N373" s="48" t="s">
        <v>8</v>
      </c>
      <c r="O373" s="303"/>
    </row>
    <row r="374" customFormat="false" ht="24" hidden="false" customHeight="true" outlineLevel="0" collapsed="false">
      <c r="A374" s="303"/>
      <c r="B374" s="117" t="n">
        <f aca="false">B369+1</f>
        <v>49</v>
      </c>
      <c r="C374" s="50" t="s">
        <v>1895</v>
      </c>
      <c r="D374" s="47" t="s">
        <v>63</v>
      </c>
      <c r="E374" s="47" t="s">
        <v>184</v>
      </c>
      <c r="F374" s="48" t="s">
        <v>300</v>
      </c>
      <c r="G374" s="47" t="s">
        <v>301</v>
      </c>
      <c r="H374" s="37" t="s">
        <v>3252</v>
      </c>
      <c r="I374" s="48"/>
      <c r="J374" s="50" t="s">
        <v>3253</v>
      </c>
      <c r="K374" s="51" t="s">
        <v>6</v>
      </c>
      <c r="L374" s="51" t="s">
        <v>323</v>
      </c>
      <c r="M374" s="37" t="str">
        <f aca="false">VLOOKUP(MID(L374,1,4),CódigosRetorno!$A$2:$B$1795,2,FALSE())</f>
        <v>El monto para el redondeo del Importe Total excede el valor permitido</v>
      </c>
      <c r="N374" s="48" t="s">
        <v>8</v>
      </c>
      <c r="O374" s="303"/>
    </row>
    <row r="375" customFormat="false" ht="36" hidden="false" customHeight="false" outlineLevel="0" collapsed="false">
      <c r="A375" s="303"/>
      <c r="B375" s="117"/>
      <c r="C375" s="50"/>
      <c r="D375" s="47"/>
      <c r="E375" s="47"/>
      <c r="F375" s="48"/>
      <c r="G375" s="47"/>
      <c r="H375" s="37"/>
      <c r="I375" s="48"/>
      <c r="J375" s="50" t="s">
        <v>3254</v>
      </c>
      <c r="K375" s="51" t="s">
        <v>208</v>
      </c>
      <c r="L375" s="116" t="s">
        <v>2861</v>
      </c>
      <c r="M375" s="37" t="str">
        <f aca="false">VLOOKUP(L375,CódigosRetorno!$A$2:$B$1795,2,FALSE())</f>
        <v>El monto para el redondeo del Importe Total excede el valor permitido</v>
      </c>
      <c r="N375" s="48" t="s">
        <v>8</v>
      </c>
      <c r="O375" s="303"/>
    </row>
    <row r="376" customFormat="false" ht="36" hidden="false" customHeight="false" outlineLevel="0" collapsed="false">
      <c r="A376" s="303"/>
      <c r="B376" s="117"/>
      <c r="C376" s="50"/>
      <c r="D376" s="47"/>
      <c r="E376" s="47"/>
      <c r="F376" s="48" t="s">
        <v>144</v>
      </c>
      <c r="G376" s="47" t="s">
        <v>308</v>
      </c>
      <c r="H376" s="37" t="s">
        <v>1575</v>
      </c>
      <c r="I376" s="48"/>
      <c r="J376" s="50" t="s">
        <v>1598</v>
      </c>
      <c r="K376" s="51" t="s">
        <v>6</v>
      </c>
      <c r="L376" s="116" t="s">
        <v>1074</v>
      </c>
      <c r="M376" s="37" t="str">
        <f aca="false">VLOOKUP(L376,CódigosRetorno!$A$2:$B$1795,2,FALSE())</f>
        <v>La moneda debe ser la misma en todo el documento. Salvo las percepciones que sólo son en moneda nacional</v>
      </c>
      <c r="N376" s="48" t="s">
        <v>8</v>
      </c>
      <c r="O376" s="303"/>
    </row>
    <row r="377" customFormat="false" ht="15" hidden="false" customHeight="false" outlineLevel="0" collapsed="false">
      <c r="A377" s="303"/>
      <c r="B377" s="63" t="s">
        <v>3255</v>
      </c>
      <c r="C377" s="39"/>
      <c r="D377" s="39"/>
      <c r="E377" s="306"/>
      <c r="F377" s="306"/>
      <c r="G377" s="306"/>
      <c r="H377" s="39"/>
      <c r="I377" s="113"/>
      <c r="J377" s="42" t="s">
        <v>8</v>
      </c>
      <c r="K377" s="98" t="s">
        <v>8</v>
      </c>
      <c r="L377" s="110" t="s">
        <v>8</v>
      </c>
      <c r="M377" s="42" t="str">
        <f aca="false">VLOOKUP(L377,CódigosRetorno!$A$2:$B$1795,2,FALSE())</f>
        <v>-</v>
      </c>
      <c r="N377" s="69" t="s">
        <v>8</v>
      </c>
      <c r="O377" s="303"/>
    </row>
    <row r="378" customFormat="false" ht="24" hidden="false" customHeight="true" outlineLevel="0" collapsed="false">
      <c r="A378" s="303"/>
      <c r="B378" s="47" t="n">
        <f aca="false">B374+1</f>
        <v>50</v>
      </c>
      <c r="C378" s="50" t="s">
        <v>3256</v>
      </c>
      <c r="D378" s="47" t="s">
        <v>63</v>
      </c>
      <c r="E378" s="47" t="s">
        <v>184</v>
      </c>
      <c r="F378" s="48" t="s">
        <v>769</v>
      </c>
      <c r="G378" s="47" t="s">
        <v>1900</v>
      </c>
      <c r="H378" s="50" t="s">
        <v>3257</v>
      </c>
      <c r="I378" s="48" t="n">
        <v>1</v>
      </c>
      <c r="J378" s="50" t="s">
        <v>1902</v>
      </c>
      <c r="K378" s="51" t="s">
        <v>6</v>
      </c>
      <c r="L378" s="51" t="s">
        <v>1903</v>
      </c>
      <c r="M378" s="37" t="str">
        <f aca="false">VLOOKUP(L378,CódigosRetorno!$A$2:$B$1795,2,FALSE())</f>
        <v>El valor del atributo no se encuentra en el catálogo</v>
      </c>
      <c r="N378" s="48" t="s">
        <v>1776</v>
      </c>
      <c r="O378" s="303"/>
    </row>
    <row r="379" customFormat="false" ht="60" hidden="false" customHeight="true" outlineLevel="0" collapsed="false">
      <c r="A379" s="303"/>
      <c r="B379" s="47"/>
      <c r="C379" s="50"/>
      <c r="D379" s="47"/>
      <c r="E379" s="47"/>
      <c r="F379" s="48" t="s">
        <v>1347</v>
      </c>
      <c r="G379" s="47"/>
      <c r="H379" s="37" t="s">
        <v>3258</v>
      </c>
      <c r="I379" s="48" t="n">
        <v>1</v>
      </c>
      <c r="J379" s="52" t="s">
        <v>1916</v>
      </c>
      <c r="K379" s="51" t="s">
        <v>6</v>
      </c>
      <c r="L379" s="116" t="s">
        <v>1917</v>
      </c>
      <c r="M379" s="37" t="str">
        <f aca="false">VLOOKUP(L379,CódigosRetorno!$A$2:$B$1795,2,FALSE())</f>
        <v>El dato ingresado en descripcion de leyenda no cumple con el formato establecido.</v>
      </c>
      <c r="N379" s="48" t="s">
        <v>8</v>
      </c>
      <c r="O379" s="303"/>
    </row>
    <row r="380" customFormat="false" ht="15" hidden="false" customHeight="false" outlineLevel="0" collapsed="false">
      <c r="A380" s="303"/>
      <c r="B380" s="63" t="s">
        <v>3259</v>
      </c>
      <c r="C380" s="42"/>
      <c r="D380" s="98"/>
      <c r="E380" s="98"/>
      <c r="F380" s="69"/>
      <c r="G380" s="98"/>
      <c r="H380" s="42" t="s">
        <v>8</v>
      </c>
      <c r="I380" s="69"/>
      <c r="J380" s="42" t="s">
        <v>8</v>
      </c>
      <c r="K380" s="98" t="s">
        <v>8</v>
      </c>
      <c r="L380" s="110" t="s">
        <v>8</v>
      </c>
      <c r="M380" s="42" t="str">
        <f aca="false">VLOOKUP(L380,CódigosRetorno!$A$2:$B$1795,2,FALSE())</f>
        <v>-</v>
      </c>
      <c r="N380" s="69" t="s">
        <v>8</v>
      </c>
      <c r="O380" s="303"/>
    </row>
    <row r="381" customFormat="false" ht="36" hidden="false" customHeight="true" outlineLevel="0" collapsed="false">
      <c r="A381" s="303"/>
      <c r="B381" s="81" t="s">
        <v>3260</v>
      </c>
      <c r="C381" s="103" t="s">
        <v>3261</v>
      </c>
      <c r="D381" s="101" t="s">
        <v>329</v>
      </c>
      <c r="E381" s="101" t="s">
        <v>184</v>
      </c>
      <c r="F381" s="51" t="s">
        <v>223</v>
      </c>
      <c r="G381" s="48"/>
      <c r="H381" s="37" t="s">
        <v>3262</v>
      </c>
      <c r="I381" s="48"/>
      <c r="J381" s="37" t="s">
        <v>1551</v>
      </c>
      <c r="K381" s="47" t="s">
        <v>208</v>
      </c>
      <c r="L381" s="51" t="s">
        <v>1552</v>
      </c>
      <c r="M381" s="37" t="str">
        <f aca="false">VLOOKUP(L381,CódigosRetorno!$A$2:$B$1795,2,FALSE())</f>
        <v>No existe información en el nombre del concepto.</v>
      </c>
      <c r="N381" s="48" t="s">
        <v>8</v>
      </c>
      <c r="O381" s="303"/>
    </row>
    <row r="382" customFormat="false" ht="24" hidden="false" customHeight="true" outlineLevel="0" collapsed="false">
      <c r="A382" s="303"/>
      <c r="B382" s="81"/>
      <c r="C382" s="103"/>
      <c r="D382" s="101"/>
      <c r="E382" s="101"/>
      <c r="F382" s="51" t="s">
        <v>769</v>
      </c>
      <c r="G382" s="47" t="s">
        <v>1549</v>
      </c>
      <c r="H382" s="50" t="s">
        <v>3263</v>
      </c>
      <c r="I382" s="48"/>
      <c r="J382" s="37" t="s">
        <v>3264</v>
      </c>
      <c r="K382" s="47" t="s">
        <v>6</v>
      </c>
      <c r="L382" s="51" t="s">
        <v>2573</v>
      </c>
      <c r="M382" s="37" t="str">
        <f aca="false">VLOOKUP(L382,CódigosRetorno!$A$2:$B$1795,2,FALSE())</f>
        <v>El XML no contiene el tag de Créditos Hipotecarios: Tipo de préstamo</v>
      </c>
      <c r="N382" s="48" t="s">
        <v>1554</v>
      </c>
      <c r="O382" s="303"/>
    </row>
    <row r="383" customFormat="false" ht="48" hidden="false" customHeight="false" outlineLevel="0" collapsed="false">
      <c r="A383" s="303"/>
      <c r="B383" s="81"/>
      <c r="C383" s="103"/>
      <c r="D383" s="101"/>
      <c r="E383" s="101"/>
      <c r="F383" s="51"/>
      <c r="G383" s="47"/>
      <c r="H383" s="50"/>
      <c r="I383" s="48"/>
      <c r="J383" s="37" t="s">
        <v>3265</v>
      </c>
      <c r="K383" s="47" t="s">
        <v>6</v>
      </c>
      <c r="L383" s="51" t="s">
        <v>2575</v>
      </c>
      <c r="M383" s="37" t="str">
        <f aca="false">VLOOKUP(L383,CódigosRetorno!$A$2:$B$1795,2,FALSE())</f>
        <v>El XML no contiene el tag de Créditos Hipotecarios: Partida Registral</v>
      </c>
      <c r="N383" s="48" t="s">
        <v>8</v>
      </c>
      <c r="O383" s="303"/>
    </row>
    <row r="384" customFormat="false" ht="24" hidden="false" customHeight="false" outlineLevel="0" collapsed="false">
      <c r="A384" s="303"/>
      <c r="B384" s="81"/>
      <c r="C384" s="103"/>
      <c r="D384" s="101"/>
      <c r="E384" s="101"/>
      <c r="F384" s="51"/>
      <c r="G384" s="47"/>
      <c r="H384" s="50"/>
      <c r="I384" s="48"/>
      <c r="J384" s="37" t="s">
        <v>3266</v>
      </c>
      <c r="K384" s="47" t="s">
        <v>6</v>
      </c>
      <c r="L384" s="51" t="s">
        <v>2577</v>
      </c>
      <c r="M384" s="37" t="str">
        <f aca="false">VLOOKUP(L384,CódigosRetorno!$A$2:$B$1795,2,FALSE())</f>
        <v>El XML no contiene el tag de Créditos Hipotecarios: Número de contrato</v>
      </c>
      <c r="N384" s="48" t="s">
        <v>8</v>
      </c>
      <c r="O384" s="303"/>
    </row>
    <row r="385" customFormat="false" ht="24" hidden="false" customHeight="false" outlineLevel="0" collapsed="false">
      <c r="A385" s="303"/>
      <c r="B385" s="81"/>
      <c r="C385" s="103"/>
      <c r="D385" s="101"/>
      <c r="E385" s="101"/>
      <c r="F385" s="51"/>
      <c r="G385" s="47"/>
      <c r="H385" s="50"/>
      <c r="I385" s="48"/>
      <c r="J385" s="37" t="s">
        <v>3267</v>
      </c>
      <c r="K385" s="47" t="s">
        <v>6</v>
      </c>
      <c r="L385" s="51" t="s">
        <v>2579</v>
      </c>
      <c r="M385" s="37" t="str">
        <f aca="false">VLOOKUP(L385,CódigosRetorno!$A$2:$B$1795,2,FALSE())</f>
        <v>El XML no contiene el tag de Créditos Hipotecarios: Fecha de otorgamiento del crédito</v>
      </c>
      <c r="N385" s="48" t="s">
        <v>8</v>
      </c>
      <c r="O385" s="303"/>
    </row>
    <row r="386" customFormat="false" ht="48" hidden="false" customHeight="false" outlineLevel="0" collapsed="false">
      <c r="A386" s="303"/>
      <c r="B386" s="81"/>
      <c r="C386" s="103"/>
      <c r="D386" s="101"/>
      <c r="E386" s="101"/>
      <c r="F386" s="51"/>
      <c r="G386" s="47"/>
      <c r="H386" s="50"/>
      <c r="I386" s="48"/>
      <c r="J386" s="37" t="s">
        <v>3268</v>
      </c>
      <c r="K386" s="47" t="s">
        <v>6</v>
      </c>
      <c r="L386" s="51" t="s">
        <v>2581</v>
      </c>
      <c r="M386" s="37" t="str">
        <f aca="false">VLOOKUP(L386,CódigosRetorno!$A$2:$B$1795,2,FALSE())</f>
        <v>El XML no contiene el tag de Créditos Hipotecarios: Dirección del predio - Código de ubigeo</v>
      </c>
      <c r="N386" s="48" t="s">
        <v>8</v>
      </c>
      <c r="O386" s="303"/>
    </row>
    <row r="387" customFormat="false" ht="48" hidden="false" customHeight="false" outlineLevel="0" collapsed="false">
      <c r="A387" s="303"/>
      <c r="B387" s="81"/>
      <c r="C387" s="103"/>
      <c r="D387" s="101"/>
      <c r="E387" s="101"/>
      <c r="F387" s="51"/>
      <c r="G387" s="47"/>
      <c r="H387" s="50"/>
      <c r="I387" s="48"/>
      <c r="J387" s="37" t="s">
        <v>3269</v>
      </c>
      <c r="K387" s="47" t="s">
        <v>6</v>
      </c>
      <c r="L387" s="51" t="s">
        <v>2583</v>
      </c>
      <c r="M387" s="37" t="str">
        <f aca="false">VLOOKUP(L387,CódigosRetorno!$A$2:$B$1795,2,FALSE())</f>
        <v>El XML no contiene el tag de Créditos Hipotecarios: Dirección del predio - Dirección completa</v>
      </c>
      <c r="N387" s="48" t="s">
        <v>8</v>
      </c>
      <c r="O387" s="303"/>
    </row>
    <row r="388" customFormat="false" ht="24" hidden="false" customHeight="false" outlineLevel="0" collapsed="false">
      <c r="A388" s="303"/>
      <c r="B388" s="81"/>
      <c r="C388" s="103"/>
      <c r="D388" s="101"/>
      <c r="E388" s="101"/>
      <c r="F388" s="240"/>
      <c r="G388" s="48" t="s">
        <v>1555</v>
      </c>
      <c r="H388" s="37" t="s">
        <v>1285</v>
      </c>
      <c r="I388" s="48"/>
      <c r="J388" s="37" t="s">
        <v>1556</v>
      </c>
      <c r="K388" s="47" t="s">
        <v>208</v>
      </c>
      <c r="L388" s="51" t="s">
        <v>1287</v>
      </c>
      <c r="M388" s="37" t="str">
        <f aca="false">VLOOKUP(L388,CódigosRetorno!$A$2:$B$1795,2,FALSE())</f>
        <v>El dato ingresado como atributo @listName es incorrecto.</v>
      </c>
      <c r="N388" s="48" t="s">
        <v>8</v>
      </c>
      <c r="O388" s="303"/>
    </row>
    <row r="389" customFormat="false" ht="24" hidden="false" customHeight="false" outlineLevel="0" collapsed="false">
      <c r="A389" s="303"/>
      <c r="B389" s="81"/>
      <c r="C389" s="103"/>
      <c r="D389" s="101"/>
      <c r="E389" s="101"/>
      <c r="F389" s="240"/>
      <c r="G389" s="48" t="s">
        <v>1260</v>
      </c>
      <c r="H389" s="37" t="s">
        <v>1282</v>
      </c>
      <c r="I389" s="48"/>
      <c r="J389" s="37" t="s">
        <v>1263</v>
      </c>
      <c r="K389" s="51" t="s">
        <v>208</v>
      </c>
      <c r="L389" s="116" t="s">
        <v>1283</v>
      </c>
      <c r="M389" s="37" t="str">
        <f aca="false">VLOOKUP(L389,CódigosRetorno!$A$2:$B$1795,2,FALSE())</f>
        <v>El dato ingresado como atributo @listAgencyName es incorrecto.</v>
      </c>
      <c r="N389" s="48" t="s">
        <v>8</v>
      </c>
      <c r="O389" s="303"/>
    </row>
    <row r="390" customFormat="false" ht="48" hidden="false" customHeight="false" outlineLevel="0" collapsed="false">
      <c r="A390" s="303"/>
      <c r="B390" s="81"/>
      <c r="C390" s="103"/>
      <c r="D390" s="101"/>
      <c r="E390" s="101"/>
      <c r="F390" s="240"/>
      <c r="G390" s="81" t="s">
        <v>1557</v>
      </c>
      <c r="H390" s="80" t="s">
        <v>1289</v>
      </c>
      <c r="I390" s="48"/>
      <c r="J390" s="52" t="s">
        <v>1558</v>
      </c>
      <c r="K390" s="51" t="s">
        <v>208</v>
      </c>
      <c r="L390" s="116" t="s">
        <v>1291</v>
      </c>
      <c r="M390" s="37" t="str">
        <f aca="false">VLOOKUP(L390,CódigosRetorno!$A$2:$B$1795,2,FALSE())</f>
        <v>El dato ingresado como atributo @listURI es incorrecto.</v>
      </c>
      <c r="N390" s="48" t="s">
        <v>8</v>
      </c>
      <c r="O390" s="303"/>
    </row>
    <row r="391" customFormat="false" ht="45" hidden="false" customHeight="true" outlineLevel="0" collapsed="false">
      <c r="A391" s="303"/>
      <c r="B391" s="81"/>
      <c r="C391" s="103"/>
      <c r="D391" s="101"/>
      <c r="E391" s="101"/>
      <c r="F391" s="240" t="s">
        <v>649</v>
      </c>
      <c r="G391" s="240" t="s">
        <v>3270</v>
      </c>
      <c r="H391" s="253" t="s">
        <v>3271</v>
      </c>
      <c r="I391" s="254"/>
      <c r="J391" s="52" t="s">
        <v>3272</v>
      </c>
      <c r="K391" s="47" t="s">
        <v>6</v>
      </c>
      <c r="L391" s="51" t="s">
        <v>1561</v>
      </c>
      <c r="M391" s="37" t="str">
        <f aca="false">VLOOKUP(L391,CódigosRetorno!$A$2:$B$1795,2,FALSE())</f>
        <v>El XML no contiene tag o no existe información del valor del concepto por linea.</v>
      </c>
      <c r="N391" s="48" t="s">
        <v>8</v>
      </c>
      <c r="O391" s="303"/>
    </row>
    <row r="392" customFormat="false" ht="45" hidden="false" customHeight="true" outlineLevel="0" collapsed="false">
      <c r="A392" s="303"/>
      <c r="B392" s="81"/>
      <c r="C392" s="103"/>
      <c r="D392" s="101"/>
      <c r="E392" s="101"/>
      <c r="F392" s="242" t="s">
        <v>177</v>
      </c>
      <c r="G392" s="242" t="s">
        <v>178</v>
      </c>
      <c r="H392" s="268" t="s">
        <v>3273</v>
      </c>
      <c r="I392" s="254"/>
      <c r="J392" s="52" t="s">
        <v>3274</v>
      </c>
      <c r="K392" s="47" t="s">
        <v>208</v>
      </c>
      <c r="L392" s="51" t="s">
        <v>2182</v>
      </c>
      <c r="M392" s="37" t="str">
        <f aca="false">VLOOKUP(L392,CódigosRetorno!$A$2:$B$1795,2,FALSE())</f>
        <v>El dato ingresado como valor del concepto de la linea no cumple con el formato establecido.</v>
      </c>
      <c r="N392" s="48" t="s">
        <v>2590</v>
      </c>
      <c r="O392" s="303"/>
    </row>
    <row r="393" customFormat="false" ht="44.25" hidden="false" customHeight="true" outlineLevel="0" collapsed="false">
      <c r="A393" s="303"/>
      <c r="B393" s="81"/>
      <c r="C393" s="103"/>
      <c r="D393" s="101"/>
      <c r="E393" s="101"/>
      <c r="F393" s="242" t="s">
        <v>177</v>
      </c>
      <c r="G393" s="242" t="s">
        <v>2591</v>
      </c>
      <c r="H393" s="268" t="s">
        <v>3275</v>
      </c>
      <c r="I393" s="254"/>
      <c r="J393" s="37" t="s">
        <v>3276</v>
      </c>
      <c r="K393" s="47" t="s">
        <v>208</v>
      </c>
      <c r="L393" s="51" t="s">
        <v>2182</v>
      </c>
      <c r="M393" s="37" t="str">
        <f aca="false">VLOOKUP(L393,CódigosRetorno!$A$2:$B$1795,2,FALSE())</f>
        <v>El dato ingresado como valor del concepto de la linea no cumple con el formato establecido.</v>
      </c>
      <c r="N393" s="48" t="s">
        <v>2594</v>
      </c>
      <c r="O393" s="303"/>
    </row>
    <row r="394" customFormat="false" ht="69" hidden="false" customHeight="true" outlineLevel="0" collapsed="false">
      <c r="A394" s="303"/>
      <c r="B394" s="81"/>
      <c r="C394" s="103"/>
      <c r="D394" s="101"/>
      <c r="E394" s="101"/>
      <c r="F394" s="242" t="s">
        <v>649</v>
      </c>
      <c r="G394" s="242"/>
      <c r="H394" s="268" t="s">
        <v>3277</v>
      </c>
      <c r="I394" s="254"/>
      <c r="J394" s="52" t="s">
        <v>3278</v>
      </c>
      <c r="K394" s="47" t="s">
        <v>208</v>
      </c>
      <c r="L394" s="51" t="s">
        <v>2182</v>
      </c>
      <c r="M394" s="37" t="str">
        <f aca="false">VLOOKUP(L394,CódigosRetorno!$A$2:$B$1795,2,FALSE())</f>
        <v>El dato ingresado como valor del concepto de la linea no cumple con el formato establecido.</v>
      </c>
      <c r="N394" s="48" t="s">
        <v>8</v>
      </c>
      <c r="O394" s="303"/>
    </row>
    <row r="395" customFormat="false" ht="72" hidden="false" customHeight="false" outlineLevel="0" collapsed="false">
      <c r="A395" s="303"/>
      <c r="B395" s="81"/>
      <c r="C395" s="103"/>
      <c r="D395" s="101"/>
      <c r="E395" s="101"/>
      <c r="F395" s="242" t="s">
        <v>1433</v>
      </c>
      <c r="G395" s="242" t="s">
        <v>2597</v>
      </c>
      <c r="H395" s="268" t="s">
        <v>3279</v>
      </c>
      <c r="I395" s="254"/>
      <c r="J395" s="52" t="s">
        <v>3280</v>
      </c>
      <c r="K395" s="47" t="s">
        <v>208</v>
      </c>
      <c r="L395" s="51" t="s">
        <v>2182</v>
      </c>
      <c r="M395" s="37" t="str">
        <f aca="false">VLOOKUP(L395,CódigosRetorno!$A$2:$B$1795,2,FALSE())</f>
        <v>El dato ingresado como valor del concepto de la linea no cumple con el formato establecido.</v>
      </c>
      <c r="N395" s="48" t="s">
        <v>8</v>
      </c>
      <c r="O395" s="303"/>
    </row>
    <row r="396" customFormat="false" ht="45.75" hidden="false" customHeight="true" outlineLevel="0" collapsed="false">
      <c r="A396" s="303"/>
      <c r="B396" s="81"/>
      <c r="C396" s="103"/>
      <c r="D396" s="101"/>
      <c r="E396" s="101"/>
      <c r="F396" s="242" t="s">
        <v>216</v>
      </c>
      <c r="G396" s="242" t="s">
        <v>217</v>
      </c>
      <c r="H396" s="268" t="s">
        <v>3281</v>
      </c>
      <c r="I396" s="254"/>
      <c r="J396" s="52" t="s">
        <v>3282</v>
      </c>
      <c r="K396" s="47" t="s">
        <v>208</v>
      </c>
      <c r="L396" s="51" t="s">
        <v>2182</v>
      </c>
      <c r="M396" s="37" t="str">
        <f aca="false">VLOOKUP(L396,CódigosRetorno!$A$2:$B$1795,2,FALSE())</f>
        <v>El dato ingresado como valor del concepto de la linea no cumple con el formato establecido.</v>
      </c>
      <c r="N396" s="48" t="s">
        <v>8</v>
      </c>
      <c r="O396" s="303"/>
    </row>
    <row r="397" customFormat="false" ht="48" hidden="false" customHeight="false" outlineLevel="0" collapsed="false">
      <c r="A397" s="303"/>
      <c r="B397" s="81"/>
      <c r="C397" s="103"/>
      <c r="D397" s="101"/>
      <c r="E397" s="101"/>
      <c r="F397" s="242" t="s">
        <v>1347</v>
      </c>
      <c r="G397" s="242"/>
      <c r="H397" s="268" t="s">
        <v>3283</v>
      </c>
      <c r="I397" s="254"/>
      <c r="J397" s="52" t="s">
        <v>3284</v>
      </c>
      <c r="K397" s="47" t="s">
        <v>208</v>
      </c>
      <c r="L397" s="51" t="s">
        <v>2182</v>
      </c>
      <c r="M397" s="37" t="str">
        <f aca="false">VLOOKUP(L397,CódigosRetorno!$A$2:$B$1795,2,FALSE())</f>
        <v>El dato ingresado como valor del concepto de la linea no cumple con el formato establecido.</v>
      </c>
      <c r="N397" s="48" t="s">
        <v>1360</v>
      </c>
      <c r="O397" s="303"/>
    </row>
    <row r="398" customFormat="false" ht="70.5" hidden="false" customHeight="true" outlineLevel="0" collapsed="false">
      <c r="A398" s="303"/>
      <c r="B398" s="81"/>
      <c r="C398" s="103"/>
      <c r="D398" s="101"/>
      <c r="E398" s="101"/>
      <c r="F398" s="242" t="s">
        <v>1351</v>
      </c>
      <c r="G398" s="242"/>
      <c r="H398" s="268" t="s">
        <v>3285</v>
      </c>
      <c r="I398" s="254"/>
      <c r="J398" s="50" t="s">
        <v>3286</v>
      </c>
      <c r="K398" s="47" t="s">
        <v>208</v>
      </c>
      <c r="L398" s="47" t="s">
        <v>2182</v>
      </c>
      <c r="M398" s="50" t="str">
        <f aca="false">VLOOKUP(L398,CódigosRetorno!$A$2:$B$1795,2,FALSE())</f>
        <v>El dato ingresado como valor del concepto de la linea no cumple con el formato establecido.</v>
      </c>
      <c r="N398" s="47" t="s">
        <v>8</v>
      </c>
      <c r="O398" s="303"/>
    </row>
    <row r="399" customFormat="false" ht="42.75" hidden="false" customHeight="true" outlineLevel="0" collapsed="false">
      <c r="A399" s="303"/>
      <c r="B399" s="81"/>
      <c r="C399" s="103"/>
      <c r="D399" s="101"/>
      <c r="E399" s="101"/>
      <c r="F399" s="242" t="s">
        <v>228</v>
      </c>
      <c r="G399" s="242"/>
      <c r="H399" s="268" t="s">
        <v>3287</v>
      </c>
      <c r="I399" s="254"/>
      <c r="J399" s="50"/>
      <c r="K399" s="47"/>
      <c r="L399" s="47"/>
      <c r="M399" s="50"/>
      <c r="N399" s="47"/>
      <c r="O399" s="303"/>
    </row>
    <row r="400" customFormat="false" ht="43.5" hidden="false" customHeight="true" outlineLevel="0" collapsed="false">
      <c r="A400" s="303"/>
      <c r="B400" s="81"/>
      <c r="C400" s="103"/>
      <c r="D400" s="101"/>
      <c r="E400" s="101"/>
      <c r="F400" s="242" t="s">
        <v>228</v>
      </c>
      <c r="G400" s="242"/>
      <c r="H400" s="268" t="s">
        <v>3288</v>
      </c>
      <c r="I400" s="254"/>
      <c r="J400" s="50"/>
      <c r="K400" s="47"/>
      <c r="L400" s="47"/>
      <c r="M400" s="50"/>
      <c r="N400" s="47"/>
      <c r="O400" s="303"/>
    </row>
    <row r="401" customFormat="false" ht="44.25" hidden="false" customHeight="true" outlineLevel="0" collapsed="false">
      <c r="A401" s="303"/>
      <c r="B401" s="81"/>
      <c r="C401" s="103"/>
      <c r="D401" s="101"/>
      <c r="E401" s="101"/>
      <c r="F401" s="242" t="s">
        <v>228</v>
      </c>
      <c r="G401" s="242"/>
      <c r="H401" s="268" t="s">
        <v>3289</v>
      </c>
      <c r="I401" s="254"/>
      <c r="J401" s="50"/>
      <c r="K401" s="47"/>
      <c r="L401" s="47"/>
      <c r="M401" s="50"/>
      <c r="N401" s="47"/>
      <c r="O401" s="303"/>
    </row>
    <row r="402" customFormat="false" ht="36" hidden="false" customHeight="false" outlineLevel="0" collapsed="false">
      <c r="A402" s="303"/>
      <c r="B402" s="81"/>
      <c r="C402" s="103"/>
      <c r="D402" s="101"/>
      <c r="E402" s="101"/>
      <c r="F402" s="215" t="s">
        <v>2610</v>
      </c>
      <c r="G402" s="215" t="s">
        <v>2611</v>
      </c>
      <c r="H402" s="256" t="s">
        <v>3290</v>
      </c>
      <c r="I402" s="310"/>
      <c r="J402" s="50" t="s">
        <v>2613</v>
      </c>
      <c r="K402" s="51" t="s">
        <v>208</v>
      </c>
      <c r="L402" s="51" t="s">
        <v>2182</v>
      </c>
      <c r="M402" s="52" t="str">
        <f aca="false">VLOOKUP(L402,CódigosRetorno!$A$2:$B$1795,2,FALSE())</f>
        <v>El dato ingresado como valor del concepto de la linea no cumple con el formato establecido.</v>
      </c>
      <c r="N402" s="48" t="s">
        <v>8</v>
      </c>
      <c r="O402" s="303"/>
    </row>
    <row r="403" customFormat="false" ht="15" hidden="false" customHeight="false" outlineLevel="0" collapsed="false">
      <c r="A403" s="124"/>
      <c r="B403" s="234" t="s">
        <v>2614</v>
      </c>
      <c r="C403" s="261"/>
      <c r="D403" s="261"/>
      <c r="E403" s="261"/>
      <c r="F403" s="311"/>
      <c r="G403" s="311"/>
      <c r="H403" s="312"/>
      <c r="I403" s="313"/>
      <c r="J403" s="314"/>
      <c r="K403" s="315"/>
      <c r="L403" s="316"/>
      <c r="M403" s="317"/>
      <c r="N403" s="315"/>
      <c r="O403" s="124"/>
    </row>
    <row r="404" customFormat="false" ht="36" hidden="false" customHeight="true" outlineLevel="0" collapsed="false">
      <c r="B404" s="48" t="s">
        <v>3291</v>
      </c>
      <c r="C404" s="50" t="s">
        <v>2616</v>
      </c>
      <c r="D404" s="318" t="s">
        <v>329</v>
      </c>
      <c r="E404" s="318" t="s">
        <v>184</v>
      </c>
      <c r="F404" s="51" t="s">
        <v>223</v>
      </c>
      <c r="G404" s="48"/>
      <c r="H404" s="52" t="s">
        <v>3262</v>
      </c>
      <c r="I404" s="52"/>
      <c r="J404" s="52" t="s">
        <v>1551</v>
      </c>
      <c r="K404" s="47" t="s">
        <v>208</v>
      </c>
      <c r="L404" s="51" t="s">
        <v>1552</v>
      </c>
      <c r="M404" s="52" t="str">
        <f aca="false">VLOOKUP(L404,CódigosRetorno!$A$2:$B$1795,2,FALSE())</f>
        <v>No existe información en el nombre del concepto.</v>
      </c>
      <c r="N404" s="47" t="s">
        <v>8</v>
      </c>
    </row>
    <row r="405" customFormat="false" ht="36" hidden="false" customHeight="false" outlineLevel="0" collapsed="false">
      <c r="B405" s="48"/>
      <c r="C405" s="50"/>
      <c r="D405" s="318"/>
      <c r="E405" s="318"/>
      <c r="F405" s="51" t="s">
        <v>769</v>
      </c>
      <c r="G405" s="47" t="s">
        <v>1549</v>
      </c>
      <c r="H405" s="50" t="s">
        <v>3263</v>
      </c>
      <c r="I405" s="52"/>
      <c r="J405" s="50" t="s">
        <v>186</v>
      </c>
      <c r="K405" s="47" t="s">
        <v>8</v>
      </c>
      <c r="L405" s="51" t="s">
        <v>8</v>
      </c>
      <c r="M405" s="52" t="str">
        <f aca="false">VLOOKUP(L405,CódigosRetorno!$A$2:$B$1795,2,FALSE())</f>
        <v>-</v>
      </c>
      <c r="N405" s="47" t="s">
        <v>8</v>
      </c>
    </row>
    <row r="406" customFormat="false" ht="24" hidden="false" customHeight="false" outlineLevel="0" collapsed="false">
      <c r="B406" s="48"/>
      <c r="C406" s="50"/>
      <c r="D406" s="318"/>
      <c r="E406" s="318"/>
      <c r="F406" s="240"/>
      <c r="G406" s="48" t="s">
        <v>1555</v>
      </c>
      <c r="H406" s="52" t="s">
        <v>1285</v>
      </c>
      <c r="I406" s="52"/>
      <c r="J406" s="52" t="s">
        <v>1556</v>
      </c>
      <c r="K406" s="47" t="s">
        <v>208</v>
      </c>
      <c r="L406" s="51" t="s">
        <v>1287</v>
      </c>
      <c r="M406" s="52" t="str">
        <f aca="false">VLOOKUP(L406,CódigosRetorno!$A$2:$B$1795,2,FALSE())</f>
        <v>El dato ingresado como atributo @listName es incorrecto.</v>
      </c>
      <c r="N406" s="47" t="s">
        <v>8</v>
      </c>
    </row>
    <row r="407" customFormat="false" ht="24" hidden="false" customHeight="false" outlineLevel="0" collapsed="false">
      <c r="B407" s="48"/>
      <c r="C407" s="50"/>
      <c r="D407" s="318"/>
      <c r="E407" s="318"/>
      <c r="F407" s="240"/>
      <c r="G407" s="48" t="s">
        <v>1260</v>
      </c>
      <c r="H407" s="52" t="s">
        <v>1282</v>
      </c>
      <c r="I407" s="52"/>
      <c r="J407" s="52" t="s">
        <v>1263</v>
      </c>
      <c r="K407" s="51" t="s">
        <v>208</v>
      </c>
      <c r="L407" s="116" t="s">
        <v>1283</v>
      </c>
      <c r="M407" s="52" t="str">
        <f aca="false">VLOOKUP(L407,CódigosRetorno!$A$2:$B$1795,2,FALSE())</f>
        <v>El dato ingresado como atributo @listAgencyName es incorrecto.</v>
      </c>
      <c r="N407" s="47" t="s">
        <v>8</v>
      </c>
    </row>
    <row r="408" customFormat="false" ht="48" hidden="false" customHeight="false" outlineLevel="0" collapsed="false">
      <c r="B408" s="48"/>
      <c r="C408" s="50"/>
      <c r="D408" s="318"/>
      <c r="E408" s="318"/>
      <c r="F408" s="240"/>
      <c r="G408" s="81" t="s">
        <v>1557</v>
      </c>
      <c r="H408" s="80" t="s">
        <v>1289</v>
      </c>
      <c r="I408" s="52"/>
      <c r="J408" s="52" t="s">
        <v>1558</v>
      </c>
      <c r="K408" s="51" t="s">
        <v>208</v>
      </c>
      <c r="L408" s="116" t="s">
        <v>1291</v>
      </c>
      <c r="M408" s="52" t="str">
        <f aca="false">VLOOKUP(L408,CódigosRetorno!$A$2:$B$1795,2,FALSE())</f>
        <v>El dato ingresado como atributo @listURI es incorrecto.</v>
      </c>
      <c r="N408" s="47" t="s">
        <v>8</v>
      </c>
    </row>
    <row r="409" customFormat="false" ht="24" hidden="false" customHeight="true" outlineLevel="0" collapsed="false">
      <c r="B409" s="48"/>
      <c r="C409" s="50"/>
      <c r="D409" s="318"/>
      <c r="E409" s="318"/>
      <c r="F409" s="240" t="s">
        <v>649</v>
      </c>
      <c r="G409" s="290"/>
      <c r="H409" s="103" t="s">
        <v>3292</v>
      </c>
      <c r="I409" s="146"/>
      <c r="J409" s="52" t="s">
        <v>2620</v>
      </c>
      <c r="K409" s="51" t="s">
        <v>6</v>
      </c>
      <c r="L409" s="51" t="s">
        <v>1561</v>
      </c>
      <c r="M409" s="37" t="str">
        <f aca="false">VLOOKUP(L409,CódigosRetorno!$A$2:$B$1795,2,FALSE())</f>
        <v>El XML no contiene tag o no existe información del valor del concepto por linea.</v>
      </c>
      <c r="N409" s="47" t="s">
        <v>8</v>
      </c>
    </row>
    <row r="410" customFormat="false" ht="64.5" hidden="false" customHeight="true" outlineLevel="0" collapsed="false">
      <c r="B410" s="48"/>
      <c r="C410" s="50"/>
      <c r="D410" s="318"/>
      <c r="E410" s="318"/>
      <c r="F410" s="240"/>
      <c r="G410" s="290"/>
      <c r="H410" s="103"/>
      <c r="I410" s="146"/>
      <c r="J410" s="52" t="s">
        <v>2621</v>
      </c>
      <c r="K410" s="51" t="s">
        <v>208</v>
      </c>
      <c r="L410" s="51" t="s">
        <v>2182</v>
      </c>
      <c r="M410" s="52" t="str">
        <f aca="false">VLOOKUP(L410,CódigosRetorno!$A$2:$B$1795,2,FALSE())</f>
        <v>El dato ingresado como valor del concepto de la linea no cumple con el formato establecido.</v>
      </c>
      <c r="N410" s="47"/>
    </row>
    <row r="411" customFormat="false" ht="43.5" hidden="false" customHeight="true" outlineLevel="0" collapsed="false">
      <c r="B411" s="48"/>
      <c r="C411" s="50"/>
      <c r="D411" s="318"/>
      <c r="E411" s="318"/>
      <c r="F411" s="242" t="s">
        <v>197</v>
      </c>
      <c r="G411" s="267"/>
      <c r="H411" s="121" t="s">
        <v>3293</v>
      </c>
      <c r="I411" s="146"/>
      <c r="J411" s="52" t="s">
        <v>3294</v>
      </c>
      <c r="K411" s="51" t="s">
        <v>208</v>
      </c>
      <c r="L411" s="51" t="s">
        <v>2182</v>
      </c>
      <c r="M411" s="37" t="str">
        <f aca="false">VLOOKUP(L411,CódigosRetorno!$A$2:$B$1795,2,FALSE())</f>
        <v>El dato ingresado como valor del concepto de la linea no cumple con el formato establecido.</v>
      </c>
      <c r="N411" s="47" t="s">
        <v>8</v>
      </c>
    </row>
    <row r="412" customFormat="false" ht="36" hidden="false" customHeight="false" outlineLevel="0" collapsed="false">
      <c r="B412" s="48"/>
      <c r="C412" s="50"/>
      <c r="D412" s="318"/>
      <c r="E412" s="318"/>
      <c r="F412" s="215" t="s">
        <v>2610</v>
      </c>
      <c r="G412" s="215" t="s">
        <v>2611</v>
      </c>
      <c r="H412" s="122" t="s">
        <v>3295</v>
      </c>
      <c r="I412" s="146"/>
      <c r="J412" s="52" t="s">
        <v>2629</v>
      </c>
      <c r="K412" s="51" t="s">
        <v>208</v>
      </c>
      <c r="L412" s="51" t="s">
        <v>2182</v>
      </c>
      <c r="M412" s="52" t="str">
        <f aca="false">VLOOKUP(L412,CódigosRetorno!$A$2:$B$1795,2,FALSE())</f>
        <v>El dato ingresado como valor del concepto de la linea no cumple con el formato establecido.</v>
      </c>
      <c r="N412" s="47" t="s">
        <v>8</v>
      </c>
    </row>
    <row r="413" customFormat="false" ht="36" hidden="false" customHeight="true" outlineLevel="0" collapsed="false">
      <c r="B413" s="48" t="s">
        <v>3296</v>
      </c>
      <c r="C413" s="50" t="s">
        <v>2631</v>
      </c>
      <c r="D413" s="47" t="s">
        <v>329</v>
      </c>
      <c r="E413" s="318" t="s">
        <v>184</v>
      </c>
      <c r="F413" s="51" t="s">
        <v>223</v>
      </c>
      <c r="G413" s="48"/>
      <c r="H413" s="52" t="s">
        <v>3262</v>
      </c>
      <c r="I413" s="52"/>
      <c r="J413" s="52" t="s">
        <v>1551</v>
      </c>
      <c r="K413" s="47" t="s">
        <v>208</v>
      </c>
      <c r="L413" s="51" t="s">
        <v>1552</v>
      </c>
      <c r="M413" s="52" t="str">
        <f aca="false">VLOOKUP(L413,CódigosRetorno!$A$2:$B$1795,2,FALSE())</f>
        <v>No existe información en el nombre del concepto.</v>
      </c>
      <c r="N413" s="47" t="s">
        <v>8</v>
      </c>
    </row>
    <row r="414" customFormat="false" ht="36" hidden="false" customHeight="false" outlineLevel="0" collapsed="false">
      <c r="B414" s="48"/>
      <c r="C414" s="50"/>
      <c r="D414" s="47"/>
      <c r="E414" s="318"/>
      <c r="F414" s="51" t="s">
        <v>769</v>
      </c>
      <c r="G414" s="47" t="s">
        <v>1549</v>
      </c>
      <c r="H414" s="50" t="s">
        <v>3263</v>
      </c>
      <c r="I414" s="52"/>
      <c r="J414" s="50" t="s">
        <v>186</v>
      </c>
      <c r="K414" s="47" t="s">
        <v>8</v>
      </c>
      <c r="L414" s="51" t="s">
        <v>8</v>
      </c>
      <c r="M414" s="52" t="str">
        <f aca="false">VLOOKUP(L414,CódigosRetorno!$A$2:$B$1795,2,FALSE())</f>
        <v>-</v>
      </c>
      <c r="N414" s="47" t="s">
        <v>8</v>
      </c>
    </row>
    <row r="415" customFormat="false" ht="24" hidden="false" customHeight="false" outlineLevel="0" collapsed="false">
      <c r="B415" s="48"/>
      <c r="C415" s="50"/>
      <c r="D415" s="47"/>
      <c r="E415" s="318"/>
      <c r="F415" s="47"/>
      <c r="G415" s="48" t="s">
        <v>1555</v>
      </c>
      <c r="H415" s="52" t="s">
        <v>1285</v>
      </c>
      <c r="I415" s="52"/>
      <c r="J415" s="52" t="s">
        <v>1556</v>
      </c>
      <c r="K415" s="47" t="s">
        <v>208</v>
      </c>
      <c r="L415" s="51" t="s">
        <v>1287</v>
      </c>
      <c r="M415" s="52" t="str">
        <f aca="false">VLOOKUP(L415,CódigosRetorno!$A$2:$B$1795,2,FALSE())</f>
        <v>El dato ingresado como atributo @listName es incorrecto.</v>
      </c>
      <c r="N415" s="47" t="s">
        <v>8</v>
      </c>
    </row>
    <row r="416" customFormat="false" ht="24" hidden="false" customHeight="false" outlineLevel="0" collapsed="false">
      <c r="B416" s="48"/>
      <c r="C416" s="50"/>
      <c r="D416" s="47"/>
      <c r="E416" s="318"/>
      <c r="F416" s="47"/>
      <c r="G416" s="48" t="s">
        <v>1260</v>
      </c>
      <c r="H416" s="52" t="s">
        <v>1282</v>
      </c>
      <c r="I416" s="52"/>
      <c r="J416" s="52" t="s">
        <v>1263</v>
      </c>
      <c r="K416" s="51" t="s">
        <v>208</v>
      </c>
      <c r="L416" s="116" t="s">
        <v>1283</v>
      </c>
      <c r="M416" s="52" t="str">
        <f aca="false">VLOOKUP(L416,CódigosRetorno!$A$2:$B$1795,2,FALSE())</f>
        <v>El dato ingresado como atributo @listAgencyName es incorrecto.</v>
      </c>
      <c r="N416" s="47" t="s">
        <v>8</v>
      </c>
    </row>
    <row r="417" customFormat="false" ht="48" hidden="false" customHeight="false" outlineLevel="0" collapsed="false">
      <c r="B417" s="48"/>
      <c r="C417" s="50"/>
      <c r="D417" s="47"/>
      <c r="E417" s="318"/>
      <c r="F417" s="47"/>
      <c r="G417" s="48" t="s">
        <v>1557</v>
      </c>
      <c r="H417" s="52" t="s">
        <v>1289</v>
      </c>
      <c r="I417" s="52"/>
      <c r="J417" s="52" t="s">
        <v>1558</v>
      </c>
      <c r="K417" s="51" t="s">
        <v>208</v>
      </c>
      <c r="L417" s="116" t="s">
        <v>1291</v>
      </c>
      <c r="M417" s="52" t="str">
        <f aca="false">VLOOKUP(L417,CódigosRetorno!$A$2:$B$1795,2,FALSE())</f>
        <v>El dato ingresado como atributo @listURI es incorrecto.</v>
      </c>
      <c r="N417" s="47" t="s">
        <v>8</v>
      </c>
    </row>
    <row r="418" customFormat="false" ht="48" hidden="false" customHeight="true" outlineLevel="0" collapsed="false">
      <c r="B418" s="48"/>
      <c r="C418" s="50"/>
      <c r="D418" s="47"/>
      <c r="E418" s="318"/>
      <c r="F418" s="51" t="s">
        <v>177</v>
      </c>
      <c r="G418" s="51" t="s">
        <v>178</v>
      </c>
      <c r="H418" s="50" t="s">
        <v>3297</v>
      </c>
      <c r="I418" s="52"/>
      <c r="J418" s="52" t="s">
        <v>2633</v>
      </c>
      <c r="K418" s="47" t="s">
        <v>6</v>
      </c>
      <c r="L418" s="51" t="s">
        <v>2634</v>
      </c>
      <c r="M418" s="52" t="str">
        <f aca="false">VLOOKUP(L418,CódigosRetorno!$A$2:$B$1795,2,FALSE())</f>
        <v>El XML no contiene tag o no existe información de la fecha del concepto por linea</v>
      </c>
      <c r="N418" s="47" t="s">
        <v>8</v>
      </c>
    </row>
    <row r="419" customFormat="false" ht="24" hidden="false" customHeight="false" outlineLevel="0" collapsed="false">
      <c r="B419" s="48"/>
      <c r="C419" s="50"/>
      <c r="D419" s="47"/>
      <c r="E419" s="318"/>
      <c r="F419" s="51"/>
      <c r="G419" s="51"/>
      <c r="H419" s="50"/>
      <c r="I419" s="52"/>
      <c r="J419" s="52" t="s">
        <v>2635</v>
      </c>
      <c r="K419" s="51" t="s">
        <v>208</v>
      </c>
      <c r="L419" s="51" t="s">
        <v>2182</v>
      </c>
      <c r="M419" s="52" t="str">
        <f aca="false">VLOOKUP(L419,CódigosRetorno!$A$2:$B$1795,2,FALSE())</f>
        <v>El dato ingresado como valor del concepto de la linea no cumple con el formato establecido.</v>
      </c>
      <c r="N419" s="47"/>
    </row>
    <row r="420" customFormat="false" ht="48" hidden="false" customHeight="true" outlineLevel="0" collapsed="false">
      <c r="B420" s="48"/>
      <c r="C420" s="50"/>
      <c r="D420" s="47"/>
      <c r="E420" s="318"/>
      <c r="F420" s="51" t="s">
        <v>177</v>
      </c>
      <c r="G420" s="51" t="s">
        <v>178</v>
      </c>
      <c r="H420" s="50" t="s">
        <v>3298</v>
      </c>
      <c r="I420" s="52"/>
      <c r="J420" s="52" t="s">
        <v>2633</v>
      </c>
      <c r="K420" s="47" t="s">
        <v>208</v>
      </c>
      <c r="L420" s="51" t="s">
        <v>2637</v>
      </c>
      <c r="M420" s="52" t="str">
        <f aca="false">VLOOKUP(L420,CódigosRetorno!$A$2:$B$1795,2,FALSE())</f>
        <v>El XML no contiene tag o no existe información de la fecha del concepto por linea</v>
      </c>
      <c r="N420" s="47" t="s">
        <v>8</v>
      </c>
    </row>
    <row r="421" customFormat="false" ht="24" hidden="false" customHeight="false" outlineLevel="0" collapsed="false">
      <c r="B421" s="48"/>
      <c r="C421" s="50"/>
      <c r="D421" s="47"/>
      <c r="E421" s="318"/>
      <c r="F421" s="51"/>
      <c r="G421" s="51"/>
      <c r="H421" s="50"/>
      <c r="I421" s="52"/>
      <c r="J421" s="52" t="s">
        <v>2635</v>
      </c>
      <c r="K421" s="51" t="s">
        <v>208</v>
      </c>
      <c r="L421" s="51" t="s">
        <v>2182</v>
      </c>
      <c r="M421" s="52" t="str">
        <f aca="false">VLOOKUP(L421,CódigosRetorno!$A$2:$B$1795,2,FALSE())</f>
        <v>El dato ingresado como valor del concepto de la linea no cumple con el formato establecido.</v>
      </c>
      <c r="N421" s="47"/>
    </row>
    <row r="422" customFormat="false" ht="15" hidden="false" customHeight="false" outlineLevel="0" collapsed="false">
      <c r="B422" s="234" t="s">
        <v>2656</v>
      </c>
      <c r="C422" s="261"/>
      <c r="D422" s="261"/>
      <c r="E422" s="261"/>
      <c r="F422" s="261"/>
      <c r="G422" s="261"/>
      <c r="H422" s="262"/>
      <c r="I422" s="69"/>
      <c r="J422" s="42"/>
      <c r="K422" s="98"/>
      <c r="L422" s="110"/>
      <c r="M422" s="42"/>
      <c r="N422" s="69"/>
    </row>
    <row r="423" customFormat="false" ht="36" hidden="false" customHeight="true" outlineLevel="0" collapsed="false">
      <c r="B423" s="48" t="n">
        <v>63</v>
      </c>
      <c r="C423" s="50" t="s">
        <v>2657</v>
      </c>
      <c r="D423" s="233" t="s">
        <v>63</v>
      </c>
      <c r="E423" s="233" t="s">
        <v>184</v>
      </c>
      <c r="F423" s="47" t="s">
        <v>2658</v>
      </c>
      <c r="G423" s="47" t="s">
        <v>2642</v>
      </c>
      <c r="H423" s="52" t="s">
        <v>3299</v>
      </c>
      <c r="I423" s="48"/>
      <c r="J423" s="52" t="s">
        <v>3300</v>
      </c>
      <c r="K423" s="51" t="s">
        <v>6</v>
      </c>
      <c r="L423" s="116" t="s">
        <v>3301</v>
      </c>
      <c r="M423" s="52" t="str">
        <f aca="false">VLOOKUP(L423,CódigosRetorno!$A$2:$B$1795,2,FALSE())</f>
        <v>Para el tipo de nota de credito 13 debe consignar información de la operación al credito</v>
      </c>
      <c r="N423" s="48" t="s">
        <v>8</v>
      </c>
    </row>
    <row r="424" customFormat="false" ht="24" hidden="false" customHeight="true" outlineLevel="0" collapsed="false">
      <c r="B424" s="48"/>
      <c r="C424" s="50"/>
      <c r="D424" s="233"/>
      <c r="E424" s="233"/>
      <c r="F424" s="47" t="s">
        <v>2659</v>
      </c>
      <c r="G424" s="47" t="s">
        <v>2660</v>
      </c>
      <c r="H424" s="50" t="s">
        <v>3302</v>
      </c>
      <c r="I424" s="48"/>
      <c r="J424" s="52" t="s">
        <v>3303</v>
      </c>
      <c r="K424" s="51" t="s">
        <v>6</v>
      </c>
      <c r="L424" s="116" t="s">
        <v>2649</v>
      </c>
      <c r="M424" s="52" t="str">
        <f aca="false">VLOOKUP(L424,CódigosRetorno!$A$2:$B$1795,2,FALSE())</f>
        <v>Debe informar si el tipo de transaccion es al Contado o al Credito</v>
      </c>
      <c r="N424" s="48" t="s">
        <v>8</v>
      </c>
    </row>
    <row r="425" customFormat="false" ht="60" hidden="false" customHeight="false" outlineLevel="0" collapsed="false">
      <c r="B425" s="48"/>
      <c r="C425" s="50"/>
      <c r="D425" s="233"/>
      <c r="E425" s="233"/>
      <c r="F425" s="233"/>
      <c r="G425" s="233"/>
      <c r="H425" s="50"/>
      <c r="I425" s="48"/>
      <c r="J425" s="52" t="s">
        <v>3304</v>
      </c>
      <c r="K425" s="51" t="s">
        <v>6</v>
      </c>
      <c r="L425" s="116" t="s">
        <v>2651</v>
      </c>
      <c r="M425" s="52" t="str">
        <f aca="false">VLOOKUP(L425,CódigosRetorno!$A$2:$B$1795,2,FALSE())</f>
        <v>El tipo de transaccion o el identificador de la cuota no cumple con el formato esperado</v>
      </c>
      <c r="N425" s="48" t="s">
        <v>8</v>
      </c>
    </row>
    <row r="426" customFormat="false" ht="48" hidden="false" customHeight="false" outlineLevel="0" collapsed="false">
      <c r="B426" s="48"/>
      <c r="C426" s="50"/>
      <c r="D426" s="233"/>
      <c r="E426" s="233"/>
      <c r="F426" s="233"/>
      <c r="G426" s="233"/>
      <c r="H426" s="50"/>
      <c r="I426" s="48"/>
      <c r="J426" s="52" t="s">
        <v>3305</v>
      </c>
      <c r="K426" s="51" t="s">
        <v>6</v>
      </c>
      <c r="L426" s="116" t="s">
        <v>2655</v>
      </c>
      <c r="M426" s="52" t="str">
        <f aca="false">VLOOKUP(L426,CódigosRetorno!$A$2:$B$1795,2,FALSE())</f>
        <v>El tipo de transaccion o el identificador de la cuota no debe repetirse en el comprobante</v>
      </c>
      <c r="N426" s="48" t="s">
        <v>8</v>
      </c>
    </row>
    <row r="427" customFormat="false" ht="72" hidden="false" customHeight="false" outlineLevel="0" collapsed="false">
      <c r="B427" s="48"/>
      <c r="C427" s="50"/>
      <c r="D427" s="233"/>
      <c r="E427" s="233"/>
      <c r="F427" s="47"/>
      <c r="G427" s="47"/>
      <c r="H427" s="50"/>
      <c r="I427" s="48"/>
      <c r="J427" s="52" t="s">
        <v>3306</v>
      </c>
      <c r="K427" s="51" t="s">
        <v>6</v>
      </c>
      <c r="L427" s="116" t="s">
        <v>2662</v>
      </c>
      <c r="M427" s="52" t="str">
        <f aca="false">VLOOKUP(L427,CódigosRetorno!$A$2:$B$1795,2,FALSE())</f>
        <v>Si el tipo de transaccion es al Credito debe existir al menos información de una cuota de pago</v>
      </c>
      <c r="N427" s="48" t="s">
        <v>8</v>
      </c>
    </row>
    <row r="428" customFormat="false" ht="24" hidden="false" customHeight="true" outlineLevel="0" collapsed="false">
      <c r="B428" s="48"/>
      <c r="C428" s="50"/>
      <c r="D428" s="233"/>
      <c r="E428" s="233"/>
      <c r="F428" s="47" t="s">
        <v>2663</v>
      </c>
      <c r="G428" s="47" t="s">
        <v>301</v>
      </c>
      <c r="H428" s="50" t="s">
        <v>3307</v>
      </c>
      <c r="I428" s="48"/>
      <c r="J428" s="52" t="s">
        <v>3308</v>
      </c>
      <c r="K428" s="51" t="s">
        <v>6</v>
      </c>
      <c r="L428" s="116" t="s">
        <v>2666</v>
      </c>
      <c r="M428" s="52" t="str">
        <f aca="false">VLOOKUP(L428,CódigosRetorno!$A$2:$B$1795,2,FALSE())</f>
        <v>El Monto neto pendiente de pago no cumple el formato definido</v>
      </c>
      <c r="N428" s="48" t="s">
        <v>8</v>
      </c>
    </row>
    <row r="429" customFormat="false" ht="57" hidden="false" customHeight="true" outlineLevel="0" collapsed="false">
      <c r="B429" s="48"/>
      <c r="C429" s="50"/>
      <c r="D429" s="233"/>
      <c r="E429" s="233"/>
      <c r="F429" s="47"/>
      <c r="G429" s="47"/>
      <c r="H429" s="50"/>
      <c r="I429" s="48"/>
      <c r="J429" s="52" t="s">
        <v>3309</v>
      </c>
      <c r="K429" s="51" t="s">
        <v>6</v>
      </c>
      <c r="L429" s="116" t="s">
        <v>2668</v>
      </c>
      <c r="M429" s="52" t="str">
        <f aca="false">VLOOKUP(L429,CódigosRetorno!$A$2:$B$1795,2,FALSE())</f>
        <v>Si el tipo de transaccion es al Credito debe consignarse el Monto neto pendiente de pago</v>
      </c>
      <c r="N429" s="48" t="s">
        <v>8</v>
      </c>
    </row>
    <row r="430" customFormat="false" ht="60" hidden="false" customHeight="false" outlineLevel="0" collapsed="false">
      <c r="B430" s="48"/>
      <c r="C430" s="50"/>
      <c r="D430" s="233"/>
      <c r="E430" s="233"/>
      <c r="F430" s="247"/>
      <c r="G430" s="247"/>
      <c r="H430" s="280"/>
      <c r="I430" s="48"/>
      <c r="J430" s="52" t="s">
        <v>3310</v>
      </c>
      <c r="K430" s="51" t="s">
        <v>6</v>
      </c>
      <c r="L430" s="116" t="s">
        <v>3311</v>
      </c>
      <c r="M430" s="52" t="str">
        <f aca="false">VLOOKUP(L430,CódigosRetorno!$A$2:$B$1795,2,FALSE())</f>
        <v>El monto neto pendiente de pago debe ser menor o igual al monto de la factura</v>
      </c>
      <c r="N430" s="48"/>
    </row>
    <row r="431" customFormat="false" ht="72" hidden="false" customHeight="false" outlineLevel="0" collapsed="false">
      <c r="B431" s="48"/>
      <c r="C431" s="50"/>
      <c r="D431" s="233"/>
      <c r="E431" s="233"/>
      <c r="F431" s="247"/>
      <c r="G431" s="247"/>
      <c r="H431" s="280"/>
      <c r="I431" s="48"/>
      <c r="J431" s="52" t="s">
        <v>3312</v>
      </c>
      <c r="K431" s="51" t="s">
        <v>6</v>
      </c>
      <c r="L431" s="116" t="s">
        <v>2672</v>
      </c>
      <c r="M431" s="52" t="str">
        <f aca="false">VLOOKUP(L431,CódigosRetorno!$A$2:$B$1795,2,FALSE())</f>
        <v>La suma de las cuotas debe ser igual al Monto neto pendiente de pago.</v>
      </c>
      <c r="N431" s="48"/>
    </row>
    <row r="432" customFormat="false" ht="36" hidden="false" customHeight="false" outlineLevel="0" collapsed="false">
      <c r="B432" s="48"/>
      <c r="C432" s="50"/>
      <c r="D432" s="233"/>
      <c r="E432" s="233"/>
      <c r="F432" s="47" t="s">
        <v>144</v>
      </c>
      <c r="G432" s="47" t="s">
        <v>308</v>
      </c>
      <c r="H432" s="52" t="s">
        <v>1575</v>
      </c>
      <c r="I432" s="48"/>
      <c r="J432" s="50" t="s">
        <v>1576</v>
      </c>
      <c r="K432" s="51" t="s">
        <v>6</v>
      </c>
      <c r="L432" s="116" t="s">
        <v>1074</v>
      </c>
      <c r="M432" s="52" t="str">
        <f aca="false">VLOOKUP(L432,CódigosRetorno!$A$2:$B$1795,2,FALSE())</f>
        <v>La moneda debe ser la misma en todo el documento. Salvo las percepciones que sólo son en moneda nacional</v>
      </c>
      <c r="N432" s="48" t="s">
        <v>1297</v>
      </c>
    </row>
    <row r="433" customFormat="false" ht="36" hidden="false" customHeight="true" outlineLevel="0" collapsed="false">
      <c r="B433" s="48" t="s">
        <v>3313</v>
      </c>
      <c r="C433" s="50" t="s">
        <v>2675</v>
      </c>
      <c r="D433" s="47" t="s">
        <v>63</v>
      </c>
      <c r="E433" s="47" t="s">
        <v>184</v>
      </c>
      <c r="F433" s="47" t="s">
        <v>2658</v>
      </c>
      <c r="G433" s="47" t="s">
        <v>2642</v>
      </c>
      <c r="H433" s="52" t="s">
        <v>3299</v>
      </c>
      <c r="I433" s="48"/>
      <c r="J433" s="52" t="s">
        <v>3300</v>
      </c>
      <c r="K433" s="51" t="s">
        <v>6</v>
      </c>
      <c r="L433" s="116" t="s">
        <v>3301</v>
      </c>
      <c r="M433" s="52" t="str">
        <f aca="false">VLOOKUP(L433,CódigosRetorno!$A$2:$B$1795,2,FALSE())</f>
        <v>Para el tipo de nota de credito 13 debe consignar información de la operación al credito</v>
      </c>
      <c r="N433" s="48" t="s">
        <v>8</v>
      </c>
    </row>
    <row r="434" customFormat="false" ht="24" hidden="false" customHeight="true" outlineLevel="0" collapsed="false">
      <c r="B434" s="48"/>
      <c r="C434" s="50"/>
      <c r="D434" s="47"/>
      <c r="E434" s="47"/>
      <c r="F434" s="47" t="s">
        <v>829</v>
      </c>
      <c r="G434" s="48" t="s">
        <v>2676</v>
      </c>
      <c r="H434" s="50" t="s">
        <v>3314</v>
      </c>
      <c r="I434" s="48"/>
      <c r="J434" s="52" t="s">
        <v>3303</v>
      </c>
      <c r="K434" s="51" t="s">
        <v>6</v>
      </c>
      <c r="L434" s="116" t="s">
        <v>2649</v>
      </c>
      <c r="M434" s="52" t="str">
        <f aca="false">VLOOKUP(L434,CódigosRetorno!$A$2:$B$1795,2,FALSE())</f>
        <v>Debe informar si el tipo de transaccion es al Contado o al Credito</v>
      </c>
      <c r="N434" s="48" t="s">
        <v>8</v>
      </c>
    </row>
    <row r="435" customFormat="false" ht="60" hidden="false" customHeight="false" outlineLevel="0" collapsed="false">
      <c r="B435" s="48"/>
      <c r="C435" s="50"/>
      <c r="D435" s="47"/>
      <c r="E435" s="47"/>
      <c r="F435" s="47"/>
      <c r="G435" s="48"/>
      <c r="H435" s="50"/>
      <c r="I435" s="48"/>
      <c r="J435" s="52" t="s">
        <v>3304</v>
      </c>
      <c r="K435" s="51" t="s">
        <v>6</v>
      </c>
      <c r="L435" s="116" t="s">
        <v>2651</v>
      </c>
      <c r="M435" s="52" t="str">
        <f aca="false">VLOOKUP(L435,CódigosRetorno!$A$2:$B$1795,2,FALSE())</f>
        <v>El tipo de transaccion o el identificador de la cuota no cumple con el formato esperado</v>
      </c>
      <c r="N435" s="48" t="s">
        <v>8</v>
      </c>
    </row>
    <row r="436" customFormat="false" ht="42.75" hidden="false" customHeight="true" outlineLevel="0" collapsed="false">
      <c r="B436" s="48"/>
      <c r="C436" s="50"/>
      <c r="D436" s="47"/>
      <c r="E436" s="47"/>
      <c r="F436" s="47"/>
      <c r="G436" s="47"/>
      <c r="H436" s="50"/>
      <c r="I436" s="48"/>
      <c r="J436" s="52" t="s">
        <v>3305</v>
      </c>
      <c r="K436" s="51" t="s">
        <v>6</v>
      </c>
      <c r="L436" s="116" t="s">
        <v>2655</v>
      </c>
      <c r="M436" s="52" t="str">
        <f aca="false">VLOOKUP(L436,CódigosRetorno!$A$2:$B$1795,2,FALSE())</f>
        <v>El tipo de transaccion o el identificador de la cuota no debe repetirse en el comprobante</v>
      </c>
      <c r="N436" s="48" t="s">
        <v>8</v>
      </c>
    </row>
    <row r="437" customFormat="false" ht="67.5" hidden="false" customHeight="true" outlineLevel="0" collapsed="false">
      <c r="B437" s="48"/>
      <c r="C437" s="50"/>
      <c r="D437" s="47"/>
      <c r="E437" s="47"/>
      <c r="F437" s="47"/>
      <c r="G437" s="47"/>
      <c r="H437" s="50"/>
      <c r="I437" s="48"/>
      <c r="J437" s="52" t="s">
        <v>3315</v>
      </c>
      <c r="K437" s="51" t="s">
        <v>6</v>
      </c>
      <c r="L437" s="116" t="s">
        <v>2680</v>
      </c>
      <c r="M437" s="52" t="str">
        <f aca="false">VLOOKUP(L437,CódigosRetorno!$A$2:$B$1795,2,FALSE())</f>
        <v>Si existe información de cuota de pago, el tipo de transaccion debe ser al credito</v>
      </c>
      <c r="N437" s="48" t="s">
        <v>8</v>
      </c>
    </row>
    <row r="438" customFormat="false" ht="65.25" hidden="false" customHeight="true" outlineLevel="0" collapsed="false">
      <c r="B438" s="48"/>
      <c r="C438" s="50"/>
      <c r="D438" s="47"/>
      <c r="E438" s="47"/>
      <c r="F438" s="47" t="s">
        <v>2663</v>
      </c>
      <c r="G438" s="47" t="s">
        <v>301</v>
      </c>
      <c r="H438" s="50" t="s">
        <v>3316</v>
      </c>
      <c r="I438" s="48"/>
      <c r="J438" s="52" t="s">
        <v>3317</v>
      </c>
      <c r="K438" s="51" t="s">
        <v>6</v>
      </c>
      <c r="L438" s="116" t="s">
        <v>2683</v>
      </c>
      <c r="M438" s="52" t="str">
        <f aca="false">VLOOKUP(L438,CódigosRetorno!$A$2:$B$1795,2,FALSE())</f>
        <v>El Monto del pago único o de las cuotas no cumple el formato definido</v>
      </c>
      <c r="N438" s="48" t="s">
        <v>8</v>
      </c>
    </row>
    <row r="439" customFormat="false" ht="60" hidden="false" customHeight="false" outlineLevel="0" collapsed="false">
      <c r="B439" s="48"/>
      <c r="C439" s="50"/>
      <c r="D439" s="47"/>
      <c r="E439" s="47"/>
      <c r="F439" s="47"/>
      <c r="G439" s="47"/>
      <c r="H439" s="50"/>
      <c r="I439" s="48"/>
      <c r="J439" s="52" t="s">
        <v>3318</v>
      </c>
      <c r="K439" s="51" t="s">
        <v>6</v>
      </c>
      <c r="L439" s="116" t="s">
        <v>2685</v>
      </c>
      <c r="M439" s="52" t="str">
        <f aca="false">VLOOKUP(L439,CódigosRetorno!$A$2:$B$1795,2,FALSE())</f>
        <v>Si se consigna información de la cuota de pago, debe indicarse el monto de la cuota</v>
      </c>
      <c r="N439" s="48" t="s">
        <v>8</v>
      </c>
    </row>
    <row r="440" customFormat="false" ht="36" hidden="false" customHeight="false" outlineLevel="0" collapsed="false">
      <c r="B440" s="48"/>
      <c r="C440" s="50"/>
      <c r="D440" s="47"/>
      <c r="E440" s="47"/>
      <c r="F440" s="47" t="s">
        <v>144</v>
      </c>
      <c r="G440" s="47" t="s">
        <v>308</v>
      </c>
      <c r="H440" s="52" t="s">
        <v>1575</v>
      </c>
      <c r="I440" s="48"/>
      <c r="J440" s="52" t="s">
        <v>1576</v>
      </c>
      <c r="K440" s="51" t="s">
        <v>6</v>
      </c>
      <c r="L440" s="116" t="s">
        <v>1074</v>
      </c>
      <c r="M440" s="52" t="str">
        <f aca="false">VLOOKUP(L440,CódigosRetorno!$A$2:$B$1795,2,FALSE())</f>
        <v>La moneda debe ser la misma en todo el documento. Salvo las percepciones que sólo son en moneda nacional</v>
      </c>
      <c r="N440" s="48" t="s">
        <v>1297</v>
      </c>
    </row>
    <row r="441" customFormat="false" ht="48" hidden="false" customHeight="true" outlineLevel="0" collapsed="false">
      <c r="B441" s="48"/>
      <c r="C441" s="50"/>
      <c r="D441" s="47"/>
      <c r="E441" s="47"/>
      <c r="F441" s="47" t="s">
        <v>177</v>
      </c>
      <c r="G441" s="47" t="s">
        <v>178</v>
      </c>
      <c r="H441" s="50" t="s">
        <v>3319</v>
      </c>
      <c r="I441" s="48"/>
      <c r="J441" s="52" t="s">
        <v>3320</v>
      </c>
      <c r="K441" s="51" t="s">
        <v>6</v>
      </c>
      <c r="L441" s="116" t="s">
        <v>2690</v>
      </c>
      <c r="M441" s="52" t="str">
        <f aca="false">VLOOKUP(L441,CódigosRetorno!$A$2:$B$1795,2,FALSE())</f>
        <v>Fecha del pago único o de las cuotas no cumple el formato definido</v>
      </c>
      <c r="N441" s="48" t="s">
        <v>8</v>
      </c>
    </row>
    <row r="442" customFormat="false" ht="60" hidden="false" customHeight="false" outlineLevel="0" collapsed="false">
      <c r="B442" s="48"/>
      <c r="C442" s="50"/>
      <c r="D442" s="47"/>
      <c r="E442" s="47"/>
      <c r="F442" s="47"/>
      <c r="G442" s="47"/>
      <c r="H442" s="50"/>
      <c r="I442" s="48"/>
      <c r="J442" s="52" t="s">
        <v>3321</v>
      </c>
      <c r="K442" s="51" t="s">
        <v>6</v>
      </c>
      <c r="L442" s="116" t="s">
        <v>2691</v>
      </c>
      <c r="M442" s="52" t="str">
        <f aca="false">VLOOKUP(L442,CódigosRetorno!$A$2:$B$1795,2,FALSE())</f>
        <v>Si se consigna información de la cuota de pago, debe indicarse la fecha del pago único o de las cuotas</v>
      </c>
      <c r="N442" s="48"/>
    </row>
    <row r="443" customFormat="false" ht="60" hidden="false" customHeight="false" outlineLevel="0" collapsed="false">
      <c r="B443" s="48"/>
      <c r="C443" s="50"/>
      <c r="D443" s="47"/>
      <c r="E443" s="47"/>
      <c r="F443" s="47"/>
      <c r="G443" s="47"/>
      <c r="H443" s="50"/>
      <c r="I443" s="48"/>
      <c r="J443" s="52" t="s">
        <v>3322</v>
      </c>
      <c r="K443" s="51" t="s">
        <v>6</v>
      </c>
      <c r="L443" s="116" t="s">
        <v>3323</v>
      </c>
      <c r="M443" s="52" t="str">
        <f aca="false">VLOOKUP(L443,CódigosRetorno!$A$2:$B$1795,2,FALSE())</f>
        <v>La fecha de la cuota debe ser mayor a la fecha de emisión de la factura</v>
      </c>
      <c r="N443" s="48" t="s">
        <v>8</v>
      </c>
    </row>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sheetData>
  <mergeCells count="491">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22:B27"/>
    <mergeCell ref="C22:C27"/>
    <mergeCell ref="D22:D27"/>
    <mergeCell ref="E22:E24"/>
    <mergeCell ref="F22:F24"/>
    <mergeCell ref="G22:G24"/>
    <mergeCell ref="H22:H24"/>
    <mergeCell ref="I22:I24"/>
    <mergeCell ref="E25:E27"/>
    <mergeCell ref="F25:F27"/>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67"/>
    <mergeCell ref="C61:C67"/>
    <mergeCell ref="D61:D67"/>
    <mergeCell ref="E61:E65"/>
    <mergeCell ref="F61:F65"/>
    <mergeCell ref="G61:G65"/>
    <mergeCell ref="H61:H65"/>
    <mergeCell ref="I61:I65"/>
    <mergeCell ref="E66:E67"/>
    <mergeCell ref="F66:F67"/>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79:B80"/>
    <mergeCell ref="C79:C80"/>
    <mergeCell ref="D79:D80"/>
    <mergeCell ref="E79:E80"/>
    <mergeCell ref="F79:F80"/>
    <mergeCell ref="G79:G80"/>
    <mergeCell ref="H79:H80"/>
    <mergeCell ref="I79:I80"/>
    <mergeCell ref="B81:B86"/>
    <mergeCell ref="C81:C86"/>
    <mergeCell ref="D81:D86"/>
    <mergeCell ref="E81:E86"/>
    <mergeCell ref="F83:F85"/>
    <mergeCell ref="B88:B105"/>
    <mergeCell ref="C88:C105"/>
    <mergeCell ref="D88:D105"/>
    <mergeCell ref="E88:E105"/>
    <mergeCell ref="F88:F105"/>
    <mergeCell ref="G88:G105"/>
    <mergeCell ref="H88:H105"/>
    <mergeCell ref="I88:I105"/>
    <mergeCell ref="B106:B118"/>
    <mergeCell ref="C106:C118"/>
    <mergeCell ref="D106:D118"/>
    <mergeCell ref="E106:E118"/>
    <mergeCell ref="F106:F114"/>
    <mergeCell ref="G106:G114"/>
    <mergeCell ref="H106:H114"/>
    <mergeCell ref="I106:I114"/>
    <mergeCell ref="F116:F118"/>
    <mergeCell ref="B119:B124"/>
    <mergeCell ref="C119:C124"/>
    <mergeCell ref="D119:D124"/>
    <mergeCell ref="E119:E124"/>
    <mergeCell ref="F119:F120"/>
    <mergeCell ref="G119:G120"/>
    <mergeCell ref="H119:H120"/>
    <mergeCell ref="I119:I120"/>
    <mergeCell ref="F122:F124"/>
    <mergeCell ref="B125:B133"/>
    <mergeCell ref="C125:C133"/>
    <mergeCell ref="D125:D133"/>
    <mergeCell ref="E125:E133"/>
    <mergeCell ref="F125:F127"/>
    <mergeCell ref="G125:G127"/>
    <mergeCell ref="H125:H127"/>
    <mergeCell ref="I125:I127"/>
    <mergeCell ref="F128:F130"/>
    <mergeCell ref="G128:G130"/>
    <mergeCell ref="H128:H130"/>
    <mergeCell ref="I128:I130"/>
    <mergeCell ref="F131:F133"/>
    <mergeCell ref="B135:B136"/>
    <mergeCell ref="C135:C136"/>
    <mergeCell ref="D135:D136"/>
    <mergeCell ref="E135:E136"/>
    <mergeCell ref="F135:F136"/>
    <mergeCell ref="G135:G136"/>
    <mergeCell ref="H135:H136"/>
    <mergeCell ref="I135:I136"/>
    <mergeCell ref="B137:B140"/>
    <mergeCell ref="C137:C140"/>
    <mergeCell ref="D137:D140"/>
    <mergeCell ref="E137:E138"/>
    <mergeCell ref="F137:F138"/>
    <mergeCell ref="G137:G138"/>
    <mergeCell ref="H137:H138"/>
    <mergeCell ref="E139:E140"/>
    <mergeCell ref="F139:F140"/>
    <mergeCell ref="B143:B147"/>
    <mergeCell ref="C143:C147"/>
    <mergeCell ref="D143:D147"/>
    <mergeCell ref="E143:E147"/>
    <mergeCell ref="F143:F144"/>
    <mergeCell ref="G143:G144"/>
    <mergeCell ref="H143:H144"/>
    <mergeCell ref="I143:I144"/>
    <mergeCell ref="F145:F147"/>
    <mergeCell ref="B148:B153"/>
    <mergeCell ref="C148:C153"/>
    <mergeCell ref="D148:D153"/>
    <mergeCell ref="E148:E153"/>
    <mergeCell ref="F148:F152"/>
    <mergeCell ref="G148:G152"/>
    <mergeCell ref="H148:H152"/>
    <mergeCell ref="I148:I152"/>
    <mergeCell ref="B155:B157"/>
    <mergeCell ref="C155:C157"/>
    <mergeCell ref="D155:D157"/>
    <mergeCell ref="E155:E157"/>
    <mergeCell ref="H155:H156"/>
    <mergeCell ref="I155:I156"/>
    <mergeCell ref="B158:B165"/>
    <mergeCell ref="C158:C165"/>
    <mergeCell ref="D158:D165"/>
    <mergeCell ref="E158:E165"/>
    <mergeCell ref="F158:F159"/>
    <mergeCell ref="G158:G159"/>
    <mergeCell ref="H158:H159"/>
    <mergeCell ref="I158:I159"/>
    <mergeCell ref="F161:F162"/>
    <mergeCell ref="G161:G162"/>
    <mergeCell ref="H161:H162"/>
    <mergeCell ref="I161:I162"/>
    <mergeCell ref="F163:F165"/>
    <mergeCell ref="B166:B171"/>
    <mergeCell ref="C166:C171"/>
    <mergeCell ref="D166:D171"/>
    <mergeCell ref="E166:E171"/>
    <mergeCell ref="F166:F170"/>
    <mergeCell ref="G166:G170"/>
    <mergeCell ref="H166:H170"/>
    <mergeCell ref="I166:I170"/>
    <mergeCell ref="B172:B208"/>
    <mergeCell ref="C172:C208"/>
    <mergeCell ref="D172:D208"/>
    <mergeCell ref="E172:E208"/>
    <mergeCell ref="F172:F176"/>
    <mergeCell ref="G172:G176"/>
    <mergeCell ref="H172:H176"/>
    <mergeCell ref="I172:I176"/>
    <mergeCell ref="F178:F183"/>
    <mergeCell ref="G178:G183"/>
    <mergeCell ref="H178:H183"/>
    <mergeCell ref="I178:I183"/>
    <mergeCell ref="F185:F188"/>
    <mergeCell ref="G185:G188"/>
    <mergeCell ref="H185:H188"/>
    <mergeCell ref="I185:I188"/>
    <mergeCell ref="F189:F194"/>
    <mergeCell ref="G189:G194"/>
    <mergeCell ref="H189:H194"/>
    <mergeCell ref="I189:I194"/>
    <mergeCell ref="F195:F197"/>
    <mergeCell ref="F198:F202"/>
    <mergeCell ref="G198:G202"/>
    <mergeCell ref="H198:H202"/>
    <mergeCell ref="I198:I202"/>
    <mergeCell ref="F203:F205"/>
    <mergeCell ref="F206:F207"/>
    <mergeCell ref="G206:G207"/>
    <mergeCell ref="H206:H207"/>
    <mergeCell ref="I206:I207"/>
    <mergeCell ref="B209:B229"/>
    <mergeCell ref="C209:C229"/>
    <mergeCell ref="D209:D229"/>
    <mergeCell ref="E209:E229"/>
    <mergeCell ref="F211:F213"/>
    <mergeCell ref="G211:G213"/>
    <mergeCell ref="H211:H213"/>
    <mergeCell ref="I211:I213"/>
    <mergeCell ref="F215:F217"/>
    <mergeCell ref="G215:G217"/>
    <mergeCell ref="H215:H217"/>
    <mergeCell ref="I215:I217"/>
    <mergeCell ref="F218:F220"/>
    <mergeCell ref="G218:G220"/>
    <mergeCell ref="H218:H220"/>
    <mergeCell ref="I218:I220"/>
    <mergeCell ref="F221:F223"/>
    <mergeCell ref="G221:G223"/>
    <mergeCell ref="H221:H223"/>
    <mergeCell ref="I221:I223"/>
    <mergeCell ref="F224:F226"/>
    <mergeCell ref="F227:F228"/>
    <mergeCell ref="G227:G228"/>
    <mergeCell ref="H227:H228"/>
    <mergeCell ref="I227:I228"/>
    <mergeCell ref="B230:B248"/>
    <mergeCell ref="C230:C248"/>
    <mergeCell ref="D230:D248"/>
    <mergeCell ref="E230:E248"/>
    <mergeCell ref="F230:F231"/>
    <mergeCell ref="G230:G231"/>
    <mergeCell ref="H230:H231"/>
    <mergeCell ref="F233:F235"/>
    <mergeCell ref="G233:G235"/>
    <mergeCell ref="H233:H235"/>
    <mergeCell ref="F237:F239"/>
    <mergeCell ref="G237:G239"/>
    <mergeCell ref="H237:H239"/>
    <mergeCell ref="F240:F242"/>
    <mergeCell ref="G240:G242"/>
    <mergeCell ref="H240:H242"/>
    <mergeCell ref="F243:F245"/>
    <mergeCell ref="F246:F247"/>
    <mergeCell ref="G246:G247"/>
    <mergeCell ref="H246:H247"/>
    <mergeCell ref="B249:B254"/>
    <mergeCell ref="C249:C254"/>
    <mergeCell ref="D249:D254"/>
    <mergeCell ref="E249:E254"/>
    <mergeCell ref="F249:F253"/>
    <mergeCell ref="G249:G253"/>
    <mergeCell ref="H249:H253"/>
    <mergeCell ref="I249:I253"/>
    <mergeCell ref="B256:B262"/>
    <mergeCell ref="C256:C262"/>
    <mergeCell ref="D256:D262"/>
    <mergeCell ref="E256:E262"/>
    <mergeCell ref="F256:F261"/>
    <mergeCell ref="G256:G261"/>
    <mergeCell ref="H256:H261"/>
    <mergeCell ref="I256:I262"/>
    <mergeCell ref="B263:B286"/>
    <mergeCell ref="C263:C286"/>
    <mergeCell ref="D263:D286"/>
    <mergeCell ref="E263:E286"/>
    <mergeCell ref="F263:F270"/>
    <mergeCell ref="G263:G270"/>
    <mergeCell ref="H263:H270"/>
    <mergeCell ref="I263:I270"/>
    <mergeCell ref="F272:F273"/>
    <mergeCell ref="G272:G273"/>
    <mergeCell ref="H272:H273"/>
    <mergeCell ref="I272:I273"/>
    <mergeCell ref="F275:F279"/>
    <mergeCell ref="G275:G279"/>
    <mergeCell ref="H275:H279"/>
    <mergeCell ref="I275:I279"/>
    <mergeCell ref="F280:F282"/>
    <mergeCell ref="F283:F284"/>
    <mergeCell ref="G283:G284"/>
    <mergeCell ref="H283:H284"/>
    <mergeCell ref="I283:I284"/>
    <mergeCell ref="F285:F286"/>
    <mergeCell ref="G285:G286"/>
    <mergeCell ref="H285:H286"/>
    <mergeCell ref="I285:I286"/>
    <mergeCell ref="B287:B303"/>
    <mergeCell ref="C287:C303"/>
    <mergeCell ref="D287:D303"/>
    <mergeCell ref="E287:E303"/>
    <mergeCell ref="F287:F290"/>
    <mergeCell ref="G287:G290"/>
    <mergeCell ref="H287:H290"/>
    <mergeCell ref="I287:I290"/>
    <mergeCell ref="F294:F296"/>
    <mergeCell ref="G294:G296"/>
    <mergeCell ref="H294:H296"/>
    <mergeCell ref="I294:I296"/>
    <mergeCell ref="F300:F301"/>
    <mergeCell ref="G300:G301"/>
    <mergeCell ref="H300:H301"/>
    <mergeCell ref="I300:I301"/>
    <mergeCell ref="F302:F303"/>
    <mergeCell ref="G302:G303"/>
    <mergeCell ref="H302:H303"/>
    <mergeCell ref="I302:I303"/>
    <mergeCell ref="B304:B328"/>
    <mergeCell ref="C304:C328"/>
    <mergeCell ref="D304:D328"/>
    <mergeCell ref="E304:E328"/>
    <mergeCell ref="F304:F308"/>
    <mergeCell ref="G304:G308"/>
    <mergeCell ref="H304:H308"/>
    <mergeCell ref="I304:I308"/>
    <mergeCell ref="F311:F315"/>
    <mergeCell ref="G311:G315"/>
    <mergeCell ref="H311:H315"/>
    <mergeCell ref="I311:I315"/>
    <mergeCell ref="F317:F321"/>
    <mergeCell ref="G317:G321"/>
    <mergeCell ref="H317:H321"/>
    <mergeCell ref="I317:I321"/>
    <mergeCell ref="F322:F324"/>
    <mergeCell ref="F325:F326"/>
    <mergeCell ref="G325:G326"/>
    <mergeCell ref="H325:H326"/>
    <mergeCell ref="I325:I326"/>
    <mergeCell ref="F327:F328"/>
    <mergeCell ref="G327:G328"/>
    <mergeCell ref="H327:H328"/>
    <mergeCell ref="I327:I328"/>
    <mergeCell ref="B329:B353"/>
    <mergeCell ref="C329:C353"/>
    <mergeCell ref="D329:D353"/>
    <mergeCell ref="E329:E353"/>
    <mergeCell ref="F329:F333"/>
    <mergeCell ref="G329:G333"/>
    <mergeCell ref="H329:H333"/>
    <mergeCell ref="I329:I333"/>
    <mergeCell ref="F336:F339"/>
    <mergeCell ref="G336:G339"/>
    <mergeCell ref="H336:H339"/>
    <mergeCell ref="I336:I339"/>
    <mergeCell ref="F342:F346"/>
    <mergeCell ref="G342:G346"/>
    <mergeCell ref="H342:H346"/>
    <mergeCell ref="I342:I346"/>
    <mergeCell ref="F347:F349"/>
    <mergeCell ref="F350:F351"/>
    <mergeCell ref="G350:G351"/>
    <mergeCell ref="H350:H351"/>
    <mergeCell ref="I350:I351"/>
    <mergeCell ref="F352:F353"/>
    <mergeCell ref="G352:G353"/>
    <mergeCell ref="H352:H353"/>
    <mergeCell ref="I352:I353"/>
    <mergeCell ref="B354:B366"/>
    <mergeCell ref="C354:C366"/>
    <mergeCell ref="D354:D366"/>
    <mergeCell ref="E354:E366"/>
    <mergeCell ref="F365:F366"/>
    <mergeCell ref="G365:G366"/>
    <mergeCell ref="H365:H366"/>
    <mergeCell ref="I365:I366"/>
    <mergeCell ref="B367:B368"/>
    <mergeCell ref="C367:C368"/>
    <mergeCell ref="D367:D368"/>
    <mergeCell ref="E367:E368"/>
    <mergeCell ref="B369:B373"/>
    <mergeCell ref="C369:C373"/>
    <mergeCell ref="D369:D373"/>
    <mergeCell ref="E369:E373"/>
    <mergeCell ref="F369:F370"/>
    <mergeCell ref="G369:G370"/>
    <mergeCell ref="H369:H370"/>
    <mergeCell ref="B374:B376"/>
    <mergeCell ref="C374:C376"/>
    <mergeCell ref="D374:D376"/>
    <mergeCell ref="E374:E376"/>
    <mergeCell ref="B378:B379"/>
    <mergeCell ref="C378:C379"/>
    <mergeCell ref="D378:D379"/>
    <mergeCell ref="E378:E379"/>
    <mergeCell ref="B381:B402"/>
    <mergeCell ref="C381:C402"/>
    <mergeCell ref="D381:D402"/>
    <mergeCell ref="E381:E402"/>
    <mergeCell ref="F382:F387"/>
    <mergeCell ref="G382:G387"/>
    <mergeCell ref="H382:H387"/>
    <mergeCell ref="F388:F390"/>
    <mergeCell ref="J398:J401"/>
    <mergeCell ref="K398:K401"/>
    <mergeCell ref="L398:L401"/>
    <mergeCell ref="M398:M401"/>
    <mergeCell ref="N398:N401"/>
    <mergeCell ref="B404:B412"/>
    <mergeCell ref="C404:C412"/>
    <mergeCell ref="D404:D412"/>
    <mergeCell ref="E404:E412"/>
    <mergeCell ref="F406:F408"/>
    <mergeCell ref="F409:F410"/>
    <mergeCell ref="G409:G410"/>
    <mergeCell ref="H409:H410"/>
    <mergeCell ref="B413:B421"/>
    <mergeCell ref="C413:C421"/>
    <mergeCell ref="D413:D421"/>
    <mergeCell ref="E413:E421"/>
    <mergeCell ref="F415:F417"/>
    <mergeCell ref="F418:F419"/>
    <mergeCell ref="G418:G419"/>
    <mergeCell ref="H418:H419"/>
    <mergeCell ref="F420:F421"/>
    <mergeCell ref="G420:G421"/>
    <mergeCell ref="H420:H421"/>
    <mergeCell ref="B423:B432"/>
    <mergeCell ref="C423:C432"/>
    <mergeCell ref="D423:D432"/>
    <mergeCell ref="E423:E432"/>
    <mergeCell ref="F424:F427"/>
    <mergeCell ref="G424:G427"/>
    <mergeCell ref="H424:H427"/>
    <mergeCell ref="F428:F429"/>
    <mergeCell ref="G428:G429"/>
    <mergeCell ref="H428:H429"/>
    <mergeCell ref="B433:B443"/>
    <mergeCell ref="C433:C443"/>
    <mergeCell ref="D433:D443"/>
    <mergeCell ref="E433:E443"/>
    <mergeCell ref="F434:F437"/>
    <mergeCell ref="G434:G437"/>
    <mergeCell ref="H434:H437"/>
    <mergeCell ref="F438:F439"/>
    <mergeCell ref="G438:G439"/>
    <mergeCell ref="H438:H439"/>
    <mergeCell ref="F441:F443"/>
    <mergeCell ref="G441:G443"/>
    <mergeCell ref="H441:H44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J31" activePane="bottomRight" state="frozen"/>
      <selection pane="topLeft" activeCell="A1" activeCellId="0" sqref="A1"/>
      <selection pane="topRight" activeCell="J1" activeCellId="0" sqref="J1"/>
      <selection pane="bottomLeft" activeCell="A31" activeCellId="0" sqref="A31"/>
      <selection pane="bottomRight" activeCell="J40" activeCellId="0" sqref="J40"/>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6.14"/>
    <col collapsed="false" customWidth="true" hidden="false" outlineLevel="0" max="6" min="6" style="0" width="10"/>
    <col collapsed="false" customWidth="true" hidden="false" outlineLevel="0" max="7" min="7" style="0" width="19.57"/>
    <col collapsed="false" customWidth="true" hidden="false" outlineLevel="0" max="8" min="8" style="0" width="36.57"/>
    <col collapsed="false" customWidth="true" hidden="true" outlineLevel="0" max="9" min="9" style="0" width="7.43"/>
    <col collapsed="false" customWidth="true" hidden="false" outlineLevel="0" max="10" min="10" style="0" width="41.43"/>
    <col collapsed="false" customWidth="true" hidden="false" outlineLevel="0" max="12" min="11" style="0" width="10"/>
    <col collapsed="false" customWidth="true" hidden="false" outlineLevel="0" max="13" min="13" style="0" width="43.57"/>
    <col collapsed="false" customWidth="true" hidden="false" outlineLevel="0" max="14" min="14" style="0" width="13.57"/>
    <col collapsed="false" customWidth="true" hidden="false" outlineLevel="0" max="15" min="15" style="0" width="2.57"/>
    <col collapsed="false" customWidth="true" hidden="true" outlineLevel="0" max="23" min="16" style="0" width="9.14"/>
    <col collapsed="false" customWidth="false" hidden="true" outlineLevel="0" max="1024" min="24" style="0" width="11.43"/>
  </cols>
  <sheetData>
    <row r="1" customFormat="false" ht="15" hidden="false" customHeight="false" outlineLevel="0" collapsed="false">
      <c r="A1" s="124"/>
      <c r="B1" s="270"/>
      <c r="C1" s="303"/>
      <c r="D1" s="304"/>
      <c r="E1" s="24"/>
      <c r="F1" s="304"/>
      <c r="G1" s="304"/>
      <c r="H1" s="17"/>
      <c r="I1" s="319"/>
      <c r="J1" s="124"/>
      <c r="K1" s="94"/>
      <c r="L1" s="95"/>
      <c r="M1" s="29"/>
      <c r="N1" s="32"/>
      <c r="O1" s="124"/>
    </row>
    <row r="2" customFormat="false" ht="24" hidden="false" customHeight="false" outlineLevel="0" collapsed="false">
      <c r="A2" s="124"/>
      <c r="B2" s="20" t="s">
        <v>133</v>
      </c>
      <c r="C2" s="20" t="s">
        <v>58</v>
      </c>
      <c r="D2" s="20" t="s">
        <v>59</v>
      </c>
      <c r="E2" s="20" t="s">
        <v>134</v>
      </c>
      <c r="F2" s="20" t="s">
        <v>135</v>
      </c>
      <c r="G2" s="20" t="s">
        <v>136</v>
      </c>
      <c r="H2" s="20" t="s">
        <v>61</v>
      </c>
      <c r="I2" s="20" t="s">
        <v>1253</v>
      </c>
      <c r="J2" s="20" t="s">
        <v>0</v>
      </c>
      <c r="K2" s="20" t="s">
        <v>137</v>
      </c>
      <c r="L2" s="20" t="s">
        <v>2976</v>
      </c>
      <c r="M2" s="20" t="s">
        <v>139</v>
      </c>
      <c r="N2" s="20" t="s">
        <v>4</v>
      </c>
      <c r="O2" s="182"/>
    </row>
    <row r="3" customFormat="false" ht="15" hidden="false" customHeight="false" outlineLevel="0" collapsed="false">
      <c r="A3" s="305"/>
      <c r="B3" s="320" t="s">
        <v>8</v>
      </c>
      <c r="C3" s="321" t="s">
        <v>8</v>
      </c>
      <c r="D3" s="320"/>
      <c r="E3" s="320" t="s">
        <v>8</v>
      </c>
      <c r="F3" s="320" t="s">
        <v>8</v>
      </c>
      <c r="G3" s="320" t="s">
        <v>8</v>
      </c>
      <c r="H3" s="322"/>
      <c r="I3" s="323"/>
      <c r="J3" s="122" t="s">
        <v>8</v>
      </c>
      <c r="K3" s="324" t="s">
        <v>8</v>
      </c>
      <c r="L3" s="324" t="s">
        <v>8</v>
      </c>
      <c r="M3" s="37" t="str">
        <f aca="false">VLOOKUP(L3,CódigosRetorno!$A$2:$B$1795,2,FALSE())</f>
        <v>-</v>
      </c>
      <c r="N3" s="323" t="s">
        <v>8</v>
      </c>
      <c r="O3" s="305"/>
    </row>
    <row r="4" customFormat="false" ht="15" hidden="false" customHeight="false" outlineLevel="0" collapsed="false">
      <c r="A4" s="303"/>
      <c r="B4" s="39" t="s">
        <v>3324</v>
      </c>
      <c r="C4" s="39"/>
      <c r="D4" s="39"/>
      <c r="E4" s="306"/>
      <c r="F4" s="306"/>
      <c r="G4" s="306"/>
      <c r="H4" s="63"/>
      <c r="I4" s="306"/>
      <c r="J4" s="42" t="s">
        <v>8</v>
      </c>
      <c r="K4" s="98" t="s">
        <v>8</v>
      </c>
      <c r="L4" s="110" t="s">
        <v>8</v>
      </c>
      <c r="M4" s="42" t="str">
        <f aca="false">VLOOKUP(L4,CódigosRetorno!A:B,2,FALSE())</f>
        <v>-</v>
      </c>
      <c r="N4" s="98" t="s">
        <v>8</v>
      </c>
      <c r="O4" s="303"/>
    </row>
    <row r="5" customFormat="false" ht="24" hidden="false" customHeight="true" outlineLevel="0" collapsed="false">
      <c r="A5" s="303"/>
      <c r="B5" s="48" t="n">
        <v>1</v>
      </c>
      <c r="C5" s="50" t="s">
        <v>142</v>
      </c>
      <c r="D5" s="47" t="s">
        <v>63</v>
      </c>
      <c r="E5" s="47" t="s">
        <v>143</v>
      </c>
      <c r="F5" s="48" t="s">
        <v>144</v>
      </c>
      <c r="G5" s="116" t="s">
        <v>1255</v>
      </c>
      <c r="H5" s="37" t="s">
        <v>3325</v>
      </c>
      <c r="I5" s="48" t="n">
        <v>1</v>
      </c>
      <c r="J5" s="37" t="s">
        <v>605</v>
      </c>
      <c r="K5" s="51" t="s">
        <v>6</v>
      </c>
      <c r="L5" s="116" t="s">
        <v>892</v>
      </c>
      <c r="M5" s="37" t="str">
        <f aca="false">VLOOKUP(L5,CódigosRetorno!$A$2:$B$1795,2,FALSE())</f>
        <v>El XML no contiene el tag o no existe informacion de UBLVersionID</v>
      </c>
      <c r="N5" s="48" t="s">
        <v>8</v>
      </c>
      <c r="O5" s="303"/>
    </row>
    <row r="6" customFormat="false" ht="15" hidden="false" customHeight="false" outlineLevel="0" collapsed="false">
      <c r="A6" s="303"/>
      <c r="B6" s="48"/>
      <c r="C6" s="50"/>
      <c r="D6" s="47"/>
      <c r="E6" s="47"/>
      <c r="F6" s="48"/>
      <c r="G6" s="116"/>
      <c r="H6" s="37"/>
      <c r="I6" s="48"/>
      <c r="J6" s="37" t="s">
        <v>3326</v>
      </c>
      <c r="K6" s="51" t="s">
        <v>6</v>
      </c>
      <c r="L6" s="116" t="s">
        <v>894</v>
      </c>
      <c r="M6" s="37" t="str">
        <f aca="false">VLOOKUP(L6,CódigosRetorno!$A$2:$B$1795,2,FALSE())</f>
        <v>UBLVersionID - La versión del UBL no es correcta</v>
      </c>
      <c r="N6" s="48" t="s">
        <v>8</v>
      </c>
      <c r="O6" s="303"/>
    </row>
    <row r="7" customFormat="false" ht="15" hidden="false" customHeight="true" outlineLevel="0" collapsed="false">
      <c r="A7" s="303"/>
      <c r="B7" s="117" t="n">
        <f aca="false">B5+1</f>
        <v>2</v>
      </c>
      <c r="C7" s="37" t="s">
        <v>151</v>
      </c>
      <c r="D7" s="47" t="s">
        <v>63</v>
      </c>
      <c r="E7" s="47" t="s">
        <v>143</v>
      </c>
      <c r="F7" s="48" t="s">
        <v>144</v>
      </c>
      <c r="G7" s="116" t="s">
        <v>890</v>
      </c>
      <c r="H7" s="37" t="s">
        <v>3327</v>
      </c>
      <c r="I7" s="48" t="n">
        <v>1</v>
      </c>
      <c r="J7" s="37" t="s">
        <v>605</v>
      </c>
      <c r="K7" s="51" t="s">
        <v>6</v>
      </c>
      <c r="L7" s="116" t="s">
        <v>1259</v>
      </c>
      <c r="M7" s="37" t="str">
        <f aca="false">VLOOKUP(L7,CódigosRetorno!$A$2:$B$1795,2,FALSE())</f>
        <v>El XML no existe informacion de CustomizationID</v>
      </c>
      <c r="N7" s="48" t="s">
        <v>8</v>
      </c>
      <c r="O7" s="303"/>
    </row>
    <row r="8" customFormat="false" ht="24" hidden="false" customHeight="false" outlineLevel="0" collapsed="false">
      <c r="A8" s="303"/>
      <c r="B8" s="117"/>
      <c r="C8" s="37"/>
      <c r="D8" s="47"/>
      <c r="E8" s="47"/>
      <c r="F8" s="48"/>
      <c r="G8" s="116"/>
      <c r="H8" s="37"/>
      <c r="I8" s="48"/>
      <c r="J8" s="37" t="s">
        <v>893</v>
      </c>
      <c r="K8" s="51" t="s">
        <v>6</v>
      </c>
      <c r="L8" s="116" t="s">
        <v>899</v>
      </c>
      <c r="M8" s="37" t="str">
        <f aca="false">VLOOKUP(L8,CódigosRetorno!$A$2:$B$1795,2,FALSE())</f>
        <v>CustomizationID - La versión del documento no es la correcta</v>
      </c>
      <c r="N8" s="48" t="s">
        <v>8</v>
      </c>
      <c r="O8" s="303"/>
    </row>
    <row r="9" customFormat="false" ht="24" hidden="false" customHeight="false" outlineLevel="0" collapsed="false">
      <c r="A9" s="303"/>
      <c r="B9" s="117"/>
      <c r="C9" s="37"/>
      <c r="D9" s="47"/>
      <c r="E9" s="247" t="s">
        <v>184</v>
      </c>
      <c r="F9" s="217"/>
      <c r="G9" s="170" t="s">
        <v>1260</v>
      </c>
      <c r="H9" s="122" t="s">
        <v>1261</v>
      </c>
      <c r="I9" s="229" t="s">
        <v>1262</v>
      </c>
      <c r="J9" s="37" t="s">
        <v>1263</v>
      </c>
      <c r="K9" s="47" t="s">
        <v>208</v>
      </c>
      <c r="L9" s="51" t="s">
        <v>1264</v>
      </c>
      <c r="M9" s="37" t="str">
        <f aca="false">VLOOKUP(L9,CódigosRetorno!$A$2:$B$1795,2,FALSE())</f>
        <v>El dato ingresado como atributo @schemeAgencyName es incorrecto.</v>
      </c>
      <c r="N9" s="48" t="s">
        <v>8</v>
      </c>
      <c r="O9" s="303"/>
    </row>
    <row r="10" customFormat="false" ht="24" hidden="false" customHeight="true" outlineLevel="0" collapsed="false">
      <c r="A10" s="303"/>
      <c r="B10" s="47" t="n">
        <f aca="false">B7+1</f>
        <v>3</v>
      </c>
      <c r="C10" s="50" t="s">
        <v>1265</v>
      </c>
      <c r="D10" s="47" t="s">
        <v>63</v>
      </c>
      <c r="E10" s="47" t="s">
        <v>143</v>
      </c>
      <c r="F10" s="48" t="s">
        <v>162</v>
      </c>
      <c r="G10" s="48" t="s">
        <v>163</v>
      </c>
      <c r="H10" s="50" t="s">
        <v>3328</v>
      </c>
      <c r="I10" s="48" t="n">
        <v>1</v>
      </c>
      <c r="J10" s="50" t="s">
        <v>613</v>
      </c>
      <c r="K10" s="51" t="s">
        <v>6</v>
      </c>
      <c r="L10" s="51" t="s">
        <v>614</v>
      </c>
      <c r="M10" s="37" t="str">
        <f aca="false">VLOOKUP(L10,CódigosRetorno!$A$2:$B$1795,2,FALSE())</f>
        <v>Numero de Serie del nombre del archivo no coincide con el consignado en el contenido del archivo XML</v>
      </c>
      <c r="N10" s="48" t="s">
        <v>8</v>
      </c>
      <c r="O10" s="303"/>
    </row>
    <row r="11" customFormat="false" ht="24" hidden="false" customHeight="false" outlineLevel="0" collapsed="false">
      <c r="A11" s="303"/>
      <c r="B11" s="47"/>
      <c r="C11" s="50"/>
      <c r="D11" s="47"/>
      <c r="E11" s="47"/>
      <c r="F11" s="48"/>
      <c r="G11" s="48"/>
      <c r="H11" s="50"/>
      <c r="I11" s="48"/>
      <c r="J11" s="50" t="s">
        <v>615</v>
      </c>
      <c r="K11" s="51" t="s">
        <v>6</v>
      </c>
      <c r="L11" s="51" t="s">
        <v>616</v>
      </c>
      <c r="M11" s="37" t="str">
        <f aca="false">VLOOKUP(L11,CódigosRetorno!$A$2:$B$1795,2,FALSE())</f>
        <v>Número de documento en el nombre del archivo no coincide con el consignado en el contenido del XML</v>
      </c>
      <c r="N11" s="48" t="s">
        <v>8</v>
      </c>
      <c r="O11" s="303"/>
    </row>
    <row r="12" customFormat="false" ht="48" hidden="false" customHeight="false" outlineLevel="0" collapsed="false">
      <c r="A12" s="303"/>
      <c r="B12" s="47"/>
      <c r="C12" s="50"/>
      <c r="D12" s="47"/>
      <c r="E12" s="47"/>
      <c r="F12" s="48"/>
      <c r="G12" s="48"/>
      <c r="H12" s="50"/>
      <c r="I12" s="48"/>
      <c r="J12" s="50" t="s">
        <v>2981</v>
      </c>
      <c r="K12" s="51" t="s">
        <v>6</v>
      </c>
      <c r="L12" s="51" t="s">
        <v>168</v>
      </c>
      <c r="M12" s="37" t="str">
        <f aca="false">VLOOKUP(L12,CódigosRetorno!$A$2:$B$1795,2,FALSE())</f>
        <v>ID - El dato SERIE-CORRELATIVO no cumple con el formato de acuerdo al tipo de comprobante</v>
      </c>
      <c r="N12" s="48" t="s">
        <v>8</v>
      </c>
      <c r="O12" s="303"/>
    </row>
    <row r="13" customFormat="false" ht="36" hidden="false" customHeight="false" outlineLevel="0" collapsed="false">
      <c r="A13" s="303"/>
      <c r="B13" s="47"/>
      <c r="C13" s="50"/>
      <c r="D13" s="47"/>
      <c r="E13" s="47"/>
      <c r="F13" s="48"/>
      <c r="G13" s="48"/>
      <c r="H13" s="50"/>
      <c r="I13" s="48"/>
      <c r="J13" s="50" t="s">
        <v>1268</v>
      </c>
      <c r="K13" s="51" t="s">
        <v>6</v>
      </c>
      <c r="L13" s="51" t="s">
        <v>170</v>
      </c>
      <c r="M13" s="37" t="str">
        <f aca="false">VLOOKUP(L13,CódigosRetorno!$A$2:$B$1795,2,FALSE())</f>
        <v>El comprobante fue registrado previamente con otros datos</v>
      </c>
      <c r="N13" s="48" t="s">
        <v>971</v>
      </c>
      <c r="O13" s="303"/>
    </row>
    <row r="14" customFormat="false" ht="84" hidden="false" customHeight="false" outlineLevel="0" collapsed="false">
      <c r="A14" s="303"/>
      <c r="B14" s="47"/>
      <c r="C14" s="50"/>
      <c r="D14" s="47"/>
      <c r="E14" s="47"/>
      <c r="F14" s="48"/>
      <c r="G14" s="48"/>
      <c r="H14" s="50"/>
      <c r="I14" s="48"/>
      <c r="J14" s="50" t="s">
        <v>1269</v>
      </c>
      <c r="K14" s="51" t="s">
        <v>6</v>
      </c>
      <c r="L14" s="51" t="s">
        <v>1270</v>
      </c>
      <c r="M14" s="37" t="str">
        <f aca="false">VLOOKUP(L14,CódigosRetorno!$A$2:$B$1795,2,FALSE())</f>
        <v>El comprobante ya esta informado y se encuentra con estado anulado o rechazado</v>
      </c>
      <c r="N14" s="48" t="s">
        <v>971</v>
      </c>
      <c r="O14" s="303"/>
    </row>
    <row r="15" customFormat="false" ht="72" hidden="false" customHeight="false" outlineLevel="0" collapsed="false">
      <c r="A15" s="303"/>
      <c r="B15" s="47"/>
      <c r="C15" s="50"/>
      <c r="D15" s="47"/>
      <c r="E15" s="47"/>
      <c r="F15" s="48"/>
      <c r="G15" s="48"/>
      <c r="H15" s="50"/>
      <c r="I15" s="48"/>
      <c r="J15" s="275" t="s">
        <v>2982</v>
      </c>
      <c r="K15" s="144" t="s">
        <v>6</v>
      </c>
      <c r="L15" s="144" t="s">
        <v>2733</v>
      </c>
      <c r="M15" s="143" t="str">
        <f aca="false">VLOOKUP(L15,CódigosRetorno!$A$2:$B$1795,2,FALSE())</f>
        <v>Comprobante de contingencia ya fue informado por su resumen, si desea modificarse debe realizarse por su primer canal de presentación</v>
      </c>
      <c r="N15" s="48" t="s">
        <v>971</v>
      </c>
      <c r="O15" s="303"/>
    </row>
    <row r="16" customFormat="false" ht="48" hidden="false" customHeight="false" outlineLevel="0" collapsed="false">
      <c r="A16" s="303"/>
      <c r="B16" s="47"/>
      <c r="C16" s="50"/>
      <c r="D16" s="47"/>
      <c r="E16" s="47"/>
      <c r="F16" s="48"/>
      <c r="G16" s="48"/>
      <c r="H16" s="50"/>
      <c r="I16" s="48"/>
      <c r="J16" s="50" t="s">
        <v>172</v>
      </c>
      <c r="K16" s="51" t="s">
        <v>208</v>
      </c>
      <c r="L16" s="51" t="s">
        <v>961</v>
      </c>
      <c r="M16" s="37" t="str">
        <f aca="false">VLOOKUP(L16,CódigosRetorno!$A$2:$B$1795,2,FALSE())</f>
        <v>Comprobante físico no se encuentra autorizado como comprobante de contingencia</v>
      </c>
      <c r="N16" s="48" t="s">
        <v>174</v>
      </c>
      <c r="O16" s="303"/>
    </row>
    <row r="17" customFormat="false" ht="48" hidden="false" customHeight="false" outlineLevel="0" collapsed="false">
      <c r="A17" s="303"/>
      <c r="B17" s="47"/>
      <c r="C17" s="50"/>
      <c r="D17" s="47"/>
      <c r="E17" s="47"/>
      <c r="F17" s="48"/>
      <c r="G17" s="48"/>
      <c r="H17" s="50"/>
      <c r="I17" s="48"/>
      <c r="J17" s="50" t="s">
        <v>172</v>
      </c>
      <c r="K17" s="51" t="s">
        <v>6</v>
      </c>
      <c r="L17" s="51" t="s">
        <v>173</v>
      </c>
      <c r="M17" s="37" t="str">
        <f aca="false">VLOOKUP(L17,CódigosRetorno!$A$2:$B$1795,2,FALSE())</f>
        <v>Comprobante físico no se encuentra autorizado</v>
      </c>
      <c r="N17" s="48" t="s">
        <v>175</v>
      </c>
      <c r="O17" s="303"/>
    </row>
    <row r="18" customFormat="false" ht="60" hidden="false" customHeight="true" outlineLevel="0" collapsed="false">
      <c r="A18" s="303"/>
      <c r="B18" s="325" t="n">
        <f aca="false">B10+1</f>
        <v>4</v>
      </c>
      <c r="C18" s="122" t="s">
        <v>176</v>
      </c>
      <c r="D18" s="247" t="s">
        <v>63</v>
      </c>
      <c r="E18" s="247" t="s">
        <v>143</v>
      </c>
      <c r="F18" s="325" t="s">
        <v>177</v>
      </c>
      <c r="G18" s="247" t="s">
        <v>178</v>
      </c>
      <c r="H18" s="122" t="s">
        <v>3329</v>
      </c>
      <c r="I18" s="325" t="n">
        <v>1</v>
      </c>
      <c r="J18" s="50" t="s">
        <v>2985</v>
      </c>
      <c r="K18" s="215" t="s">
        <v>6</v>
      </c>
      <c r="L18" s="215" t="s">
        <v>622</v>
      </c>
      <c r="M18" s="37" t="str">
        <f aca="false">VLOOKUP(L18,CódigosRetorno!$A$2:$B$1795,2,FALSE())</f>
        <v>Presentacion fuera de fecha</v>
      </c>
      <c r="N18" s="48" t="s">
        <v>182</v>
      </c>
      <c r="O18" s="303"/>
    </row>
    <row r="19" customFormat="false" ht="65.25" hidden="false" customHeight="true" outlineLevel="0" collapsed="false">
      <c r="A19" s="303"/>
      <c r="B19" s="325"/>
      <c r="C19" s="122"/>
      <c r="D19" s="247"/>
      <c r="E19" s="247"/>
      <c r="F19" s="325"/>
      <c r="G19" s="247"/>
      <c r="H19" s="122"/>
      <c r="I19" s="325"/>
      <c r="J19" s="50" t="s">
        <v>3330</v>
      </c>
      <c r="K19" s="215" t="s">
        <v>6</v>
      </c>
      <c r="L19" s="215" t="s">
        <v>2734</v>
      </c>
      <c r="M19" s="37" t="str">
        <f aca="false">VLOOKUP(L19,CódigosRetorno!$A$2:$B$1795,2,FALSE())</f>
        <v>Solo puede enviar el comprobante en un resumen diario</v>
      </c>
      <c r="N19" s="48" t="s">
        <v>8</v>
      </c>
      <c r="O19" s="303"/>
    </row>
    <row r="20" customFormat="false" ht="24" hidden="false" customHeight="false" outlineLevel="0" collapsed="false">
      <c r="A20" s="303"/>
      <c r="B20" s="325"/>
      <c r="C20" s="122"/>
      <c r="D20" s="247"/>
      <c r="E20" s="247"/>
      <c r="F20" s="325"/>
      <c r="G20" s="247"/>
      <c r="H20" s="122"/>
      <c r="I20" s="325"/>
      <c r="J20" s="50" t="s">
        <v>1273</v>
      </c>
      <c r="K20" s="51" t="s">
        <v>6</v>
      </c>
      <c r="L20" s="51" t="s">
        <v>1274</v>
      </c>
      <c r="M20" s="37" t="str">
        <f aca="false">VLOOKUP(L20,CódigosRetorno!$A$2:$B$1795,2,FALSE())</f>
        <v>La fecha de emision se encuentra fuera del limite permitido</v>
      </c>
      <c r="N20" s="48" t="s">
        <v>8</v>
      </c>
      <c r="O20" s="303"/>
    </row>
    <row r="21" customFormat="false" ht="15" hidden="false" customHeight="false" outlineLevel="0" collapsed="false">
      <c r="A21" s="303"/>
      <c r="B21" s="48" t="n">
        <f aca="false">+B18+1</f>
        <v>5</v>
      </c>
      <c r="C21" s="50" t="s">
        <v>183</v>
      </c>
      <c r="D21" s="47" t="s">
        <v>63</v>
      </c>
      <c r="E21" s="47" t="s">
        <v>184</v>
      </c>
      <c r="F21" s="104" t="s">
        <v>829</v>
      </c>
      <c r="G21" s="105" t="s">
        <v>623</v>
      </c>
      <c r="H21" s="100" t="s">
        <v>3331</v>
      </c>
      <c r="I21" s="277" t="s">
        <v>1262</v>
      </c>
      <c r="J21" s="37" t="s">
        <v>186</v>
      </c>
      <c r="K21" s="47" t="s">
        <v>8</v>
      </c>
      <c r="L21" s="51" t="s">
        <v>8</v>
      </c>
      <c r="M21" s="37" t="str">
        <f aca="false">VLOOKUP(L21,CódigosRetorno!$A$2:$B$1795,2,FALSE())</f>
        <v>-</v>
      </c>
      <c r="N21" s="48" t="s">
        <v>8</v>
      </c>
      <c r="O21" s="303"/>
    </row>
    <row r="22" customFormat="false" ht="24" hidden="false" customHeight="true" outlineLevel="0" collapsed="false">
      <c r="A22" s="303"/>
      <c r="B22" s="47" t="n">
        <v>6</v>
      </c>
      <c r="C22" s="50" t="s">
        <v>3332</v>
      </c>
      <c r="D22" s="47" t="s">
        <v>63</v>
      </c>
      <c r="E22" s="47" t="s">
        <v>143</v>
      </c>
      <c r="F22" s="117" t="s">
        <v>330</v>
      </c>
      <c r="G22" s="47" t="s">
        <v>3333</v>
      </c>
      <c r="H22" s="37" t="s">
        <v>3334</v>
      </c>
      <c r="I22" s="117" t="n">
        <v>1</v>
      </c>
      <c r="J22" s="37" t="s">
        <v>605</v>
      </c>
      <c r="K22" s="47" t="s">
        <v>6</v>
      </c>
      <c r="L22" s="51" t="s">
        <v>2992</v>
      </c>
      <c r="M22" s="37" t="str">
        <f aca="false">VLOOKUP(L22,CódigosRetorno!$A$2:$B$1795,2,FALSE())</f>
        <v>El XML no contiene el tag o no existe informacion de ResponseCode</v>
      </c>
      <c r="N22" s="48" t="s">
        <v>8</v>
      </c>
      <c r="O22" s="303"/>
    </row>
    <row r="23" customFormat="false" ht="24" hidden="false" customHeight="false" outlineLevel="0" collapsed="false">
      <c r="A23" s="303"/>
      <c r="B23" s="47"/>
      <c r="C23" s="50"/>
      <c r="D23" s="47"/>
      <c r="E23" s="47"/>
      <c r="F23" s="117"/>
      <c r="G23" s="47"/>
      <c r="H23" s="37"/>
      <c r="I23" s="117"/>
      <c r="J23" s="37" t="s">
        <v>1087</v>
      </c>
      <c r="K23" s="47" t="s">
        <v>6</v>
      </c>
      <c r="L23" s="51" t="s">
        <v>2993</v>
      </c>
      <c r="M23" s="37" t="str">
        <f aca="false">VLOOKUP(L23,CódigosRetorno!$A$2:$B$1795,2,FALSE())</f>
        <v>ResponseCode - El dato ingresado no cumple con la estructura</v>
      </c>
      <c r="N23" s="48" t="s">
        <v>3335</v>
      </c>
      <c r="O23" s="303"/>
    </row>
    <row r="24" customFormat="false" ht="15" hidden="false" customHeight="false" outlineLevel="0" collapsed="false">
      <c r="A24" s="303"/>
      <c r="B24" s="47"/>
      <c r="C24" s="50"/>
      <c r="D24" s="47"/>
      <c r="E24" s="47"/>
      <c r="F24" s="117"/>
      <c r="G24" s="47"/>
      <c r="H24" s="37"/>
      <c r="I24" s="117"/>
      <c r="J24" s="52" t="s">
        <v>2995</v>
      </c>
      <c r="K24" s="47" t="s">
        <v>6</v>
      </c>
      <c r="L24" s="51" t="s">
        <v>2996</v>
      </c>
      <c r="M24" s="37" t="str">
        <f aca="false">VLOOKUP(L24,CódigosRetorno!$A$2:$B$1795,2,FALSE())</f>
        <v>El tipo de nota es un dato único</v>
      </c>
      <c r="N24" s="48" t="s">
        <v>8</v>
      </c>
      <c r="O24" s="303"/>
    </row>
    <row r="25" customFormat="false" ht="24" hidden="false" customHeight="false" outlineLevel="0" collapsed="false">
      <c r="A25" s="303"/>
      <c r="B25" s="47"/>
      <c r="C25" s="50"/>
      <c r="D25" s="47"/>
      <c r="E25" s="47" t="s">
        <v>184</v>
      </c>
      <c r="F25" s="117"/>
      <c r="G25" s="48" t="s">
        <v>1260</v>
      </c>
      <c r="H25" s="37" t="s">
        <v>1282</v>
      </c>
      <c r="I25" s="48" t="s">
        <v>1262</v>
      </c>
      <c r="J25" s="37" t="s">
        <v>1263</v>
      </c>
      <c r="K25" s="47" t="s">
        <v>208</v>
      </c>
      <c r="L25" s="51" t="s">
        <v>1283</v>
      </c>
      <c r="M25" s="37" t="str">
        <f aca="false">VLOOKUP(L25,CódigosRetorno!$A$2:$B$1795,2,FALSE())</f>
        <v>El dato ingresado como atributo @listAgencyName es incorrecto.</v>
      </c>
      <c r="N25" s="48" t="s">
        <v>8</v>
      </c>
      <c r="O25" s="303"/>
    </row>
    <row r="26" customFormat="false" ht="24" hidden="false" customHeight="false" outlineLevel="0" collapsed="false">
      <c r="A26" s="303"/>
      <c r="B26" s="47"/>
      <c r="C26" s="50"/>
      <c r="D26" s="47"/>
      <c r="E26" s="47"/>
      <c r="F26" s="117"/>
      <c r="G26" s="48" t="s">
        <v>3336</v>
      </c>
      <c r="H26" s="37" t="s">
        <v>1285</v>
      </c>
      <c r="I26" s="48" t="s">
        <v>1262</v>
      </c>
      <c r="J26" s="37" t="s">
        <v>3337</v>
      </c>
      <c r="K26" s="47" t="s">
        <v>208</v>
      </c>
      <c r="L26" s="51" t="s">
        <v>1287</v>
      </c>
      <c r="M26" s="37" t="str">
        <f aca="false">VLOOKUP(L26,CódigosRetorno!$A$2:$B$1795,2,FALSE())</f>
        <v>El dato ingresado como atributo @listName es incorrecto.</v>
      </c>
      <c r="N26" s="48" t="s">
        <v>8</v>
      </c>
      <c r="O26" s="303"/>
    </row>
    <row r="27" customFormat="false" ht="48" hidden="false" customHeight="false" outlineLevel="0" collapsed="false">
      <c r="A27" s="303"/>
      <c r="B27" s="47"/>
      <c r="C27" s="50"/>
      <c r="D27" s="47"/>
      <c r="E27" s="47"/>
      <c r="F27" s="117"/>
      <c r="G27" s="48" t="s">
        <v>3338</v>
      </c>
      <c r="H27" s="37" t="s">
        <v>1289</v>
      </c>
      <c r="I27" s="48" t="s">
        <v>1262</v>
      </c>
      <c r="J27" s="37" t="s">
        <v>3339</v>
      </c>
      <c r="K27" s="51" t="s">
        <v>208</v>
      </c>
      <c r="L27" s="116" t="s">
        <v>1291</v>
      </c>
      <c r="M27" s="37" t="str">
        <f aca="false">VLOOKUP(L27,CódigosRetorno!$A$2:$B$1795,2,FALSE())</f>
        <v>El dato ingresado como atributo @listURI es incorrecto.</v>
      </c>
      <c r="N27" s="48" t="s">
        <v>8</v>
      </c>
      <c r="O27" s="303"/>
    </row>
    <row r="28" customFormat="false" ht="24" hidden="false" customHeight="true" outlineLevel="0" collapsed="false">
      <c r="A28" s="303"/>
      <c r="B28" s="47" t="n">
        <v>7</v>
      </c>
      <c r="C28" s="50" t="s">
        <v>3340</v>
      </c>
      <c r="D28" s="47" t="s">
        <v>63</v>
      </c>
      <c r="E28" s="47" t="s">
        <v>143</v>
      </c>
      <c r="F28" s="48" t="s">
        <v>1563</v>
      </c>
      <c r="G28" s="47"/>
      <c r="H28" s="37" t="s">
        <v>3341</v>
      </c>
      <c r="I28" s="48" t="n">
        <v>1</v>
      </c>
      <c r="J28" s="37" t="s">
        <v>605</v>
      </c>
      <c r="K28" s="47" t="s">
        <v>6</v>
      </c>
      <c r="L28" s="51" t="s">
        <v>3003</v>
      </c>
      <c r="M28" s="37" t="str">
        <f aca="false">VLOOKUP(L28,CódigosRetorno!$A$2:$B$1795,2,FALSE())</f>
        <v>El XML no contiene el tag o no existe informacion de cac:DiscrepancyResponse/cbc:Description</v>
      </c>
      <c r="N28" s="48" t="s">
        <v>8</v>
      </c>
      <c r="O28" s="303"/>
    </row>
    <row r="29" customFormat="false" ht="60" hidden="false" customHeight="false" outlineLevel="0" collapsed="false">
      <c r="A29" s="303"/>
      <c r="B29" s="47"/>
      <c r="C29" s="50"/>
      <c r="D29" s="47"/>
      <c r="E29" s="47"/>
      <c r="F29" s="48"/>
      <c r="G29" s="47"/>
      <c r="H29" s="37"/>
      <c r="I29" s="48"/>
      <c r="J29" s="52" t="s">
        <v>3004</v>
      </c>
      <c r="K29" s="47" t="s">
        <v>6</v>
      </c>
      <c r="L29" s="51" t="s">
        <v>3005</v>
      </c>
      <c r="M29" s="37" t="str">
        <f aca="false">VLOOKUP(L29,CódigosRetorno!$A$2:$B$1795,2,FALSE())</f>
        <v>cac:DiscrepancyResponse/cbc:Description - El dato ingresado no cumple con la estructura</v>
      </c>
      <c r="N29" s="48" t="s">
        <v>8</v>
      </c>
      <c r="O29" s="303"/>
    </row>
    <row r="30" customFormat="false" ht="24" hidden="false" customHeight="true" outlineLevel="0" collapsed="false">
      <c r="A30" s="303"/>
      <c r="B30" s="81" t="n">
        <v>8</v>
      </c>
      <c r="C30" s="103" t="s">
        <v>3342</v>
      </c>
      <c r="D30" s="101" t="s">
        <v>63</v>
      </c>
      <c r="E30" s="101" t="s">
        <v>143</v>
      </c>
      <c r="F30" s="81" t="s">
        <v>144</v>
      </c>
      <c r="G30" s="101" t="s">
        <v>308</v>
      </c>
      <c r="H30" s="103" t="s">
        <v>3343</v>
      </c>
      <c r="I30" s="81" t="n">
        <v>1</v>
      </c>
      <c r="J30" s="37" t="s">
        <v>605</v>
      </c>
      <c r="K30" s="51" t="s">
        <v>6</v>
      </c>
      <c r="L30" s="116" t="s">
        <v>1294</v>
      </c>
      <c r="M30" s="37" t="str">
        <f aca="false">VLOOKUP(L30,CódigosRetorno!$A$2:$B$1795,2,FALSE())</f>
        <v>El XML no contiene el tag o no existe informacion de DocumentCurrencyCode</v>
      </c>
      <c r="N30" s="48" t="s">
        <v>8</v>
      </c>
      <c r="O30" s="303"/>
    </row>
    <row r="31" customFormat="false" ht="36" hidden="false" customHeight="false" outlineLevel="0" collapsed="false">
      <c r="A31" s="303"/>
      <c r="B31" s="81"/>
      <c r="C31" s="103"/>
      <c r="D31" s="101"/>
      <c r="E31" s="101"/>
      <c r="F31" s="81"/>
      <c r="G31" s="101"/>
      <c r="H31" s="103"/>
      <c r="I31" s="81"/>
      <c r="J31" s="50" t="s">
        <v>3008</v>
      </c>
      <c r="K31" s="51" t="s">
        <v>6</v>
      </c>
      <c r="L31" s="116" t="s">
        <v>1074</v>
      </c>
      <c r="M31" s="37" t="str">
        <f aca="false">VLOOKUP(L31,CódigosRetorno!$A$2:$B$1795,2,FALSE())</f>
        <v>La moneda debe ser la misma en todo el documento. Salvo las percepciones que sólo son en moneda nacional</v>
      </c>
      <c r="N31" s="48" t="s">
        <v>8</v>
      </c>
      <c r="O31" s="303"/>
    </row>
    <row r="32" customFormat="false" ht="24" hidden="false" customHeight="false" outlineLevel="0" collapsed="false">
      <c r="A32" s="303"/>
      <c r="B32" s="81"/>
      <c r="C32" s="103"/>
      <c r="D32" s="101"/>
      <c r="E32" s="101"/>
      <c r="F32" s="81"/>
      <c r="G32" s="101"/>
      <c r="H32" s="103"/>
      <c r="I32" s="81"/>
      <c r="J32" s="50" t="s">
        <v>3009</v>
      </c>
      <c r="K32" s="51" t="s">
        <v>6</v>
      </c>
      <c r="L32" s="51" t="s">
        <v>1296</v>
      </c>
      <c r="M32" s="37" t="str">
        <f aca="false">VLOOKUP(L32,CódigosRetorno!$A$2:$B$1795,2,FALSE())</f>
        <v>El valor ingresado como moneda del comprobante no es valido (catalogo nro 02).</v>
      </c>
      <c r="N32" s="48" t="s">
        <v>1297</v>
      </c>
      <c r="O32" s="303"/>
    </row>
    <row r="33" customFormat="false" ht="15" hidden="false" customHeight="false" outlineLevel="0" collapsed="false">
      <c r="A33" s="303"/>
      <c r="B33" s="326" t="s">
        <v>2736</v>
      </c>
      <c r="C33" s="327"/>
      <c r="D33" s="328"/>
      <c r="E33" s="96" t="s">
        <v>8</v>
      </c>
      <c r="F33" s="96" t="s">
        <v>8</v>
      </c>
      <c r="G33" s="96" t="s">
        <v>8</v>
      </c>
      <c r="H33" s="70"/>
      <c r="I33" s="96"/>
      <c r="J33" s="42" t="s">
        <v>8</v>
      </c>
      <c r="K33" s="329" t="s">
        <v>8</v>
      </c>
      <c r="L33" s="330" t="s">
        <v>8</v>
      </c>
      <c r="M33" s="42" t="str">
        <f aca="false">VLOOKUP(L33,CódigosRetorno!$A$2:$B$1795,2,FALSE())</f>
        <v>-</v>
      </c>
      <c r="N33" s="69" t="s">
        <v>8</v>
      </c>
      <c r="O33" s="303"/>
    </row>
    <row r="34" customFormat="false" ht="15" hidden="false" customHeight="false" outlineLevel="0" collapsed="false">
      <c r="A34" s="303"/>
      <c r="B34" s="48" t="n">
        <f aca="false">B30+1</f>
        <v>9</v>
      </c>
      <c r="C34" s="37" t="s">
        <v>157</v>
      </c>
      <c r="D34" s="47" t="s">
        <v>63</v>
      </c>
      <c r="E34" s="47" t="s">
        <v>143</v>
      </c>
      <c r="F34" s="48" t="s">
        <v>158</v>
      </c>
      <c r="G34" s="47" t="s">
        <v>8</v>
      </c>
      <c r="H34" s="37"/>
      <c r="I34" s="48"/>
      <c r="J34" s="37" t="s">
        <v>3011</v>
      </c>
      <c r="K34" s="47" t="s">
        <v>8</v>
      </c>
      <c r="L34" s="51" t="s">
        <v>8</v>
      </c>
      <c r="M34" s="37" t="str">
        <f aca="false">VLOOKUP(L34,CódigosRetorno!$A$2:$B$1795,2,FALSE())</f>
        <v>-</v>
      </c>
      <c r="N34" s="48" t="s">
        <v>8</v>
      </c>
      <c r="O34" s="303"/>
    </row>
    <row r="35" customFormat="false" ht="15" hidden="false" customHeight="false" outlineLevel="0" collapsed="false">
      <c r="A35" s="303"/>
      <c r="B35" s="326" t="s">
        <v>187</v>
      </c>
      <c r="C35" s="326"/>
      <c r="D35" s="328"/>
      <c r="E35" s="331" t="s">
        <v>8</v>
      </c>
      <c r="F35" s="331" t="s">
        <v>8</v>
      </c>
      <c r="G35" s="331" t="s">
        <v>8</v>
      </c>
      <c r="H35" s="327"/>
      <c r="I35" s="331"/>
      <c r="J35" s="332" t="s">
        <v>8</v>
      </c>
      <c r="K35" s="329" t="s">
        <v>8</v>
      </c>
      <c r="L35" s="330" t="s">
        <v>8</v>
      </c>
      <c r="M35" s="42" t="str">
        <f aca="false">VLOOKUP(L35,CódigosRetorno!$A$2:$B$1795,2,FALSE())</f>
        <v>-</v>
      </c>
      <c r="N35" s="69" t="s">
        <v>8</v>
      </c>
      <c r="O35" s="303"/>
    </row>
    <row r="36" customFormat="false" ht="24" hidden="false" customHeight="true" outlineLevel="0" collapsed="false">
      <c r="A36" s="303"/>
      <c r="B36" s="117" t="n">
        <f aca="false">B34+1</f>
        <v>10</v>
      </c>
      <c r="C36" s="50" t="s">
        <v>925</v>
      </c>
      <c r="D36" s="47" t="s">
        <v>63</v>
      </c>
      <c r="E36" s="47" t="s">
        <v>143</v>
      </c>
      <c r="F36" s="117" t="s">
        <v>189</v>
      </c>
      <c r="G36" s="117"/>
      <c r="H36" s="50" t="s">
        <v>3344</v>
      </c>
      <c r="I36" s="117" t="n">
        <v>1</v>
      </c>
      <c r="J36" s="37" t="s">
        <v>682</v>
      </c>
      <c r="K36" s="51" t="s">
        <v>6</v>
      </c>
      <c r="L36" s="116" t="s">
        <v>192</v>
      </c>
      <c r="M36" s="37" t="str">
        <f aca="false">VLOOKUP(L36,CódigosRetorno!$A$2:$B$1795,2,FALSE())</f>
        <v>Número de RUC del nombre del archivo no coincide con el consignado en el contenido del archivo XML</v>
      </c>
      <c r="N36" s="48" t="s">
        <v>8</v>
      </c>
      <c r="O36" s="303"/>
    </row>
    <row r="37" customFormat="false" ht="24" hidden="false" customHeight="false" outlineLevel="0" collapsed="false">
      <c r="A37" s="303"/>
      <c r="B37" s="117"/>
      <c r="C37" s="50"/>
      <c r="D37" s="47"/>
      <c r="E37" s="47"/>
      <c r="F37" s="117"/>
      <c r="G37" s="117"/>
      <c r="H37" s="50"/>
      <c r="I37" s="117"/>
      <c r="J37" s="37" t="s">
        <v>3013</v>
      </c>
      <c r="K37" s="51" t="s">
        <v>6</v>
      </c>
      <c r="L37" s="116" t="s">
        <v>1317</v>
      </c>
      <c r="M37" s="37" t="str">
        <f aca="false">VLOOKUP(L37,CódigosRetorno!$A$2:$B$1795,2,FALSE())</f>
        <v>El contribuyente no esta activo</v>
      </c>
      <c r="N37" s="48" t="s">
        <v>258</v>
      </c>
      <c r="O37" s="303"/>
    </row>
    <row r="38" customFormat="false" ht="24" hidden="false" customHeight="false" outlineLevel="0" collapsed="false">
      <c r="A38" s="303"/>
      <c r="B38" s="117"/>
      <c r="C38" s="50"/>
      <c r="D38" s="47"/>
      <c r="E38" s="47"/>
      <c r="F38" s="117"/>
      <c r="G38" s="117"/>
      <c r="H38" s="50"/>
      <c r="I38" s="117"/>
      <c r="J38" s="52" t="s">
        <v>3014</v>
      </c>
      <c r="K38" s="51" t="s">
        <v>6</v>
      </c>
      <c r="L38" s="116" t="s">
        <v>1319</v>
      </c>
      <c r="M38" s="52" t="str">
        <f aca="false">VLOOKUP(L38,CódigosRetorno!$A$2:$B$1795,2,FALSE())</f>
        <v>El contribuyente no esta habido</v>
      </c>
      <c r="N38" s="48" t="s">
        <v>258</v>
      </c>
      <c r="O38" s="303"/>
    </row>
    <row r="39" customFormat="false" ht="36" hidden="false" customHeight="false" outlineLevel="0" collapsed="false">
      <c r="A39" s="303"/>
      <c r="B39" s="117"/>
      <c r="C39" s="50"/>
      <c r="D39" s="47"/>
      <c r="E39" s="47"/>
      <c r="F39" s="117"/>
      <c r="G39" s="117"/>
      <c r="H39" s="50"/>
      <c r="I39" s="117"/>
      <c r="J39" s="50" t="s">
        <v>928</v>
      </c>
      <c r="K39" s="48" t="s">
        <v>6</v>
      </c>
      <c r="L39" s="51" t="s">
        <v>53</v>
      </c>
      <c r="M39" s="37" t="str">
        <f aca="false">VLOOKUP(L39,CódigosRetorno!$A$2:$B$1795,2,FALSE())</f>
        <v>El emisor no se encuentra autorizado a emitir en el SEE-Desde los sistemas del contribuyente</v>
      </c>
      <c r="N39" s="48" t="s">
        <v>8</v>
      </c>
      <c r="O39" s="303"/>
    </row>
    <row r="40" customFormat="false" ht="48" hidden="false" customHeight="false" outlineLevel="0" collapsed="false">
      <c r="A40" s="303"/>
      <c r="B40" s="117"/>
      <c r="C40" s="50"/>
      <c r="D40" s="47"/>
      <c r="E40" s="47"/>
      <c r="F40" s="117"/>
      <c r="G40" s="117"/>
      <c r="H40" s="50"/>
      <c r="I40" s="117"/>
      <c r="J40" s="52" t="s">
        <v>3015</v>
      </c>
      <c r="K40" s="51" t="s">
        <v>6</v>
      </c>
      <c r="L40" s="116" t="s">
        <v>1927</v>
      </c>
      <c r="M40" s="52" t="str">
        <f aca="false">VLOOKUP(L40,CódigosRetorno!$A$2:$B$1795,2,FALSE())</f>
        <v>Debe enviar su comprobante por el SEE-Empresas supervisadas</v>
      </c>
      <c r="N40" s="48" t="s">
        <v>8</v>
      </c>
      <c r="O40" s="303"/>
    </row>
    <row r="41" customFormat="false" ht="24" hidden="false" customHeight="true" outlineLevel="0" collapsed="false">
      <c r="A41" s="303"/>
      <c r="B41" s="117"/>
      <c r="C41" s="50"/>
      <c r="D41" s="47"/>
      <c r="E41" s="47"/>
      <c r="F41" s="47" t="s">
        <v>1433</v>
      </c>
      <c r="G41" s="48" t="s">
        <v>1327</v>
      </c>
      <c r="H41" s="50" t="s">
        <v>3345</v>
      </c>
      <c r="I41" s="48" t="n">
        <v>1</v>
      </c>
      <c r="J41" s="37" t="s">
        <v>1329</v>
      </c>
      <c r="K41" s="51" t="s">
        <v>6</v>
      </c>
      <c r="L41" s="116" t="s">
        <v>3017</v>
      </c>
      <c r="M41" s="37" t="str">
        <f aca="false">VLOOKUP(L41,CódigosRetorno!$A$2:$B$1795,2,FALSE())</f>
        <v>El XML no contiene el tag o no existe información del tipo de documento de identidad del emisor</v>
      </c>
      <c r="N41" s="48" t="s">
        <v>8</v>
      </c>
      <c r="O41" s="303"/>
    </row>
    <row r="42" customFormat="false" ht="15" hidden="false" customHeight="false" outlineLevel="0" collapsed="false">
      <c r="A42" s="303"/>
      <c r="B42" s="117"/>
      <c r="C42" s="50"/>
      <c r="D42" s="47"/>
      <c r="E42" s="47"/>
      <c r="F42" s="47"/>
      <c r="G42" s="48"/>
      <c r="H42" s="50"/>
      <c r="I42" s="48"/>
      <c r="J42" s="37" t="s">
        <v>3018</v>
      </c>
      <c r="K42" s="51" t="s">
        <v>6</v>
      </c>
      <c r="L42" s="116" t="s">
        <v>203</v>
      </c>
      <c r="M42" s="37" t="str">
        <f aca="false">VLOOKUP(L42,CódigosRetorno!$A$2:$B$1795,2,FALSE())</f>
        <v>El tipo de documento no es aceptado.</v>
      </c>
      <c r="N42" s="48" t="s">
        <v>8</v>
      </c>
      <c r="O42" s="303"/>
    </row>
    <row r="43" customFormat="false" ht="24" hidden="false" customHeight="false" outlineLevel="0" collapsed="false">
      <c r="A43" s="303"/>
      <c r="B43" s="117"/>
      <c r="C43" s="50"/>
      <c r="D43" s="47"/>
      <c r="E43" s="247" t="s">
        <v>184</v>
      </c>
      <c r="F43" s="47"/>
      <c r="G43" s="48" t="s">
        <v>1332</v>
      </c>
      <c r="H43" s="100" t="s">
        <v>1333</v>
      </c>
      <c r="I43" s="48" t="s">
        <v>1262</v>
      </c>
      <c r="J43" s="37" t="s">
        <v>1334</v>
      </c>
      <c r="K43" s="47" t="s">
        <v>208</v>
      </c>
      <c r="L43" s="51" t="s">
        <v>1335</v>
      </c>
      <c r="M43" s="37" t="str">
        <f aca="false">VLOOKUP(L43,CódigosRetorno!$A$2:$B$1795,2,FALSE())</f>
        <v>El dato ingresado como atributo @schemeName es incorrecto.</v>
      </c>
      <c r="N43" s="48" t="s">
        <v>8</v>
      </c>
      <c r="O43" s="303"/>
    </row>
    <row r="44" customFormat="false" ht="24" hidden="false" customHeight="false" outlineLevel="0" collapsed="false">
      <c r="A44" s="303"/>
      <c r="B44" s="117"/>
      <c r="C44" s="50"/>
      <c r="D44" s="47"/>
      <c r="E44" s="47"/>
      <c r="F44" s="47"/>
      <c r="G44" s="48" t="s">
        <v>1260</v>
      </c>
      <c r="H44" s="100" t="s">
        <v>1261</v>
      </c>
      <c r="I44" s="48" t="s">
        <v>1262</v>
      </c>
      <c r="J44" s="37" t="s">
        <v>1263</v>
      </c>
      <c r="K44" s="47" t="s">
        <v>208</v>
      </c>
      <c r="L44" s="51" t="s">
        <v>1264</v>
      </c>
      <c r="M44" s="37" t="str">
        <f aca="false">VLOOKUP(L44,CódigosRetorno!$A$2:$B$1795,2,FALSE())</f>
        <v>El dato ingresado como atributo @schemeAgencyName es incorrecto.</v>
      </c>
      <c r="N44" s="48" t="s">
        <v>8</v>
      </c>
      <c r="O44" s="303"/>
    </row>
    <row r="45" customFormat="false" ht="48" hidden="false" customHeight="false" outlineLevel="0" collapsed="false">
      <c r="A45" s="303"/>
      <c r="B45" s="117"/>
      <c r="C45" s="50"/>
      <c r="D45" s="47"/>
      <c r="E45" s="47"/>
      <c r="F45" s="47"/>
      <c r="G45" s="48" t="s">
        <v>1336</v>
      </c>
      <c r="H45" s="100" t="s">
        <v>1337</v>
      </c>
      <c r="I45" s="48" t="s">
        <v>1262</v>
      </c>
      <c r="J45" s="37" t="s">
        <v>1338</v>
      </c>
      <c r="K45" s="51" t="s">
        <v>208</v>
      </c>
      <c r="L45" s="116" t="s">
        <v>1339</v>
      </c>
      <c r="M45" s="37" t="str">
        <f aca="false">VLOOKUP(L45,CódigosRetorno!$A$2:$B$1795,2,FALSE())</f>
        <v>El dato ingresado como atributo @schemeURI es incorrecto.</v>
      </c>
      <c r="N45" s="48" t="s">
        <v>8</v>
      </c>
      <c r="O45" s="303"/>
    </row>
    <row r="46" customFormat="false" ht="60" hidden="false" customHeight="false" outlineLevel="0" collapsed="false">
      <c r="A46" s="303"/>
      <c r="B46" s="48" t="n">
        <f aca="false">B36+1</f>
        <v>11</v>
      </c>
      <c r="C46" s="37" t="s">
        <v>1340</v>
      </c>
      <c r="D46" s="47" t="s">
        <v>63</v>
      </c>
      <c r="E46" s="47" t="s">
        <v>184</v>
      </c>
      <c r="F46" s="48" t="s">
        <v>205</v>
      </c>
      <c r="G46" s="47"/>
      <c r="H46" s="50" t="s">
        <v>3346</v>
      </c>
      <c r="I46" s="48" t="n">
        <v>1</v>
      </c>
      <c r="J46" s="52" t="s">
        <v>1445</v>
      </c>
      <c r="K46" s="47" t="s">
        <v>208</v>
      </c>
      <c r="L46" s="116" t="s">
        <v>1343</v>
      </c>
      <c r="M46" s="37" t="str">
        <f aca="false">VLOOKUP(L46,CódigosRetorno!$A$2:$B$1795,2,FALSE())</f>
        <v>El nombre comercial del emisor no cumple con el formato establecido</v>
      </c>
      <c r="N46" s="48" t="s">
        <v>8</v>
      </c>
      <c r="O46" s="303"/>
    </row>
    <row r="47" customFormat="false" ht="24" hidden="false" customHeight="true" outlineLevel="0" collapsed="false">
      <c r="A47" s="303"/>
      <c r="B47" s="48" t="n">
        <f aca="false">B46+1</f>
        <v>12</v>
      </c>
      <c r="C47" s="50" t="s">
        <v>210</v>
      </c>
      <c r="D47" s="47" t="s">
        <v>63</v>
      </c>
      <c r="E47" s="47" t="s">
        <v>143</v>
      </c>
      <c r="F47" s="48" t="s">
        <v>205</v>
      </c>
      <c r="G47" s="47"/>
      <c r="H47" s="37" t="s">
        <v>3347</v>
      </c>
      <c r="I47" s="48" t="n">
        <v>1</v>
      </c>
      <c r="J47" s="37" t="s">
        <v>605</v>
      </c>
      <c r="K47" s="51" t="s">
        <v>6</v>
      </c>
      <c r="L47" s="116" t="s">
        <v>212</v>
      </c>
      <c r="M47" s="37" t="str">
        <f aca="false">VLOOKUP(L47,CódigosRetorno!$A$2:$B$1795,2,FALSE())</f>
        <v>El XML no contiene el tag o no existe informacion de RegistrationName del emisor del documento</v>
      </c>
      <c r="N47" s="48" t="s">
        <v>8</v>
      </c>
      <c r="O47" s="303"/>
    </row>
    <row r="48" customFormat="false" ht="60" hidden="false" customHeight="false" outlineLevel="0" collapsed="false">
      <c r="A48" s="303"/>
      <c r="B48" s="48"/>
      <c r="C48" s="50"/>
      <c r="D48" s="47"/>
      <c r="E48" s="47"/>
      <c r="F48" s="48"/>
      <c r="G48" s="47"/>
      <c r="H48" s="37"/>
      <c r="I48" s="48"/>
      <c r="J48" s="52" t="s">
        <v>1445</v>
      </c>
      <c r="K48" s="51" t="s">
        <v>208</v>
      </c>
      <c r="L48" s="116" t="s">
        <v>689</v>
      </c>
      <c r="M48" s="37" t="str">
        <f aca="false">VLOOKUP(L48,CódigosRetorno!$A$2:$B$1795,2,FALSE())</f>
        <v>RegistrationName - El nombre o razon social del emisor no cumple con el estandar</v>
      </c>
      <c r="N48" s="48" t="s">
        <v>8</v>
      </c>
      <c r="O48" s="303"/>
    </row>
    <row r="49" customFormat="false" ht="60" hidden="false" customHeight="false" outlineLevel="0" collapsed="false">
      <c r="A49" s="303"/>
      <c r="B49" s="233" t="n">
        <v>13</v>
      </c>
      <c r="C49" s="228" t="s">
        <v>1346</v>
      </c>
      <c r="D49" s="233" t="s">
        <v>63</v>
      </c>
      <c r="E49" s="233" t="s">
        <v>184</v>
      </c>
      <c r="F49" s="48" t="s">
        <v>1347</v>
      </c>
      <c r="G49" s="47"/>
      <c r="H49" s="37" t="s">
        <v>3348</v>
      </c>
      <c r="I49" s="217" t="n">
        <v>1</v>
      </c>
      <c r="J49" s="52" t="s">
        <v>2298</v>
      </c>
      <c r="K49" s="47" t="s">
        <v>208</v>
      </c>
      <c r="L49" s="51" t="s">
        <v>1350</v>
      </c>
      <c r="M49" s="37" t="str">
        <f aca="false">VLOOKUP(L49,CódigosRetorno!$A$2:$B$1795,2,FALSE())</f>
        <v>La dirección completa y detallada del domicilio fiscal del emisor no cumple con el formato establecido</v>
      </c>
      <c r="N49" s="48" t="s">
        <v>8</v>
      </c>
      <c r="O49" s="303"/>
    </row>
    <row r="50" customFormat="false" ht="60" hidden="false" customHeight="false" outlineLevel="0" collapsed="false">
      <c r="A50" s="303"/>
      <c r="B50" s="233"/>
      <c r="C50" s="228"/>
      <c r="D50" s="233"/>
      <c r="E50" s="233"/>
      <c r="F50" s="48" t="s">
        <v>1351</v>
      </c>
      <c r="G50" s="47"/>
      <c r="H50" s="37" t="s">
        <v>3349</v>
      </c>
      <c r="I50" s="217" t="s">
        <v>1262</v>
      </c>
      <c r="J50" s="52" t="s">
        <v>2739</v>
      </c>
      <c r="K50" s="47" t="s">
        <v>208</v>
      </c>
      <c r="L50" s="51" t="s">
        <v>1354</v>
      </c>
      <c r="M50" s="37" t="str">
        <f aca="false">VLOOKUP(L50,CódigosRetorno!$A$2:$B$1795,2,FALSE())</f>
        <v>La urbanización del domicilio fiscal del emisor no cumple con el formato establecido</v>
      </c>
      <c r="N50" s="48" t="s">
        <v>8</v>
      </c>
      <c r="O50" s="303"/>
    </row>
    <row r="51" customFormat="false" ht="60" hidden="false" customHeight="false" outlineLevel="0" collapsed="false">
      <c r="A51" s="303"/>
      <c r="B51" s="233"/>
      <c r="C51" s="228"/>
      <c r="D51" s="233"/>
      <c r="E51" s="233"/>
      <c r="F51" s="48" t="s">
        <v>228</v>
      </c>
      <c r="G51" s="47"/>
      <c r="H51" s="37" t="s">
        <v>3350</v>
      </c>
      <c r="I51" s="217" t="s">
        <v>1262</v>
      </c>
      <c r="J51" s="52" t="s">
        <v>2740</v>
      </c>
      <c r="K51" s="47" t="s">
        <v>208</v>
      </c>
      <c r="L51" s="51" t="s">
        <v>1357</v>
      </c>
      <c r="M51" s="37" t="str">
        <f aca="false">VLOOKUP(L51,CódigosRetorno!$A$2:$B$1795,2,FALSE())</f>
        <v>La provincia del domicilio fiscal del emisor no cumple con el formato establecido</v>
      </c>
      <c r="N51" s="48" t="s">
        <v>8</v>
      </c>
      <c r="O51" s="303"/>
    </row>
    <row r="52" customFormat="false" ht="36" hidden="false" customHeight="false" outlineLevel="0" collapsed="false">
      <c r="A52" s="303"/>
      <c r="B52" s="233"/>
      <c r="C52" s="228"/>
      <c r="D52" s="233"/>
      <c r="E52" s="233"/>
      <c r="F52" s="81" t="s">
        <v>216</v>
      </c>
      <c r="G52" s="47" t="s">
        <v>217</v>
      </c>
      <c r="H52" s="37" t="s">
        <v>3351</v>
      </c>
      <c r="I52" s="217" t="n">
        <v>1</v>
      </c>
      <c r="J52" s="52" t="s">
        <v>219</v>
      </c>
      <c r="K52" s="47" t="s">
        <v>208</v>
      </c>
      <c r="L52" s="51" t="s">
        <v>1359</v>
      </c>
      <c r="M52" s="37" t="str">
        <f aca="false">VLOOKUP(L52,CódigosRetorno!$A$2:$B$1795,2,FALSE())</f>
        <v>El codigo de ubigeo del domicilio fiscal del emisor no es válido</v>
      </c>
      <c r="N52" s="48" t="s">
        <v>1360</v>
      </c>
      <c r="O52" s="303"/>
    </row>
    <row r="53" customFormat="false" ht="24" hidden="false" customHeight="false" outlineLevel="0" collapsed="false">
      <c r="A53" s="303"/>
      <c r="B53" s="233"/>
      <c r="C53" s="228"/>
      <c r="D53" s="233"/>
      <c r="E53" s="233"/>
      <c r="F53" s="48"/>
      <c r="G53" s="48" t="s">
        <v>1361</v>
      </c>
      <c r="H53" s="37" t="s">
        <v>1261</v>
      </c>
      <c r="I53" s="217" t="s">
        <v>1262</v>
      </c>
      <c r="J53" s="37" t="s">
        <v>1362</v>
      </c>
      <c r="K53" s="47" t="s">
        <v>208</v>
      </c>
      <c r="L53" s="51" t="s">
        <v>1264</v>
      </c>
      <c r="M53" s="37" t="str">
        <f aca="false">VLOOKUP(L53,CódigosRetorno!$A$2:$B$1795,2,FALSE())</f>
        <v>El dato ingresado como atributo @schemeAgencyName es incorrecto.</v>
      </c>
      <c r="N53" s="48" t="s">
        <v>8</v>
      </c>
      <c r="O53" s="303"/>
    </row>
    <row r="54" customFormat="false" ht="24" hidden="false" customHeight="false" outlineLevel="0" collapsed="false">
      <c r="A54" s="303"/>
      <c r="B54" s="233"/>
      <c r="C54" s="228"/>
      <c r="D54" s="233"/>
      <c r="E54" s="233"/>
      <c r="F54" s="48"/>
      <c r="G54" s="48" t="s">
        <v>1363</v>
      </c>
      <c r="H54" s="37" t="s">
        <v>1333</v>
      </c>
      <c r="I54" s="217" t="s">
        <v>1262</v>
      </c>
      <c r="J54" s="37" t="s">
        <v>1364</v>
      </c>
      <c r="K54" s="47" t="s">
        <v>208</v>
      </c>
      <c r="L54" s="51" t="s">
        <v>1335</v>
      </c>
      <c r="M54" s="37" t="str">
        <f aca="false">VLOOKUP(L54,CódigosRetorno!$A$2:$B$1795,2,FALSE())</f>
        <v>El dato ingresado como atributo @schemeName es incorrecto.</v>
      </c>
      <c r="N54" s="48" t="s">
        <v>8</v>
      </c>
      <c r="O54" s="303"/>
    </row>
    <row r="55" customFormat="false" ht="60" hidden="false" customHeight="false" outlineLevel="0" collapsed="false">
      <c r="A55" s="303"/>
      <c r="B55" s="233"/>
      <c r="C55" s="228"/>
      <c r="D55" s="233"/>
      <c r="E55" s="233"/>
      <c r="F55" s="48" t="s">
        <v>228</v>
      </c>
      <c r="G55" s="47"/>
      <c r="H55" s="37" t="s">
        <v>3352</v>
      </c>
      <c r="I55" s="217" t="s">
        <v>1262</v>
      </c>
      <c r="J55" s="52" t="s">
        <v>2740</v>
      </c>
      <c r="K55" s="47" t="s">
        <v>208</v>
      </c>
      <c r="L55" s="51" t="s">
        <v>1367</v>
      </c>
      <c r="M55" s="37" t="str">
        <f aca="false">VLOOKUP(L55,CódigosRetorno!$A$2:$B$1795,2,FALSE())</f>
        <v>El departamento del domicilio fiscal del emisor no cumple con el formato establecido</v>
      </c>
      <c r="N55" s="48" t="s">
        <v>8</v>
      </c>
      <c r="O55" s="303"/>
    </row>
    <row r="56" customFormat="false" ht="60" hidden="false" customHeight="false" outlineLevel="0" collapsed="false">
      <c r="A56" s="303"/>
      <c r="B56" s="233"/>
      <c r="C56" s="228"/>
      <c r="D56" s="233"/>
      <c r="E56" s="233"/>
      <c r="F56" s="48" t="s">
        <v>228</v>
      </c>
      <c r="G56" s="47"/>
      <c r="H56" s="37" t="s">
        <v>3353</v>
      </c>
      <c r="I56" s="217" t="s">
        <v>1262</v>
      </c>
      <c r="J56" s="52" t="s">
        <v>2740</v>
      </c>
      <c r="K56" s="47" t="s">
        <v>208</v>
      </c>
      <c r="L56" s="51" t="s">
        <v>1369</v>
      </c>
      <c r="M56" s="37" t="str">
        <f aca="false">VLOOKUP(L56,CódigosRetorno!$A$2:$B$1795,2,FALSE())</f>
        <v>El distrito del domicilio fiscal del emisor no cumple con el formato establecido</v>
      </c>
      <c r="N56" s="48" t="s">
        <v>8</v>
      </c>
      <c r="O56" s="303"/>
    </row>
    <row r="57" customFormat="false" ht="48" hidden="false" customHeight="false" outlineLevel="0" collapsed="false">
      <c r="A57" s="303"/>
      <c r="B57" s="233"/>
      <c r="C57" s="228"/>
      <c r="D57" s="233"/>
      <c r="E57" s="233"/>
      <c r="F57" s="48" t="s">
        <v>330</v>
      </c>
      <c r="G57" s="47" t="s">
        <v>243</v>
      </c>
      <c r="H57" s="37" t="s">
        <v>3354</v>
      </c>
      <c r="I57" s="217" t="n">
        <v>1</v>
      </c>
      <c r="J57" s="37" t="s">
        <v>1371</v>
      </c>
      <c r="K57" s="47" t="s">
        <v>208</v>
      </c>
      <c r="L57" s="51" t="s">
        <v>1372</v>
      </c>
      <c r="M57" s="37" t="str">
        <f aca="false">VLOOKUP(L57,CódigosRetorno!$A$2:$B$1795,2,FALSE())</f>
        <v>El codigo de pais debe ser PE</v>
      </c>
      <c r="N57" s="48" t="s">
        <v>8</v>
      </c>
      <c r="O57" s="303"/>
    </row>
    <row r="58" customFormat="false" ht="24" hidden="false" customHeight="false" outlineLevel="0" collapsed="false">
      <c r="A58" s="303"/>
      <c r="B58" s="233"/>
      <c r="C58" s="228"/>
      <c r="D58" s="233"/>
      <c r="E58" s="233"/>
      <c r="F58" s="117"/>
      <c r="G58" s="48" t="s">
        <v>1374</v>
      </c>
      <c r="H58" s="37" t="s">
        <v>1300</v>
      </c>
      <c r="I58" s="217" t="s">
        <v>1262</v>
      </c>
      <c r="J58" s="37" t="s">
        <v>1375</v>
      </c>
      <c r="K58" s="47" t="s">
        <v>208</v>
      </c>
      <c r="L58" s="51" t="s">
        <v>1302</v>
      </c>
      <c r="M58" s="37" t="str">
        <f aca="false">VLOOKUP(L58,CódigosRetorno!$A$2:$B$1795,2,FALSE())</f>
        <v>El dato ingresado como atributo @listID es incorrecto.</v>
      </c>
      <c r="N58" s="48" t="s">
        <v>8</v>
      </c>
      <c r="O58" s="303"/>
    </row>
    <row r="59" customFormat="false" ht="36" hidden="false" customHeight="false" outlineLevel="0" collapsed="false">
      <c r="A59" s="303"/>
      <c r="B59" s="233"/>
      <c r="C59" s="228"/>
      <c r="D59" s="233"/>
      <c r="E59" s="233"/>
      <c r="F59" s="117"/>
      <c r="G59" s="48" t="s">
        <v>1376</v>
      </c>
      <c r="H59" s="37" t="s">
        <v>1282</v>
      </c>
      <c r="I59" s="217" t="s">
        <v>1262</v>
      </c>
      <c r="J59" s="52" t="s">
        <v>1306</v>
      </c>
      <c r="K59" s="47" t="s">
        <v>208</v>
      </c>
      <c r="L59" s="51" t="s">
        <v>1283</v>
      </c>
      <c r="M59" s="52" t="str">
        <f aca="false">VLOOKUP(L59,CódigosRetorno!$A$2:$B$1795,2,FALSE())</f>
        <v>El dato ingresado como atributo @listAgencyName es incorrecto.</v>
      </c>
      <c r="N59" s="48" t="s">
        <v>8</v>
      </c>
      <c r="O59" s="303"/>
    </row>
    <row r="60" customFormat="false" ht="24" hidden="false" customHeight="false" outlineLevel="0" collapsed="false">
      <c r="A60" s="303"/>
      <c r="B60" s="233"/>
      <c r="C60" s="228"/>
      <c r="D60" s="233"/>
      <c r="E60" s="233"/>
      <c r="F60" s="117"/>
      <c r="G60" s="48" t="s">
        <v>1377</v>
      </c>
      <c r="H60" s="37" t="s">
        <v>1285</v>
      </c>
      <c r="I60" s="217" t="s">
        <v>1262</v>
      </c>
      <c r="J60" s="52" t="s">
        <v>1378</v>
      </c>
      <c r="K60" s="51" t="s">
        <v>208</v>
      </c>
      <c r="L60" s="116" t="s">
        <v>1287</v>
      </c>
      <c r="M60" s="52" t="str">
        <f aca="false">VLOOKUP(L60,CódigosRetorno!$A$2:$B$1795,2,FALSE())</f>
        <v>El dato ingresado como atributo @listName es incorrecto.</v>
      </c>
      <c r="N60" s="48" t="s">
        <v>8</v>
      </c>
      <c r="O60" s="303"/>
    </row>
    <row r="61" customFormat="false" ht="36" hidden="false" customHeight="true" outlineLevel="0" collapsed="false">
      <c r="A61" s="303"/>
      <c r="B61" s="117" t="n">
        <v>14</v>
      </c>
      <c r="C61" s="50" t="s">
        <v>3355</v>
      </c>
      <c r="D61" s="47" t="s">
        <v>63</v>
      </c>
      <c r="E61" s="81" t="s">
        <v>143</v>
      </c>
      <c r="F61" s="81" t="s">
        <v>769</v>
      </c>
      <c r="G61" s="171" t="s">
        <v>1402</v>
      </c>
      <c r="H61" s="103" t="s">
        <v>3356</v>
      </c>
      <c r="I61" s="81" t="n">
        <v>1</v>
      </c>
      <c r="J61" s="52" t="s">
        <v>3029</v>
      </c>
      <c r="K61" s="51" t="s">
        <v>6</v>
      </c>
      <c r="L61" s="51" t="s">
        <v>1405</v>
      </c>
      <c r="M61" s="52" t="str">
        <f aca="false">VLOOKUP(L61,CódigosRetorno!$A$2:$B$1795,2,FALSE())</f>
        <v>El XML no contiene el tag o no existe información del código de local anexo del emisor</v>
      </c>
      <c r="N61" s="48" t="s">
        <v>8</v>
      </c>
      <c r="O61" s="303"/>
    </row>
    <row r="62" customFormat="false" ht="36" hidden="false" customHeight="false" outlineLevel="0" collapsed="false">
      <c r="A62" s="303"/>
      <c r="B62" s="117"/>
      <c r="C62" s="50"/>
      <c r="D62" s="47"/>
      <c r="E62" s="81"/>
      <c r="F62" s="81"/>
      <c r="G62" s="171"/>
      <c r="H62" s="103"/>
      <c r="I62" s="81"/>
      <c r="J62" s="52" t="s">
        <v>3030</v>
      </c>
      <c r="K62" s="51" t="s">
        <v>208</v>
      </c>
      <c r="L62" s="51" t="s">
        <v>1407</v>
      </c>
      <c r="M62" s="52" t="str">
        <f aca="false">VLOOKUP(L62,CódigosRetorno!$A$2:$B$1795,2,FALSE())</f>
        <v>El XML no contiene el tag o no existe información del código de local anexo del emisor</v>
      </c>
      <c r="N62" s="48" t="s">
        <v>8</v>
      </c>
      <c r="O62" s="303"/>
    </row>
    <row r="63" customFormat="false" ht="48" hidden="false" customHeight="false" outlineLevel="0" collapsed="false">
      <c r="A63" s="303"/>
      <c r="B63" s="117"/>
      <c r="C63" s="50"/>
      <c r="D63" s="47"/>
      <c r="E63" s="81"/>
      <c r="F63" s="81"/>
      <c r="G63" s="171"/>
      <c r="H63" s="103"/>
      <c r="I63" s="81"/>
      <c r="J63" s="52" t="s">
        <v>3031</v>
      </c>
      <c r="K63" s="51" t="s">
        <v>6</v>
      </c>
      <c r="L63" s="51" t="s">
        <v>1409</v>
      </c>
      <c r="M63" s="52" t="str">
        <f aca="false">VLOOKUP(L63,CódigosRetorno!$A$2:$B$1795,2,FALSE())</f>
        <v>El código de local anexo consignado no se encuentra declarado en el RUC</v>
      </c>
      <c r="N63" s="48" t="s">
        <v>1410</v>
      </c>
      <c r="O63" s="303"/>
    </row>
    <row r="64" customFormat="false" ht="52.5" hidden="false" customHeight="true" outlineLevel="0" collapsed="false">
      <c r="A64" s="303"/>
      <c r="B64" s="117"/>
      <c r="C64" s="50"/>
      <c r="D64" s="47"/>
      <c r="E64" s="81"/>
      <c r="F64" s="81"/>
      <c r="G64" s="171"/>
      <c r="H64" s="103"/>
      <c r="I64" s="81"/>
      <c r="J64" s="52" t="s">
        <v>3032</v>
      </c>
      <c r="K64" s="51" t="s">
        <v>208</v>
      </c>
      <c r="L64" s="51" t="s">
        <v>1412</v>
      </c>
      <c r="M64" s="52" t="str">
        <f aca="false">VLOOKUP(L64,CódigosRetorno!$A$2:$B$1795,2,FALSE())</f>
        <v>El código de local anexo consignado no se encuentra declarado en el RUC</v>
      </c>
      <c r="N64" s="48" t="s">
        <v>1410</v>
      </c>
      <c r="O64" s="303"/>
    </row>
    <row r="65" customFormat="false" ht="24" hidden="false" customHeight="false" outlineLevel="0" collapsed="false">
      <c r="A65" s="303"/>
      <c r="B65" s="117"/>
      <c r="C65" s="50"/>
      <c r="D65" s="47"/>
      <c r="E65" s="81"/>
      <c r="F65" s="81"/>
      <c r="G65" s="171"/>
      <c r="H65" s="103"/>
      <c r="I65" s="81"/>
      <c r="J65" s="52" t="s">
        <v>1413</v>
      </c>
      <c r="K65" s="47" t="s">
        <v>208</v>
      </c>
      <c r="L65" s="51" t="s">
        <v>1414</v>
      </c>
      <c r="M65" s="52" t="str">
        <f aca="false">VLOOKUP(L65,CódigosRetorno!$A$2:$B$1795,2,FALSE())</f>
        <v>El dato ingresado como local anexo no cumple con el formato establecido</v>
      </c>
      <c r="N65" s="48" t="s">
        <v>8</v>
      </c>
      <c r="O65" s="303"/>
    </row>
    <row r="66" customFormat="false" ht="24" hidden="false" customHeight="true" outlineLevel="0" collapsed="false">
      <c r="A66" s="303"/>
      <c r="B66" s="117"/>
      <c r="C66" s="50"/>
      <c r="D66" s="47"/>
      <c r="E66" s="48" t="s">
        <v>184</v>
      </c>
      <c r="F66" s="48"/>
      <c r="G66" s="48" t="s">
        <v>1260</v>
      </c>
      <c r="H66" s="37" t="s">
        <v>1282</v>
      </c>
      <c r="I66" s="217" t="s">
        <v>1262</v>
      </c>
      <c r="J66" s="52" t="s">
        <v>1263</v>
      </c>
      <c r="K66" s="47" t="s">
        <v>208</v>
      </c>
      <c r="L66" s="51" t="s">
        <v>1283</v>
      </c>
      <c r="M66" s="52" t="str">
        <f aca="false">VLOOKUP(L66,CódigosRetorno!$A$2:$B$1795,2,FALSE())</f>
        <v>El dato ingresado como atributo @listAgencyName es incorrecto.</v>
      </c>
      <c r="N66" s="48" t="s">
        <v>8</v>
      </c>
      <c r="O66" s="303"/>
    </row>
    <row r="67" customFormat="false" ht="24" hidden="false" customHeight="false" outlineLevel="0" collapsed="false">
      <c r="A67" s="303"/>
      <c r="B67" s="117"/>
      <c r="C67" s="50"/>
      <c r="D67" s="47"/>
      <c r="E67" s="48"/>
      <c r="F67" s="48"/>
      <c r="G67" s="48" t="s">
        <v>1415</v>
      </c>
      <c r="H67" s="37" t="s">
        <v>1285</v>
      </c>
      <c r="I67" s="217" t="s">
        <v>1262</v>
      </c>
      <c r="J67" s="37" t="s">
        <v>1416</v>
      </c>
      <c r="K67" s="47" t="s">
        <v>208</v>
      </c>
      <c r="L67" s="51" t="s">
        <v>1287</v>
      </c>
      <c r="M67" s="37" t="str">
        <f aca="false">VLOOKUP(L67,CódigosRetorno!$A$2:$B$1795,2,FALSE())</f>
        <v>El dato ingresado como atributo @listName es incorrecto.</v>
      </c>
      <c r="N67" s="48" t="s">
        <v>8</v>
      </c>
      <c r="O67" s="303"/>
    </row>
    <row r="68" customFormat="false" ht="15" hidden="false" customHeight="false" outlineLevel="0" collapsed="false">
      <c r="A68" s="303"/>
      <c r="B68" s="63" t="s">
        <v>1417</v>
      </c>
      <c r="C68" s="63"/>
      <c r="D68" s="108"/>
      <c r="E68" s="96" t="s">
        <v>8</v>
      </c>
      <c r="F68" s="96" t="s">
        <v>8</v>
      </c>
      <c r="G68" s="96" t="s">
        <v>8</v>
      </c>
      <c r="H68" s="70"/>
      <c r="I68" s="96"/>
      <c r="J68" s="42" t="s">
        <v>8</v>
      </c>
      <c r="K68" s="98" t="s">
        <v>8</v>
      </c>
      <c r="L68" s="110" t="s">
        <v>8</v>
      </c>
      <c r="M68" s="42" t="str">
        <f aca="false">VLOOKUP(L68,CódigosRetorno!$A$2:$B$1795,2,FALSE())</f>
        <v>-</v>
      </c>
      <c r="N68" s="69" t="s">
        <v>8</v>
      </c>
      <c r="O68" s="303"/>
    </row>
    <row r="69" customFormat="false" ht="24" hidden="false" customHeight="true" outlineLevel="0" collapsed="false">
      <c r="A69" s="303"/>
      <c r="B69" s="117" t="n">
        <f aca="false">+B61+1</f>
        <v>15</v>
      </c>
      <c r="C69" s="50" t="s">
        <v>2749</v>
      </c>
      <c r="D69" s="47" t="s">
        <v>63</v>
      </c>
      <c r="E69" s="47" t="s">
        <v>143</v>
      </c>
      <c r="F69" s="117" t="s">
        <v>300</v>
      </c>
      <c r="G69" s="47"/>
      <c r="H69" s="50" t="s">
        <v>3357</v>
      </c>
      <c r="I69" s="117" t="n">
        <v>1</v>
      </c>
      <c r="J69" s="37" t="s">
        <v>605</v>
      </c>
      <c r="K69" s="51" t="s">
        <v>6</v>
      </c>
      <c r="L69" s="116" t="s">
        <v>455</v>
      </c>
      <c r="M69" s="37" t="str">
        <f aca="false">VLOOKUP(L69,CódigosRetorno!$A$2:$B$1795,2,FALSE())</f>
        <v>El XML no contiene el tag o no existe información del número de documento de identidad del cliente</v>
      </c>
      <c r="N69" s="48" t="s">
        <v>8</v>
      </c>
      <c r="O69" s="303"/>
    </row>
    <row r="70" customFormat="false" ht="36" hidden="false" customHeight="false" outlineLevel="0" collapsed="false">
      <c r="A70" s="303"/>
      <c r="B70" s="117"/>
      <c r="C70" s="50"/>
      <c r="D70" s="47"/>
      <c r="E70" s="47"/>
      <c r="F70" s="117"/>
      <c r="G70" s="47"/>
      <c r="H70" s="50"/>
      <c r="I70" s="117"/>
      <c r="J70" s="37" t="s">
        <v>3034</v>
      </c>
      <c r="K70" s="51" t="s">
        <v>6</v>
      </c>
      <c r="L70" s="116" t="s">
        <v>704</v>
      </c>
      <c r="M70" s="37" t="str">
        <f aca="false">VLOOKUP(L70,CódigosRetorno!$A$2:$B$1795,2,FALSE())</f>
        <v>El numero de documento de identidad del receptor debe ser  RUC</v>
      </c>
      <c r="N70" s="48" t="s">
        <v>8</v>
      </c>
      <c r="O70" s="303"/>
    </row>
    <row r="71" customFormat="false" ht="36" hidden="false" customHeight="false" outlineLevel="0" collapsed="false">
      <c r="A71" s="303"/>
      <c r="B71" s="117"/>
      <c r="C71" s="50"/>
      <c r="D71" s="47"/>
      <c r="E71" s="47"/>
      <c r="F71" s="117"/>
      <c r="G71" s="47"/>
      <c r="H71" s="50"/>
      <c r="I71" s="117"/>
      <c r="J71" s="52" t="s">
        <v>3035</v>
      </c>
      <c r="K71" s="51" t="s">
        <v>6</v>
      </c>
      <c r="L71" s="51" t="s">
        <v>1424</v>
      </c>
      <c r="M71" s="52" t="str">
        <f aca="false">VLOOKUP(MID(L71,1,4),CódigosRetorno!$A$2:$B$1795,2,FALSE())</f>
        <v>El numero de RUC del receptor no existe.</v>
      </c>
      <c r="N71" s="48" t="s">
        <v>258</v>
      </c>
      <c r="O71" s="303"/>
    </row>
    <row r="72" customFormat="false" ht="48" hidden="false" customHeight="false" outlineLevel="0" collapsed="false">
      <c r="A72" s="303"/>
      <c r="B72" s="117"/>
      <c r="C72" s="50"/>
      <c r="D72" s="47"/>
      <c r="E72" s="47"/>
      <c r="F72" s="117"/>
      <c r="G72" s="47"/>
      <c r="H72" s="50"/>
      <c r="I72" s="117"/>
      <c r="J72" s="37" t="s">
        <v>3036</v>
      </c>
      <c r="K72" s="51" t="s">
        <v>208</v>
      </c>
      <c r="L72" s="116" t="s">
        <v>1426</v>
      </c>
      <c r="M72" s="37" t="str">
        <f aca="false">VLOOKUP(L72,CódigosRetorno!$A$2:$B$1795,2,FALSE())</f>
        <v>El RUC  del receptor no esta activo</v>
      </c>
      <c r="N72" s="48" t="s">
        <v>258</v>
      </c>
      <c r="O72" s="303"/>
    </row>
    <row r="73" customFormat="false" ht="48" hidden="false" customHeight="false" outlineLevel="0" collapsed="false">
      <c r="A73" s="303"/>
      <c r="B73" s="117"/>
      <c r="C73" s="50"/>
      <c r="D73" s="47"/>
      <c r="E73" s="47"/>
      <c r="F73" s="117"/>
      <c r="G73" s="47"/>
      <c r="H73" s="50"/>
      <c r="I73" s="117"/>
      <c r="J73" s="52" t="s">
        <v>3037</v>
      </c>
      <c r="K73" s="51" t="s">
        <v>208</v>
      </c>
      <c r="L73" s="116" t="s">
        <v>1428</v>
      </c>
      <c r="M73" s="52" t="str">
        <f aca="false">VLOOKUP(L73,CódigosRetorno!$A$2:$B$1795,2,FALSE())</f>
        <v>El RUC del receptor no esta habido</v>
      </c>
      <c r="N73" s="48" t="s">
        <v>258</v>
      </c>
      <c r="O73" s="303"/>
    </row>
    <row r="74" customFormat="false" ht="24" hidden="false" customHeight="true" outlineLevel="0" collapsed="false">
      <c r="A74" s="303"/>
      <c r="B74" s="117"/>
      <c r="C74" s="50"/>
      <c r="D74" s="47"/>
      <c r="E74" s="47"/>
      <c r="F74" s="48" t="s">
        <v>1433</v>
      </c>
      <c r="G74" s="48" t="s">
        <v>198</v>
      </c>
      <c r="H74" s="50" t="s">
        <v>3358</v>
      </c>
      <c r="I74" s="112" t="n">
        <v>1</v>
      </c>
      <c r="J74" s="37" t="s">
        <v>1329</v>
      </c>
      <c r="K74" s="51" t="s">
        <v>6</v>
      </c>
      <c r="L74" s="116" t="s">
        <v>455</v>
      </c>
      <c r="M74" s="37" t="str">
        <f aca="false">VLOOKUP(L74,CódigosRetorno!$A$2:$B$1795,2,FALSE())</f>
        <v>El XML no contiene el tag o no existe información del número de documento de identidad del cliente</v>
      </c>
      <c r="N74" s="48" t="s">
        <v>8</v>
      </c>
      <c r="O74" s="303"/>
    </row>
    <row r="75" customFormat="false" ht="36" hidden="false" customHeight="false" outlineLevel="0" collapsed="false">
      <c r="A75" s="303"/>
      <c r="B75" s="117"/>
      <c r="C75" s="50"/>
      <c r="D75" s="47"/>
      <c r="E75" s="47"/>
      <c r="F75" s="48"/>
      <c r="G75" s="48"/>
      <c r="H75" s="50"/>
      <c r="I75" s="112"/>
      <c r="J75" s="37" t="s">
        <v>3359</v>
      </c>
      <c r="K75" s="51" t="s">
        <v>6</v>
      </c>
      <c r="L75" s="116" t="s">
        <v>1000</v>
      </c>
      <c r="M75" s="37" t="str">
        <f aca="false">VLOOKUP(L75,CódigosRetorno!$A$2:$B$1795,2,FALSE())</f>
        <v>El dato ingresado  en el tipo de documento de identidad del receptor no cumple con el estandar o no esta permitido.</v>
      </c>
      <c r="N75" s="48" t="s">
        <v>2040</v>
      </c>
      <c r="O75" s="303"/>
    </row>
    <row r="76" customFormat="false" ht="24" hidden="false" customHeight="false" outlineLevel="0" collapsed="false">
      <c r="A76" s="303"/>
      <c r="B76" s="117"/>
      <c r="C76" s="50"/>
      <c r="D76" s="47"/>
      <c r="E76" s="47" t="s">
        <v>184</v>
      </c>
      <c r="F76" s="117"/>
      <c r="G76" s="48" t="s">
        <v>1332</v>
      </c>
      <c r="H76" s="37" t="s">
        <v>1333</v>
      </c>
      <c r="I76" s="48" t="s">
        <v>1262</v>
      </c>
      <c r="J76" s="37" t="s">
        <v>1334</v>
      </c>
      <c r="K76" s="47" t="s">
        <v>208</v>
      </c>
      <c r="L76" s="51" t="s">
        <v>1335</v>
      </c>
      <c r="M76" s="37" t="str">
        <f aca="false">VLOOKUP(L76,CódigosRetorno!$A$2:$B$1795,2,FALSE())</f>
        <v>El dato ingresado como atributo @schemeName es incorrecto.</v>
      </c>
      <c r="N76" s="48" t="s">
        <v>8</v>
      </c>
      <c r="O76" s="303"/>
    </row>
    <row r="77" customFormat="false" ht="24" hidden="false" customHeight="false" outlineLevel="0" collapsed="false">
      <c r="A77" s="303"/>
      <c r="B77" s="117"/>
      <c r="C77" s="50"/>
      <c r="D77" s="47"/>
      <c r="E77" s="47"/>
      <c r="F77" s="117"/>
      <c r="G77" s="48" t="s">
        <v>1260</v>
      </c>
      <c r="H77" s="37" t="s">
        <v>1261</v>
      </c>
      <c r="I77" s="48" t="s">
        <v>1262</v>
      </c>
      <c r="J77" s="37" t="s">
        <v>1263</v>
      </c>
      <c r="K77" s="47" t="s">
        <v>208</v>
      </c>
      <c r="L77" s="51" t="s">
        <v>1264</v>
      </c>
      <c r="M77" s="37" t="str">
        <f aca="false">VLOOKUP(L77,CódigosRetorno!$A$2:$B$1795,2,FALSE())</f>
        <v>El dato ingresado como atributo @schemeAgencyName es incorrecto.</v>
      </c>
      <c r="N77" s="48" t="s">
        <v>8</v>
      </c>
      <c r="O77" s="303"/>
    </row>
    <row r="78" customFormat="false" ht="48" hidden="false" customHeight="false" outlineLevel="0" collapsed="false">
      <c r="A78" s="303"/>
      <c r="B78" s="117"/>
      <c r="C78" s="50"/>
      <c r="D78" s="47"/>
      <c r="E78" s="47"/>
      <c r="F78" s="117"/>
      <c r="G78" s="48" t="s">
        <v>1336</v>
      </c>
      <c r="H78" s="37" t="s">
        <v>1337</v>
      </c>
      <c r="I78" s="48" t="s">
        <v>1262</v>
      </c>
      <c r="J78" s="37" t="s">
        <v>1338</v>
      </c>
      <c r="K78" s="51" t="s">
        <v>208</v>
      </c>
      <c r="L78" s="116" t="s">
        <v>1339</v>
      </c>
      <c r="M78" s="37" t="str">
        <f aca="false">VLOOKUP(L78,CódigosRetorno!$A$2:$B$1795,2,FALSE())</f>
        <v>El dato ingresado como atributo @schemeURI es incorrecto.</v>
      </c>
      <c r="N78" s="48" t="s">
        <v>8</v>
      </c>
      <c r="O78" s="303"/>
    </row>
    <row r="79" customFormat="false" ht="24" hidden="false" customHeight="true" outlineLevel="0" collapsed="false">
      <c r="A79" s="303"/>
      <c r="B79" s="48" t="n">
        <f aca="false">B69+1</f>
        <v>16</v>
      </c>
      <c r="C79" s="37" t="s">
        <v>1442</v>
      </c>
      <c r="D79" s="47" t="s">
        <v>63</v>
      </c>
      <c r="E79" s="47" t="s">
        <v>143</v>
      </c>
      <c r="F79" s="48" t="s">
        <v>205</v>
      </c>
      <c r="G79" s="47"/>
      <c r="H79" s="37" t="s">
        <v>3360</v>
      </c>
      <c r="I79" s="48" t="n">
        <v>1</v>
      </c>
      <c r="J79" s="37" t="s">
        <v>605</v>
      </c>
      <c r="K79" s="51" t="s">
        <v>6</v>
      </c>
      <c r="L79" s="116" t="s">
        <v>1444</v>
      </c>
      <c r="M79" s="37" t="str">
        <f aca="false">VLOOKUP(L79,CódigosRetorno!$A$2:$B$1795,2,FALSE())</f>
        <v>El XML no contiene el tag o no existe informacion de RegistrationName del receptor del documento</v>
      </c>
      <c r="N79" s="48" t="s">
        <v>8</v>
      </c>
      <c r="O79" s="303"/>
    </row>
    <row r="80" customFormat="false" ht="60" hidden="false" customHeight="false" outlineLevel="0" collapsed="false">
      <c r="A80" s="303"/>
      <c r="B80" s="48"/>
      <c r="C80" s="37"/>
      <c r="D80" s="47"/>
      <c r="E80" s="47"/>
      <c r="F80" s="48"/>
      <c r="G80" s="47"/>
      <c r="H80" s="37"/>
      <c r="I80" s="48"/>
      <c r="J80" s="52" t="s">
        <v>3042</v>
      </c>
      <c r="K80" s="51" t="s">
        <v>6</v>
      </c>
      <c r="L80" s="116" t="s">
        <v>1446</v>
      </c>
      <c r="M80" s="37" t="str">
        <f aca="false">VLOOKUP(L80,CódigosRetorno!$A$2:$B$1795,2,FALSE())</f>
        <v>RegistrationName -  El dato ingresado no cumple con el estandar</v>
      </c>
      <c r="N80" s="48" t="s">
        <v>8</v>
      </c>
      <c r="O80" s="303"/>
    </row>
    <row r="81" customFormat="false" ht="48" hidden="false" customHeight="true" outlineLevel="0" collapsed="false">
      <c r="A81" s="303"/>
      <c r="B81" s="117" t="n">
        <f aca="false">B79+1</f>
        <v>17</v>
      </c>
      <c r="C81" s="50" t="s">
        <v>1455</v>
      </c>
      <c r="D81" s="47" t="s">
        <v>63</v>
      </c>
      <c r="E81" s="47" t="s">
        <v>184</v>
      </c>
      <c r="F81" s="48" t="s">
        <v>300</v>
      </c>
      <c r="G81" s="47"/>
      <c r="H81" s="37" t="s">
        <v>3361</v>
      </c>
      <c r="I81" s="48" t="n">
        <v>1</v>
      </c>
      <c r="J81" s="37" t="s">
        <v>186</v>
      </c>
      <c r="K81" s="51" t="s">
        <v>8</v>
      </c>
      <c r="L81" s="116" t="s">
        <v>8</v>
      </c>
      <c r="M81" s="37" t="str">
        <f aca="false">VLOOKUP(L81,CódigosRetorno!$A$2:$B$1795,2,FALSE())</f>
        <v>-</v>
      </c>
      <c r="N81" s="48" t="s">
        <v>8</v>
      </c>
      <c r="O81" s="303"/>
    </row>
    <row r="82" customFormat="false" ht="48" hidden="false" customHeight="false" outlineLevel="0" collapsed="false">
      <c r="A82" s="303"/>
      <c r="B82" s="117"/>
      <c r="C82" s="50"/>
      <c r="D82" s="47"/>
      <c r="E82" s="47"/>
      <c r="F82" s="48" t="s">
        <v>1433</v>
      </c>
      <c r="G82" s="47" t="s">
        <v>198</v>
      </c>
      <c r="H82" s="37" t="s">
        <v>3362</v>
      </c>
      <c r="I82" s="48" t="n">
        <v>1</v>
      </c>
      <c r="J82" s="37" t="s">
        <v>186</v>
      </c>
      <c r="K82" s="51" t="s">
        <v>8</v>
      </c>
      <c r="L82" s="116" t="s">
        <v>8</v>
      </c>
      <c r="M82" s="37" t="str">
        <f aca="false">VLOOKUP(L82,CódigosRetorno!$A$2:$B$1795,2,FALSE())</f>
        <v>-</v>
      </c>
      <c r="N82" s="48" t="s">
        <v>8</v>
      </c>
      <c r="O82" s="303"/>
    </row>
    <row r="83" customFormat="false" ht="24" hidden="false" customHeight="false" outlineLevel="0" collapsed="false">
      <c r="A83" s="303"/>
      <c r="B83" s="117"/>
      <c r="C83" s="50"/>
      <c r="D83" s="47"/>
      <c r="E83" s="47"/>
      <c r="F83" s="117"/>
      <c r="G83" s="48" t="s">
        <v>1332</v>
      </c>
      <c r="H83" s="37" t="s">
        <v>1333</v>
      </c>
      <c r="I83" s="48" t="s">
        <v>1262</v>
      </c>
      <c r="J83" s="37" t="s">
        <v>186</v>
      </c>
      <c r="K83" s="47" t="s">
        <v>8</v>
      </c>
      <c r="L83" s="51" t="s">
        <v>8</v>
      </c>
      <c r="M83" s="37" t="str">
        <f aca="false">VLOOKUP(L83,CódigosRetorno!$A$2:$B$1795,2,FALSE())</f>
        <v>-</v>
      </c>
      <c r="N83" s="48" t="s">
        <v>8</v>
      </c>
      <c r="O83" s="303"/>
    </row>
    <row r="84" customFormat="false" ht="15" hidden="false" customHeight="false" outlineLevel="0" collapsed="false">
      <c r="A84" s="303"/>
      <c r="B84" s="117"/>
      <c r="C84" s="50"/>
      <c r="D84" s="47"/>
      <c r="E84" s="47"/>
      <c r="F84" s="117"/>
      <c r="G84" s="48" t="s">
        <v>1260</v>
      </c>
      <c r="H84" s="37" t="s">
        <v>1261</v>
      </c>
      <c r="I84" s="48" t="s">
        <v>1262</v>
      </c>
      <c r="J84" s="37" t="s">
        <v>186</v>
      </c>
      <c r="K84" s="47" t="s">
        <v>8</v>
      </c>
      <c r="L84" s="51" t="s">
        <v>8</v>
      </c>
      <c r="M84" s="37" t="str">
        <f aca="false">VLOOKUP(L84,CódigosRetorno!$A$2:$B$1795,2,FALSE())</f>
        <v>-</v>
      </c>
      <c r="N84" s="48" t="s">
        <v>8</v>
      </c>
      <c r="O84" s="303"/>
    </row>
    <row r="85" customFormat="false" ht="36" hidden="false" customHeight="false" outlineLevel="0" collapsed="false">
      <c r="A85" s="303"/>
      <c r="B85" s="117"/>
      <c r="C85" s="50"/>
      <c r="D85" s="47"/>
      <c r="E85" s="47"/>
      <c r="F85" s="117"/>
      <c r="G85" s="48" t="s">
        <v>1336</v>
      </c>
      <c r="H85" s="37" t="s">
        <v>1337</v>
      </c>
      <c r="I85" s="48" t="s">
        <v>1262</v>
      </c>
      <c r="J85" s="37" t="s">
        <v>186</v>
      </c>
      <c r="K85" s="51" t="s">
        <v>8</v>
      </c>
      <c r="L85" s="116" t="s">
        <v>8</v>
      </c>
      <c r="M85" s="37" t="str">
        <f aca="false">VLOOKUP(L85,CódigosRetorno!$A$2:$B$1795,2,FALSE())</f>
        <v>-</v>
      </c>
      <c r="N85" s="48" t="s">
        <v>8</v>
      </c>
      <c r="O85" s="303"/>
    </row>
    <row r="86" customFormat="false" ht="48" hidden="false" customHeight="false" outlineLevel="0" collapsed="false">
      <c r="A86" s="303"/>
      <c r="B86" s="117"/>
      <c r="C86" s="50"/>
      <c r="D86" s="47"/>
      <c r="E86" s="47"/>
      <c r="F86" s="48" t="s">
        <v>205</v>
      </c>
      <c r="G86" s="47"/>
      <c r="H86" s="37" t="s">
        <v>3363</v>
      </c>
      <c r="I86" s="48" t="n">
        <v>1</v>
      </c>
      <c r="J86" s="37" t="s">
        <v>186</v>
      </c>
      <c r="K86" s="51" t="s">
        <v>8</v>
      </c>
      <c r="L86" s="116" t="s">
        <v>8</v>
      </c>
      <c r="M86" s="37" t="str">
        <f aca="false">VLOOKUP(L86,CódigosRetorno!$A$2:$B$1795,2,FALSE())</f>
        <v>-</v>
      </c>
      <c r="N86" s="48" t="s">
        <v>8</v>
      </c>
      <c r="O86" s="303"/>
    </row>
    <row r="87" customFormat="false" ht="15" hidden="false" customHeight="false" outlineLevel="0" collapsed="false">
      <c r="A87" s="303"/>
      <c r="B87" s="333" t="s">
        <v>3046</v>
      </c>
      <c r="C87" s="39"/>
      <c r="D87" s="334"/>
      <c r="E87" s="306"/>
      <c r="F87" s="306"/>
      <c r="G87" s="306"/>
      <c r="H87" s="63"/>
      <c r="I87" s="306"/>
      <c r="J87" s="42" t="s">
        <v>8</v>
      </c>
      <c r="K87" s="335" t="s">
        <v>8</v>
      </c>
      <c r="L87" s="110" t="s">
        <v>8</v>
      </c>
      <c r="M87" s="42" t="str">
        <f aca="false">VLOOKUP(L87,CódigosRetorno!$A$2:$B$1795,2,FALSE())</f>
        <v>-</v>
      </c>
      <c r="N87" s="98" t="s">
        <v>8</v>
      </c>
      <c r="O87" s="303"/>
    </row>
    <row r="88" customFormat="false" ht="48" hidden="false" customHeight="true" outlineLevel="0" collapsed="false">
      <c r="A88" s="303"/>
      <c r="B88" s="47" t="n">
        <f aca="false">B81+1</f>
        <v>18</v>
      </c>
      <c r="C88" s="50" t="s">
        <v>3047</v>
      </c>
      <c r="D88" s="47" t="s">
        <v>63</v>
      </c>
      <c r="E88" s="47" t="s">
        <v>143</v>
      </c>
      <c r="F88" s="117" t="s">
        <v>3364</v>
      </c>
      <c r="G88" s="47" t="s">
        <v>163</v>
      </c>
      <c r="H88" s="50" t="s">
        <v>3365</v>
      </c>
      <c r="I88" s="133" t="n">
        <v>1</v>
      </c>
      <c r="J88" s="52" t="s">
        <v>3366</v>
      </c>
      <c r="K88" s="51" t="s">
        <v>6</v>
      </c>
      <c r="L88" s="116" t="s">
        <v>1008</v>
      </c>
      <c r="M88" s="52" t="str">
        <f aca="false">VLOOKUP(L88,CódigosRetorno!$A$2:$B$1795,2,FALSE())</f>
        <v>Debe indicar el documento afectado por la nota</v>
      </c>
      <c r="N88" s="47" t="s">
        <v>8</v>
      </c>
      <c r="O88" s="303"/>
    </row>
    <row r="89" customFormat="false" ht="60" hidden="false" customHeight="false" outlineLevel="0" collapsed="false">
      <c r="A89" s="303"/>
      <c r="B89" s="47"/>
      <c r="C89" s="50"/>
      <c r="D89" s="47"/>
      <c r="E89" s="47"/>
      <c r="F89" s="117"/>
      <c r="G89" s="47"/>
      <c r="H89" s="50"/>
      <c r="I89" s="133"/>
      <c r="J89" s="44" t="s">
        <v>3367</v>
      </c>
      <c r="K89" s="51" t="s">
        <v>6</v>
      </c>
      <c r="L89" s="116" t="s">
        <v>3054</v>
      </c>
      <c r="M89" s="37" t="str">
        <f aca="false">VLOOKUP(L89,CódigosRetorno!$A$2:$B$1795,2,FALSE())</f>
        <v>Para los ajustes de operaciones de exportación solo es permitido registrar un documento que modifica.</v>
      </c>
      <c r="N89" s="47" t="s">
        <v>8</v>
      </c>
      <c r="O89" s="303"/>
    </row>
    <row r="90" customFormat="false" ht="100.5" hidden="false" customHeight="true" outlineLevel="0" collapsed="false">
      <c r="A90" s="303"/>
      <c r="B90" s="47"/>
      <c r="C90" s="50"/>
      <c r="D90" s="47"/>
      <c r="E90" s="47"/>
      <c r="F90" s="117"/>
      <c r="G90" s="47"/>
      <c r="H90" s="50"/>
      <c r="I90" s="133"/>
      <c r="J90" s="52" t="s">
        <v>3368</v>
      </c>
      <c r="K90" s="47" t="s">
        <v>6</v>
      </c>
      <c r="L90" s="51" t="s">
        <v>3369</v>
      </c>
      <c r="M90" s="37" t="str">
        <f aca="false">VLOOKUP(L90,CódigosRetorno!$A$2:$B$1795,2,FALSE())</f>
        <v>La serie o numero del documento modificado por la Nota de Debito no cumple con el formato establecido</v>
      </c>
      <c r="N90" s="48" t="s">
        <v>8</v>
      </c>
      <c r="O90" s="303"/>
    </row>
    <row r="91" customFormat="false" ht="72" hidden="false" customHeight="false" outlineLevel="0" collapsed="false">
      <c r="A91" s="303"/>
      <c r="B91" s="47"/>
      <c r="C91" s="50"/>
      <c r="D91" s="47"/>
      <c r="E91" s="47"/>
      <c r="F91" s="117"/>
      <c r="G91" s="47"/>
      <c r="H91" s="50"/>
      <c r="I91" s="133"/>
      <c r="J91" s="52" t="s">
        <v>3370</v>
      </c>
      <c r="K91" s="47" t="s">
        <v>6</v>
      </c>
      <c r="L91" s="51" t="s">
        <v>3369</v>
      </c>
      <c r="M91" s="37" t="str">
        <f aca="false">VLOOKUP(L91,CódigosRetorno!$A$2:$B$1795,2,FALSE())</f>
        <v>La serie o numero del documento modificado por la Nota de Debito no cumple con el formato establecido</v>
      </c>
      <c r="N91" s="48" t="s">
        <v>8</v>
      </c>
      <c r="O91" s="303"/>
    </row>
    <row r="92" customFormat="false" ht="84" hidden="false" customHeight="false" outlineLevel="0" collapsed="false">
      <c r="A92" s="303"/>
      <c r="B92" s="47"/>
      <c r="C92" s="50"/>
      <c r="D92" s="47"/>
      <c r="E92" s="47"/>
      <c r="F92" s="117"/>
      <c r="G92" s="47"/>
      <c r="H92" s="50"/>
      <c r="I92" s="133"/>
      <c r="J92" s="52" t="s">
        <v>3371</v>
      </c>
      <c r="K92" s="51" t="s">
        <v>6</v>
      </c>
      <c r="L92" s="116" t="s">
        <v>3369</v>
      </c>
      <c r="M92" s="37" t="str">
        <f aca="false">VLOOKUP(L92,CódigosRetorno!$A$2:$B$1795,2,FALSE())</f>
        <v>La serie o numero del documento modificado por la Nota de Debito no cumple con el formato establecido</v>
      </c>
      <c r="N92" s="48"/>
      <c r="O92" s="303"/>
    </row>
    <row r="93" customFormat="false" ht="48" hidden="false" customHeight="false" outlineLevel="0" collapsed="false">
      <c r="A93" s="303"/>
      <c r="B93" s="47"/>
      <c r="C93" s="50"/>
      <c r="D93" s="47"/>
      <c r="E93" s="47"/>
      <c r="F93" s="117"/>
      <c r="G93" s="47"/>
      <c r="H93" s="50"/>
      <c r="I93" s="133"/>
      <c r="J93" s="52" t="s">
        <v>3059</v>
      </c>
      <c r="K93" s="51" t="s">
        <v>6</v>
      </c>
      <c r="L93" s="116" t="s">
        <v>3369</v>
      </c>
      <c r="M93" s="37" t="str">
        <f aca="false">VLOOKUP(L93,CódigosRetorno!$A$2:$B$1795,2,FALSE())</f>
        <v>La serie o numero del documento modificado por la Nota de Debito no cumple con el formato establecido</v>
      </c>
      <c r="N93" s="48"/>
      <c r="O93" s="303"/>
    </row>
    <row r="94" customFormat="false" ht="49.5" hidden="false" customHeight="true" outlineLevel="0" collapsed="false">
      <c r="A94" s="303"/>
      <c r="B94" s="47"/>
      <c r="C94" s="50"/>
      <c r="D94" s="47"/>
      <c r="E94" s="47"/>
      <c r="F94" s="117"/>
      <c r="G94" s="47"/>
      <c r="H94" s="50"/>
      <c r="I94" s="133"/>
      <c r="J94" s="52" t="s">
        <v>3372</v>
      </c>
      <c r="K94" s="47" t="s">
        <v>6</v>
      </c>
      <c r="L94" s="51" t="s">
        <v>3373</v>
      </c>
      <c r="M94" s="37" t="str">
        <f aca="false">VLOOKUP(L94,CódigosRetorno!$A$2:$B$1795,2,FALSE())</f>
        <v>El documento modificado en la Nota de debito no esta registrada</v>
      </c>
      <c r="N94" s="48" t="s">
        <v>971</v>
      </c>
      <c r="O94" s="303"/>
    </row>
    <row r="95" customFormat="false" ht="52.5" hidden="false" customHeight="true" outlineLevel="0" collapsed="false">
      <c r="A95" s="303"/>
      <c r="B95" s="47"/>
      <c r="C95" s="50"/>
      <c r="D95" s="47"/>
      <c r="E95" s="47"/>
      <c r="F95" s="117"/>
      <c r="G95" s="47"/>
      <c r="H95" s="50"/>
      <c r="I95" s="133"/>
      <c r="J95" s="52" t="s">
        <v>3374</v>
      </c>
      <c r="K95" s="47" t="s">
        <v>6</v>
      </c>
      <c r="L95" s="51" t="s">
        <v>3375</v>
      </c>
      <c r="M95" s="37" t="str">
        <f aca="false">VLOOKUP(L95,CódigosRetorno!$A$2:$B$1795,2,FALSE())</f>
        <v>El documento modificado en la Nota de debito se encuentra de baja</v>
      </c>
      <c r="N95" s="48" t="s">
        <v>971</v>
      </c>
      <c r="O95" s="303"/>
    </row>
    <row r="96" customFormat="false" ht="48" hidden="false" customHeight="false" outlineLevel="0" collapsed="false">
      <c r="A96" s="303"/>
      <c r="B96" s="47"/>
      <c r="C96" s="50"/>
      <c r="D96" s="47"/>
      <c r="E96" s="47"/>
      <c r="F96" s="117"/>
      <c r="G96" s="47"/>
      <c r="H96" s="50"/>
      <c r="I96" s="133"/>
      <c r="J96" s="52" t="s">
        <v>3376</v>
      </c>
      <c r="K96" s="47" t="s">
        <v>6</v>
      </c>
      <c r="L96" s="51" t="s">
        <v>3377</v>
      </c>
      <c r="M96" s="37" t="str">
        <f aca="false">VLOOKUP(L96,CódigosRetorno!$A$2:$B$1795,2,FALSE())</f>
        <v>El documento modificado en la Nota de debito esta registrada como rechazada</v>
      </c>
      <c r="N96" s="48" t="s">
        <v>971</v>
      </c>
      <c r="O96" s="303"/>
    </row>
    <row r="97" customFormat="false" ht="48" hidden="false" customHeight="false" outlineLevel="0" collapsed="false">
      <c r="A97" s="303"/>
      <c r="B97" s="47"/>
      <c r="C97" s="50"/>
      <c r="D97" s="47"/>
      <c r="E97" s="47"/>
      <c r="F97" s="117"/>
      <c r="G97" s="47"/>
      <c r="H97" s="50"/>
      <c r="I97" s="133"/>
      <c r="J97" s="37" t="s">
        <v>3378</v>
      </c>
      <c r="K97" s="47" t="s">
        <v>208</v>
      </c>
      <c r="L97" s="51" t="s">
        <v>3067</v>
      </c>
      <c r="M97" s="37" t="str">
        <f aca="false">VLOOKUP(L97,CódigosRetorno!$A$2:$B$1795,2,FALSE())</f>
        <v>Documento afectado por la nota electronica no se encuentra autorizado</v>
      </c>
      <c r="N97" s="48" t="s">
        <v>175</v>
      </c>
      <c r="O97" s="303"/>
    </row>
    <row r="98" customFormat="false" ht="72" hidden="false" customHeight="false" outlineLevel="0" collapsed="false">
      <c r="A98" s="303"/>
      <c r="B98" s="47"/>
      <c r="C98" s="50"/>
      <c r="D98" s="47"/>
      <c r="E98" s="47"/>
      <c r="F98" s="117"/>
      <c r="G98" s="47"/>
      <c r="H98" s="50"/>
      <c r="I98" s="133"/>
      <c r="J98" s="52" t="s">
        <v>3379</v>
      </c>
      <c r="K98" s="47" t="s">
        <v>6</v>
      </c>
      <c r="L98" s="51" t="s">
        <v>3069</v>
      </c>
      <c r="M98" s="52" t="str">
        <f aca="false">VLOOKUP(L98,CódigosRetorno!$A$2:$B$1795,2,FALSE())</f>
        <v>La fecha de emisión de la nota debe ser mayor o igual a la fecha de emisión de los documentos que modifica</v>
      </c>
      <c r="N98" s="48" t="s">
        <v>971</v>
      </c>
      <c r="O98" s="303"/>
    </row>
    <row r="99" customFormat="false" ht="72" hidden="false" customHeight="false" outlineLevel="0" collapsed="false">
      <c r="A99" s="303"/>
      <c r="B99" s="47"/>
      <c r="C99" s="50"/>
      <c r="D99" s="47"/>
      <c r="E99" s="47"/>
      <c r="F99" s="117"/>
      <c r="G99" s="47"/>
      <c r="H99" s="50"/>
      <c r="I99" s="133"/>
      <c r="J99" s="50" t="s">
        <v>3074</v>
      </c>
      <c r="K99" s="51" t="s">
        <v>6</v>
      </c>
      <c r="L99" s="51" t="s">
        <v>3075</v>
      </c>
      <c r="M99" s="52" t="str">
        <f aca="false">VLOOKUP(L99,CódigosRetorno!$A$2:$B$1795,2,FALSE())</f>
        <v>El tipo de moneda de la nota debe ser el mismo que el declarado en el documento que modifica</v>
      </c>
      <c r="N99" s="48" t="s">
        <v>971</v>
      </c>
      <c r="O99" s="303"/>
    </row>
    <row r="100" customFormat="false" ht="60" hidden="false" customHeight="false" outlineLevel="0" collapsed="false">
      <c r="A100" s="303"/>
      <c r="B100" s="47"/>
      <c r="C100" s="50"/>
      <c r="D100" s="47"/>
      <c r="E100" s="47"/>
      <c r="F100" s="117"/>
      <c r="G100" s="47"/>
      <c r="H100" s="50"/>
      <c r="I100" s="133"/>
      <c r="J100" s="50" t="s">
        <v>3076</v>
      </c>
      <c r="K100" s="47" t="s">
        <v>208</v>
      </c>
      <c r="L100" s="51" t="s">
        <v>3077</v>
      </c>
      <c r="M100" s="52" t="str">
        <f aca="false">VLOOKUP(L100,CódigosRetorno!$A$2:$B$1795,2,FALSE())</f>
        <v>El tipo de moneda de la nota debe ser el mismo que el declarado en el documento que modifica</v>
      </c>
      <c r="N100" s="48" t="s">
        <v>971</v>
      </c>
      <c r="O100" s="303"/>
    </row>
    <row r="101" customFormat="false" ht="24" hidden="false" customHeight="false" outlineLevel="0" collapsed="false">
      <c r="A101" s="303"/>
      <c r="B101" s="47"/>
      <c r="C101" s="50"/>
      <c r="D101" s="47"/>
      <c r="E101" s="47"/>
      <c r="F101" s="117"/>
      <c r="G101" s="47"/>
      <c r="H101" s="50"/>
      <c r="I101" s="133"/>
      <c r="J101" s="280" t="s">
        <v>3380</v>
      </c>
      <c r="K101" s="247" t="s">
        <v>6</v>
      </c>
      <c r="L101" s="215" t="s">
        <v>1479</v>
      </c>
      <c r="M101" s="37" t="str">
        <f aca="false">VLOOKUP(L101,CódigosRetorno!$A$2:$B$1795,2,FALSE())</f>
        <v>El comprobante contiene un tipo y número de Documento Relacionado repetido</v>
      </c>
      <c r="N101" s="217" t="s">
        <v>8</v>
      </c>
      <c r="O101" s="303"/>
    </row>
    <row r="102" customFormat="false" ht="72" hidden="false" customHeight="true" outlineLevel="0" collapsed="false">
      <c r="A102" s="303"/>
      <c r="B102" s="47" t="n">
        <f aca="false">+B88+1</f>
        <v>19</v>
      </c>
      <c r="C102" s="50" t="s">
        <v>1012</v>
      </c>
      <c r="D102" s="47" t="s">
        <v>63</v>
      </c>
      <c r="E102" s="47" t="s">
        <v>143</v>
      </c>
      <c r="F102" s="117" t="s">
        <v>330</v>
      </c>
      <c r="G102" s="117" t="s">
        <v>331</v>
      </c>
      <c r="H102" s="50" t="s">
        <v>3381</v>
      </c>
      <c r="I102" s="117" t="n">
        <v>1</v>
      </c>
      <c r="J102" s="52" t="s">
        <v>3382</v>
      </c>
      <c r="K102" s="51" t="s">
        <v>6</v>
      </c>
      <c r="L102" s="116" t="s">
        <v>3383</v>
      </c>
      <c r="M102" s="37" t="str">
        <f aca="false">VLOOKUP(L102,CódigosRetorno!$A$2:$B$1795,2,FALSE())</f>
        <v>El tipo de documento modificado por la Nota de Debito debe ser factura electronica, ticket o documento autorizado</v>
      </c>
      <c r="N102" s="47" t="s">
        <v>8</v>
      </c>
      <c r="O102" s="303"/>
    </row>
    <row r="103" customFormat="false" ht="83.25" hidden="false" customHeight="true" outlineLevel="0" collapsed="false">
      <c r="A103" s="303"/>
      <c r="B103" s="47"/>
      <c r="C103" s="50"/>
      <c r="D103" s="47"/>
      <c r="E103" s="47"/>
      <c r="F103" s="117"/>
      <c r="G103" s="117"/>
      <c r="H103" s="50"/>
      <c r="I103" s="117"/>
      <c r="J103" s="52" t="s">
        <v>3384</v>
      </c>
      <c r="K103" s="51" t="s">
        <v>6</v>
      </c>
      <c r="L103" s="116" t="s">
        <v>3383</v>
      </c>
      <c r="M103" s="37" t="str">
        <f aca="false">VLOOKUP(L103,CódigosRetorno!$A$2:$B$1795,2,FALSE())</f>
        <v>El tipo de documento modificado por la Nota de Debito debe ser factura electronica, ticket o documento autorizado</v>
      </c>
      <c r="N103" s="47" t="s">
        <v>8</v>
      </c>
      <c r="O103" s="303"/>
    </row>
    <row r="104" customFormat="false" ht="48" hidden="false" customHeight="false" outlineLevel="0" collapsed="false">
      <c r="A104" s="303"/>
      <c r="B104" s="47"/>
      <c r="C104" s="50"/>
      <c r="D104" s="47"/>
      <c r="E104" s="47"/>
      <c r="F104" s="117"/>
      <c r="G104" s="117"/>
      <c r="H104" s="50"/>
      <c r="I104" s="117"/>
      <c r="J104" s="52" t="s">
        <v>3385</v>
      </c>
      <c r="K104" s="51" t="s">
        <v>6</v>
      </c>
      <c r="L104" s="116" t="s">
        <v>3386</v>
      </c>
      <c r="M104" s="37" t="str">
        <f aca="false">VLOOKUP(L104,CódigosRetorno!$A$2:$B$1795,2,FALSE())</f>
        <v>El tipo de documento modificado por la Nota de debito debe ser boleta electronica</v>
      </c>
      <c r="N104" s="47" t="s">
        <v>8</v>
      </c>
      <c r="O104" s="303"/>
    </row>
    <row r="105" customFormat="false" ht="48" hidden="false" customHeight="false" outlineLevel="0" collapsed="false">
      <c r="A105" s="303"/>
      <c r="B105" s="47"/>
      <c r="C105" s="50"/>
      <c r="D105" s="47"/>
      <c r="E105" s="47"/>
      <c r="F105" s="117"/>
      <c r="G105" s="117"/>
      <c r="H105" s="50"/>
      <c r="I105" s="117"/>
      <c r="J105" s="52" t="s">
        <v>3387</v>
      </c>
      <c r="K105" s="51" t="s">
        <v>6</v>
      </c>
      <c r="L105" s="116" t="s">
        <v>3386</v>
      </c>
      <c r="M105" s="37" t="str">
        <f aca="false">VLOOKUP(L105,CódigosRetorno!$A$2:$B$1795,2,FALSE())</f>
        <v>El tipo de documento modificado por la Nota de debito debe ser boleta electronica</v>
      </c>
      <c r="N105" s="47" t="s">
        <v>8</v>
      </c>
      <c r="O105" s="303"/>
    </row>
    <row r="106" customFormat="false" ht="72" hidden="false" customHeight="false" outlineLevel="0" collapsed="false">
      <c r="A106" s="303"/>
      <c r="B106" s="47"/>
      <c r="C106" s="50"/>
      <c r="D106" s="47"/>
      <c r="E106" s="47"/>
      <c r="F106" s="117"/>
      <c r="G106" s="117"/>
      <c r="H106" s="50"/>
      <c r="I106" s="117"/>
      <c r="J106" s="52" t="s">
        <v>3388</v>
      </c>
      <c r="K106" s="51" t="s">
        <v>6</v>
      </c>
      <c r="L106" s="116" t="s">
        <v>3089</v>
      </c>
      <c r="M106" s="37" t="str">
        <f aca="false">VLOOKUP(L106,CódigosRetorno!$A$2:$B$1795,2,FALSE())</f>
        <v>El tipo de documento modificado por la nota electronica no es valido</v>
      </c>
      <c r="N106" s="47" t="s">
        <v>8</v>
      </c>
      <c r="O106" s="303"/>
    </row>
    <row r="107" customFormat="false" ht="72" hidden="false" customHeight="false" outlineLevel="0" collapsed="false">
      <c r="A107" s="303"/>
      <c r="B107" s="47"/>
      <c r="C107" s="50"/>
      <c r="D107" s="47"/>
      <c r="E107" s="47"/>
      <c r="F107" s="117"/>
      <c r="G107" s="117"/>
      <c r="H107" s="50"/>
      <c r="I107" s="117"/>
      <c r="J107" s="52" t="s">
        <v>3389</v>
      </c>
      <c r="K107" s="51" t="s">
        <v>6</v>
      </c>
      <c r="L107" s="116" t="s">
        <v>3089</v>
      </c>
      <c r="M107" s="37" t="str">
        <f aca="false">VLOOKUP(L107,CódigosRetorno!$A$2:$B$1795,2,FALSE())</f>
        <v>El tipo de documento modificado por la nota electronica no es valido</v>
      </c>
      <c r="N107" s="47" t="s">
        <v>8</v>
      </c>
      <c r="O107" s="303"/>
    </row>
    <row r="108" customFormat="false" ht="48" hidden="false" customHeight="false" outlineLevel="0" collapsed="false">
      <c r="A108" s="303"/>
      <c r="B108" s="47"/>
      <c r="C108" s="50"/>
      <c r="D108" s="47"/>
      <c r="E108" s="47"/>
      <c r="F108" s="117"/>
      <c r="G108" s="117"/>
      <c r="H108" s="50"/>
      <c r="I108" s="117"/>
      <c r="J108" s="52" t="s">
        <v>3091</v>
      </c>
      <c r="K108" s="51" t="s">
        <v>6</v>
      </c>
      <c r="L108" s="116" t="s">
        <v>1927</v>
      </c>
      <c r="M108" s="37" t="str">
        <f aca="false">VLOOKUP(L108,CódigosRetorno!$A$2:$B$1795,2,FALSE())</f>
        <v>Debe enviar su comprobante por el SEE-Empresas supervisadas</v>
      </c>
      <c r="N108" s="48" t="s">
        <v>1322</v>
      </c>
      <c r="O108" s="303"/>
    </row>
    <row r="109" customFormat="false" ht="48" hidden="false" customHeight="false" outlineLevel="0" collapsed="false">
      <c r="A109" s="303"/>
      <c r="B109" s="47"/>
      <c r="C109" s="50"/>
      <c r="D109" s="47"/>
      <c r="E109" s="147"/>
      <c r="F109" s="229"/>
      <c r="G109" s="217"/>
      <c r="H109" s="280"/>
      <c r="I109" s="217"/>
      <c r="J109" s="52" t="s">
        <v>3094</v>
      </c>
      <c r="K109" s="51" t="s">
        <v>6</v>
      </c>
      <c r="L109" s="116" t="s">
        <v>3095</v>
      </c>
      <c r="M109" s="52" t="str">
        <f aca="false">VLOOKUP(L109,CódigosRetorno!$A$2:$B$1795,2,FALSE())</f>
        <v>Los comprobantes modificados por la nota deben ser del mismo tipo</v>
      </c>
      <c r="N109" s="48"/>
      <c r="O109" s="303"/>
    </row>
    <row r="110" customFormat="false" ht="24" hidden="false" customHeight="false" outlineLevel="0" collapsed="false">
      <c r="A110" s="303"/>
      <c r="B110" s="47"/>
      <c r="C110" s="50"/>
      <c r="D110" s="47"/>
      <c r="E110" s="47" t="s">
        <v>184</v>
      </c>
      <c r="F110" s="117"/>
      <c r="G110" s="48" t="s">
        <v>1260</v>
      </c>
      <c r="H110" s="37" t="s">
        <v>1282</v>
      </c>
      <c r="I110" s="48" t="s">
        <v>1262</v>
      </c>
      <c r="J110" s="37" t="s">
        <v>1263</v>
      </c>
      <c r="K110" s="47" t="s">
        <v>208</v>
      </c>
      <c r="L110" s="51" t="s">
        <v>1283</v>
      </c>
      <c r="M110" s="37" t="str">
        <f aca="false">VLOOKUP(L110,CódigosRetorno!$A$2:$B$1795,2,FALSE())</f>
        <v>El dato ingresado como atributo @listAgencyName es incorrecto.</v>
      </c>
      <c r="N110" s="48" t="s">
        <v>8</v>
      </c>
      <c r="O110" s="303"/>
    </row>
    <row r="111" customFormat="false" ht="24" hidden="false" customHeight="false" outlineLevel="0" collapsed="false">
      <c r="A111" s="303"/>
      <c r="B111" s="47"/>
      <c r="C111" s="50"/>
      <c r="D111" s="47"/>
      <c r="E111" s="47"/>
      <c r="F111" s="117"/>
      <c r="G111" s="48" t="s">
        <v>1284</v>
      </c>
      <c r="H111" s="37" t="s">
        <v>1285</v>
      </c>
      <c r="I111" s="48" t="s">
        <v>1262</v>
      </c>
      <c r="J111" s="37" t="s">
        <v>1286</v>
      </c>
      <c r="K111" s="51" t="s">
        <v>208</v>
      </c>
      <c r="L111" s="116" t="s">
        <v>1287</v>
      </c>
      <c r="M111" s="37" t="str">
        <f aca="false">VLOOKUP(L111,CódigosRetorno!$A$2:$B$1795,2,FALSE())</f>
        <v>El dato ingresado como atributo @listName es incorrecto.</v>
      </c>
      <c r="N111" s="48" t="s">
        <v>8</v>
      </c>
      <c r="O111" s="303"/>
    </row>
    <row r="112" customFormat="false" ht="48" hidden="false" customHeight="false" outlineLevel="0" collapsed="false">
      <c r="A112" s="303"/>
      <c r="B112" s="47"/>
      <c r="C112" s="50"/>
      <c r="D112" s="47"/>
      <c r="E112" s="47"/>
      <c r="F112" s="117"/>
      <c r="G112" s="48" t="s">
        <v>1288</v>
      </c>
      <c r="H112" s="37" t="s">
        <v>1289</v>
      </c>
      <c r="I112" s="48" t="s">
        <v>1262</v>
      </c>
      <c r="J112" s="37" t="s">
        <v>1290</v>
      </c>
      <c r="K112" s="51" t="s">
        <v>208</v>
      </c>
      <c r="L112" s="116" t="s">
        <v>1291</v>
      </c>
      <c r="M112" s="37" t="str">
        <f aca="false">VLOOKUP(L112,CódigosRetorno!$A$2:$B$1795,2,FALSE())</f>
        <v>El dato ingresado como atributo @listURI es incorrecto.</v>
      </c>
      <c r="N112" s="48" t="s">
        <v>8</v>
      </c>
      <c r="O112" s="303"/>
    </row>
    <row r="113" customFormat="false" ht="72" hidden="false" customHeight="true" outlineLevel="0" collapsed="false">
      <c r="A113" s="303"/>
      <c r="B113" s="117" t="n">
        <f aca="false">B102+1</f>
        <v>20</v>
      </c>
      <c r="C113" s="50" t="s">
        <v>3098</v>
      </c>
      <c r="D113" s="47" t="s">
        <v>63</v>
      </c>
      <c r="E113" s="47" t="s">
        <v>184</v>
      </c>
      <c r="F113" s="48" t="s">
        <v>228</v>
      </c>
      <c r="G113" s="47"/>
      <c r="H113" s="37" t="s">
        <v>3390</v>
      </c>
      <c r="I113" s="48" t="n">
        <v>1</v>
      </c>
      <c r="J113" s="275" t="s">
        <v>2772</v>
      </c>
      <c r="K113" s="51" t="s">
        <v>208</v>
      </c>
      <c r="L113" s="116" t="s">
        <v>1467</v>
      </c>
      <c r="M113" s="37" t="str">
        <f aca="false">VLOOKUP(L113,CódigosRetorno!$A$2:$B$1795,2,FALSE())</f>
        <v>El ID de las guias debe tener informacion de la SERIE-NUMERO de guia.</v>
      </c>
      <c r="N113" s="48" t="s">
        <v>8</v>
      </c>
      <c r="O113" s="303"/>
    </row>
    <row r="114" customFormat="false" ht="36" hidden="false" customHeight="false" outlineLevel="0" collapsed="false">
      <c r="A114" s="303"/>
      <c r="B114" s="117"/>
      <c r="C114" s="50"/>
      <c r="D114" s="47"/>
      <c r="E114" s="47"/>
      <c r="F114" s="48"/>
      <c r="G114" s="47"/>
      <c r="H114" s="37"/>
      <c r="I114" s="48"/>
      <c r="J114" s="50" t="s">
        <v>3391</v>
      </c>
      <c r="K114" s="51" t="s">
        <v>6</v>
      </c>
      <c r="L114" s="116" t="s">
        <v>1469</v>
      </c>
      <c r="M114" s="37" t="str">
        <f aca="false">VLOOKUP(L114,CódigosRetorno!$A$2:$B$1795,2,FALSE())</f>
        <v>El comprobante contiene un tipo y número de Guía de Remisión repetido</v>
      </c>
      <c r="N114" s="48" t="s">
        <v>8</v>
      </c>
      <c r="O114" s="303"/>
    </row>
    <row r="115" customFormat="false" ht="36" hidden="false" customHeight="false" outlineLevel="0" collapsed="false">
      <c r="A115" s="303"/>
      <c r="B115" s="117"/>
      <c r="C115" s="50"/>
      <c r="D115" s="47"/>
      <c r="E115" s="47"/>
      <c r="F115" s="48" t="s">
        <v>330</v>
      </c>
      <c r="G115" s="47" t="s">
        <v>331</v>
      </c>
      <c r="H115" s="37" t="s">
        <v>3392</v>
      </c>
      <c r="I115" s="48" t="n">
        <v>1</v>
      </c>
      <c r="J115" s="37" t="s">
        <v>3393</v>
      </c>
      <c r="K115" s="51" t="s">
        <v>208</v>
      </c>
      <c r="L115" s="116" t="s">
        <v>1472</v>
      </c>
      <c r="M115" s="37" t="str">
        <f aca="false">VLOOKUP(L115,CódigosRetorno!$A$2:$B$1795,2,FALSE())</f>
        <v>El DocumentTypeCode de las guias debe ser 09 o 31</v>
      </c>
      <c r="N115" s="48" t="s">
        <v>8</v>
      </c>
      <c r="O115" s="303"/>
    </row>
    <row r="116" customFormat="false" ht="24" hidden="false" customHeight="false" outlineLevel="0" collapsed="false">
      <c r="A116" s="303"/>
      <c r="B116" s="117"/>
      <c r="C116" s="50"/>
      <c r="D116" s="47"/>
      <c r="E116" s="47"/>
      <c r="F116" s="117"/>
      <c r="G116" s="48" t="s">
        <v>1260</v>
      </c>
      <c r="H116" s="37" t="s">
        <v>1282</v>
      </c>
      <c r="I116" s="48" t="s">
        <v>1262</v>
      </c>
      <c r="J116" s="37" t="s">
        <v>1263</v>
      </c>
      <c r="K116" s="47" t="s">
        <v>208</v>
      </c>
      <c r="L116" s="51" t="s">
        <v>1283</v>
      </c>
      <c r="M116" s="37" t="str">
        <f aca="false">VLOOKUP(L116,CódigosRetorno!$A$2:$B$1795,2,FALSE())</f>
        <v>El dato ingresado como atributo @listAgencyName es incorrecto.</v>
      </c>
      <c r="N116" s="48" t="s">
        <v>8</v>
      </c>
      <c r="O116" s="303"/>
    </row>
    <row r="117" customFormat="false" ht="24" hidden="false" customHeight="false" outlineLevel="0" collapsed="false">
      <c r="A117" s="303"/>
      <c r="B117" s="117"/>
      <c r="C117" s="50"/>
      <c r="D117" s="47"/>
      <c r="E117" s="47"/>
      <c r="F117" s="117"/>
      <c r="G117" s="48" t="s">
        <v>1284</v>
      </c>
      <c r="H117" s="37" t="s">
        <v>1285</v>
      </c>
      <c r="I117" s="48" t="s">
        <v>1262</v>
      </c>
      <c r="J117" s="37" t="s">
        <v>1286</v>
      </c>
      <c r="K117" s="51" t="s">
        <v>208</v>
      </c>
      <c r="L117" s="116" t="s">
        <v>1287</v>
      </c>
      <c r="M117" s="37" t="str">
        <f aca="false">VLOOKUP(L117,CódigosRetorno!$A$2:$B$1795,2,FALSE())</f>
        <v>El dato ingresado como atributo @listName es incorrecto.</v>
      </c>
      <c r="N117" s="48" t="s">
        <v>8</v>
      </c>
      <c r="O117" s="303"/>
    </row>
    <row r="118" customFormat="false" ht="48" hidden="false" customHeight="false" outlineLevel="0" collapsed="false">
      <c r="A118" s="303"/>
      <c r="B118" s="117"/>
      <c r="C118" s="50"/>
      <c r="D118" s="47"/>
      <c r="E118" s="47"/>
      <c r="F118" s="117"/>
      <c r="G118" s="48" t="s">
        <v>1288</v>
      </c>
      <c r="H118" s="37" t="s">
        <v>1289</v>
      </c>
      <c r="I118" s="48" t="s">
        <v>1262</v>
      </c>
      <c r="J118" s="37" t="s">
        <v>1290</v>
      </c>
      <c r="K118" s="51" t="s">
        <v>208</v>
      </c>
      <c r="L118" s="116" t="s">
        <v>1291</v>
      </c>
      <c r="M118" s="37" t="str">
        <f aca="false">VLOOKUP(L118,CódigosRetorno!$A$2:$B$1795,2,FALSE())</f>
        <v>El dato ingresado como atributo @listURI es incorrecto.</v>
      </c>
      <c r="N118" s="48" t="s">
        <v>8</v>
      </c>
      <c r="O118" s="303"/>
    </row>
    <row r="119" customFormat="false" ht="48" hidden="false" customHeight="true" outlineLevel="0" collapsed="false">
      <c r="A119" s="303"/>
      <c r="B119" s="117" t="n">
        <f aca="false">B113+1</f>
        <v>21</v>
      </c>
      <c r="C119" s="50" t="s">
        <v>3103</v>
      </c>
      <c r="D119" s="336" t="s">
        <v>63</v>
      </c>
      <c r="E119" s="47" t="s">
        <v>184</v>
      </c>
      <c r="F119" s="48" t="s">
        <v>228</v>
      </c>
      <c r="G119" s="47"/>
      <c r="H119" s="37" t="s">
        <v>3394</v>
      </c>
      <c r="I119" s="48" t="n">
        <v>1</v>
      </c>
      <c r="J119" s="37" t="s">
        <v>3105</v>
      </c>
      <c r="K119" s="51" t="s">
        <v>208</v>
      </c>
      <c r="L119" s="116" t="s">
        <v>1477</v>
      </c>
      <c r="M119" s="37" t="str">
        <f aca="false">VLOOKUP(L119,CódigosRetorno!$A$2:$B$1795,2,FALSE())</f>
        <v>El ID de los documentos relacionados no cumplen con el estandar.</v>
      </c>
      <c r="N119" s="48" t="s">
        <v>8</v>
      </c>
      <c r="O119" s="303"/>
    </row>
    <row r="120" customFormat="false" ht="36" hidden="false" customHeight="false" outlineLevel="0" collapsed="false">
      <c r="A120" s="303"/>
      <c r="B120" s="117"/>
      <c r="C120" s="50"/>
      <c r="D120" s="336"/>
      <c r="E120" s="47"/>
      <c r="F120" s="48"/>
      <c r="G120" s="47"/>
      <c r="H120" s="37"/>
      <c r="I120" s="48"/>
      <c r="J120" s="50" t="s">
        <v>3395</v>
      </c>
      <c r="K120" s="51" t="s">
        <v>6</v>
      </c>
      <c r="L120" s="116" t="s">
        <v>3107</v>
      </c>
      <c r="M120" s="37" t="str">
        <f aca="false">VLOOKUP(L120,CódigosRetorno!$A$2:$B$1795,2,FALSE())</f>
        <v>Documentos relacionados duplicados en el comprobante.</v>
      </c>
      <c r="N120" s="48" t="s">
        <v>8</v>
      </c>
      <c r="O120" s="303"/>
    </row>
    <row r="121" customFormat="false" ht="36" hidden="false" customHeight="false" outlineLevel="0" collapsed="false">
      <c r="A121" s="303"/>
      <c r="B121" s="117"/>
      <c r="C121" s="50"/>
      <c r="D121" s="336"/>
      <c r="E121" s="47"/>
      <c r="F121" s="48" t="s">
        <v>330</v>
      </c>
      <c r="G121" s="47" t="s">
        <v>1480</v>
      </c>
      <c r="H121" s="37" t="s">
        <v>3396</v>
      </c>
      <c r="I121" s="48" t="n">
        <v>1</v>
      </c>
      <c r="J121" s="52" t="s">
        <v>3397</v>
      </c>
      <c r="K121" s="51" t="s">
        <v>208</v>
      </c>
      <c r="L121" s="116" t="s">
        <v>1483</v>
      </c>
      <c r="M121" s="37" t="str">
        <f aca="false">VLOOKUP(L121,CódigosRetorno!$A$2:$B$1795,2,FALSE())</f>
        <v>El DocumentTypeCode de Otros documentos relacionados tiene valores incorrectos.</v>
      </c>
      <c r="N121" s="48" t="s">
        <v>8</v>
      </c>
      <c r="O121" s="303"/>
    </row>
    <row r="122" customFormat="false" ht="24" hidden="false" customHeight="false" outlineLevel="0" collapsed="false">
      <c r="A122" s="303"/>
      <c r="B122" s="117"/>
      <c r="C122" s="50"/>
      <c r="D122" s="336"/>
      <c r="E122" s="47"/>
      <c r="F122" s="117"/>
      <c r="G122" s="48" t="s">
        <v>1485</v>
      </c>
      <c r="H122" s="50" t="s">
        <v>1285</v>
      </c>
      <c r="I122" s="48" t="s">
        <v>1262</v>
      </c>
      <c r="J122" s="37" t="s">
        <v>1486</v>
      </c>
      <c r="K122" s="47" t="s">
        <v>208</v>
      </c>
      <c r="L122" s="51" t="s">
        <v>1287</v>
      </c>
      <c r="M122" s="37" t="str">
        <f aca="false">VLOOKUP(L122,CódigosRetorno!$A$2:$B$1795,2,FALSE())</f>
        <v>El dato ingresado como atributo @listName es incorrecto.</v>
      </c>
      <c r="N122" s="48" t="s">
        <v>8</v>
      </c>
      <c r="O122" s="303"/>
    </row>
    <row r="123" customFormat="false" ht="24" hidden="false" customHeight="false" outlineLevel="0" collapsed="false">
      <c r="A123" s="303"/>
      <c r="B123" s="117"/>
      <c r="C123" s="50"/>
      <c r="D123" s="336"/>
      <c r="E123" s="47"/>
      <c r="F123" s="117"/>
      <c r="G123" s="48" t="s">
        <v>1260</v>
      </c>
      <c r="H123" s="50" t="s">
        <v>1282</v>
      </c>
      <c r="I123" s="48" t="s">
        <v>1262</v>
      </c>
      <c r="J123" s="37" t="s">
        <v>1263</v>
      </c>
      <c r="K123" s="47" t="s">
        <v>208</v>
      </c>
      <c r="L123" s="51" t="s">
        <v>1283</v>
      </c>
      <c r="M123" s="37" t="str">
        <f aca="false">VLOOKUP(L123,CódigosRetorno!$A$2:$B$1795,2,FALSE())</f>
        <v>El dato ingresado como atributo @listAgencyName es incorrecto.</v>
      </c>
      <c r="N123" s="48" t="s">
        <v>8</v>
      </c>
      <c r="O123" s="303"/>
    </row>
    <row r="124" customFormat="false" ht="48" hidden="false" customHeight="false" outlineLevel="0" collapsed="false">
      <c r="A124" s="303"/>
      <c r="B124" s="117"/>
      <c r="C124" s="50"/>
      <c r="D124" s="336"/>
      <c r="E124" s="47"/>
      <c r="F124" s="117"/>
      <c r="G124" s="48" t="s">
        <v>1487</v>
      </c>
      <c r="H124" s="50" t="s">
        <v>1289</v>
      </c>
      <c r="I124" s="48" t="s">
        <v>1262</v>
      </c>
      <c r="J124" s="37" t="s">
        <v>1488</v>
      </c>
      <c r="K124" s="51" t="s">
        <v>208</v>
      </c>
      <c r="L124" s="116" t="s">
        <v>1291</v>
      </c>
      <c r="M124" s="37" t="str">
        <f aca="false">VLOOKUP(L124,CódigosRetorno!$A$2:$B$1795,2,FALSE())</f>
        <v>El dato ingresado como atributo @listURI es incorrecto.</v>
      </c>
      <c r="N124" s="48" t="s">
        <v>8</v>
      </c>
      <c r="O124" s="303"/>
    </row>
    <row r="125" customFormat="false" ht="15" hidden="false" customHeight="false" outlineLevel="0" collapsed="false">
      <c r="A125" s="303"/>
      <c r="B125" s="234" t="s">
        <v>3398</v>
      </c>
      <c r="C125" s="236"/>
      <c r="D125" s="236"/>
      <c r="E125" s="236"/>
      <c r="F125" s="236"/>
      <c r="G125" s="236"/>
      <c r="H125" s="236"/>
      <c r="I125" s="236"/>
      <c r="J125" s="236"/>
      <c r="K125" s="236" t="s">
        <v>8</v>
      </c>
      <c r="L125" s="236" t="s">
        <v>8</v>
      </c>
      <c r="M125" s="42" t="str">
        <f aca="false">VLOOKUP(L125,CódigosRetorno!$A$2:$B$1795,2,FALSE())</f>
        <v>-</v>
      </c>
      <c r="N125" s="63"/>
      <c r="O125" s="303"/>
    </row>
    <row r="126" customFormat="false" ht="24" hidden="false" customHeight="true" outlineLevel="0" collapsed="false">
      <c r="A126" s="303"/>
      <c r="B126" s="48" t="n">
        <f aca="false">B119+1</f>
        <v>22</v>
      </c>
      <c r="C126" s="50" t="s">
        <v>1490</v>
      </c>
      <c r="D126" s="47" t="s">
        <v>329</v>
      </c>
      <c r="E126" s="47" t="s">
        <v>143</v>
      </c>
      <c r="F126" s="48" t="s">
        <v>857</v>
      </c>
      <c r="G126" s="47"/>
      <c r="H126" s="37" t="s">
        <v>3399</v>
      </c>
      <c r="I126" s="48" t="n">
        <v>1</v>
      </c>
      <c r="J126" s="52" t="s">
        <v>1492</v>
      </c>
      <c r="K126" s="51" t="s">
        <v>6</v>
      </c>
      <c r="L126" s="116" t="s">
        <v>3118</v>
      </c>
      <c r="M126" s="52" t="str">
        <f aca="false">VLOOKUP(L126,CódigosRetorno!$A$2:$B$1795,2,FALSE())</f>
        <v>El Numero de orden del item no cumple con el formato establecido</v>
      </c>
      <c r="N126" s="48" t="s">
        <v>8</v>
      </c>
      <c r="O126" s="303"/>
    </row>
    <row r="127" customFormat="false" ht="24" hidden="false" customHeight="false" outlineLevel="0" collapsed="false">
      <c r="A127" s="303"/>
      <c r="B127" s="48"/>
      <c r="C127" s="50"/>
      <c r="D127" s="47"/>
      <c r="E127" s="47"/>
      <c r="F127" s="48"/>
      <c r="G127" s="47"/>
      <c r="H127" s="37"/>
      <c r="I127" s="48"/>
      <c r="J127" s="50" t="s">
        <v>3400</v>
      </c>
      <c r="K127" s="51" t="s">
        <v>6</v>
      </c>
      <c r="L127" s="116" t="s">
        <v>862</v>
      </c>
      <c r="M127" s="37" t="str">
        <f aca="false">VLOOKUP(L127,CódigosRetorno!$A$2:$B$1795,2,FALSE())</f>
        <v>El número de ítem no puede estar duplicado.</v>
      </c>
      <c r="N127" s="48" t="s">
        <v>8</v>
      </c>
      <c r="O127" s="303"/>
    </row>
    <row r="128" customFormat="false" ht="24" hidden="false" customHeight="true" outlineLevel="0" collapsed="false">
      <c r="A128" s="303"/>
      <c r="B128" s="48" t="n">
        <f aca="false">B126+1</f>
        <v>23</v>
      </c>
      <c r="C128" s="50" t="s">
        <v>3120</v>
      </c>
      <c r="D128" s="47" t="s">
        <v>329</v>
      </c>
      <c r="E128" s="48" t="s">
        <v>184</v>
      </c>
      <c r="F128" s="48" t="s">
        <v>1495</v>
      </c>
      <c r="G128" s="48" t="s">
        <v>770</v>
      </c>
      <c r="H128" s="50" t="s">
        <v>3401</v>
      </c>
      <c r="I128" s="48" t="n">
        <v>1</v>
      </c>
      <c r="J128" s="52" t="s">
        <v>3122</v>
      </c>
      <c r="K128" s="47" t="s">
        <v>6</v>
      </c>
      <c r="L128" s="51" t="s">
        <v>3402</v>
      </c>
      <c r="M128" s="37" t="str">
        <f aca="false">VLOOKUP(L128,CódigosRetorno!$A$2:$B$1795,2,FALSE())</f>
        <v>DebitedQuantity/@unitCode El dato ingresado no cumple con el estandar</v>
      </c>
      <c r="N128" s="48" t="s">
        <v>8</v>
      </c>
      <c r="O128" s="303"/>
    </row>
    <row r="129" customFormat="false" ht="24" hidden="false" customHeight="false" outlineLevel="0" collapsed="false">
      <c r="A129" s="303"/>
      <c r="B129" s="48"/>
      <c r="C129" s="50"/>
      <c r="D129" s="47"/>
      <c r="E129" s="48"/>
      <c r="F129" s="48"/>
      <c r="G129" s="48"/>
      <c r="H129" s="50"/>
      <c r="I129" s="48"/>
      <c r="J129" s="52" t="s">
        <v>1499</v>
      </c>
      <c r="K129" s="47" t="s">
        <v>6</v>
      </c>
      <c r="L129" s="51" t="s">
        <v>1500</v>
      </c>
      <c r="M129" s="37" t="str">
        <f aca="false">VLOOKUP(L129,CódigosRetorno!$A$2:$B$1795,2,FALSE())</f>
        <v>El dato ingresado como unidad de medida no corresponde al valor esperado</v>
      </c>
      <c r="N129" s="48" t="s">
        <v>8</v>
      </c>
      <c r="O129" s="303"/>
    </row>
    <row r="130" customFormat="false" ht="24" hidden="false" customHeight="false" outlineLevel="0" collapsed="false">
      <c r="A130" s="303"/>
      <c r="B130" s="48"/>
      <c r="C130" s="50"/>
      <c r="D130" s="47"/>
      <c r="E130" s="47" t="s">
        <v>184</v>
      </c>
      <c r="F130" s="48"/>
      <c r="G130" s="48" t="s">
        <v>1501</v>
      </c>
      <c r="H130" s="50" t="s">
        <v>1502</v>
      </c>
      <c r="I130" s="48" t="s">
        <v>1262</v>
      </c>
      <c r="J130" s="37" t="s">
        <v>1503</v>
      </c>
      <c r="K130" s="47" t="s">
        <v>208</v>
      </c>
      <c r="L130" s="51" t="s">
        <v>1504</v>
      </c>
      <c r="M130" s="37" t="str">
        <f aca="false">VLOOKUP(L130,CódigosRetorno!$A$2:$B$1795,2,FALSE())</f>
        <v>El dato ingresado como atributo @unitCodeListID es incorrecto.</v>
      </c>
      <c r="N130" s="48" t="s">
        <v>8</v>
      </c>
      <c r="O130" s="303"/>
    </row>
    <row r="131" customFormat="false" ht="36" hidden="false" customHeight="false" outlineLevel="0" collapsed="false">
      <c r="A131" s="303"/>
      <c r="B131" s="48"/>
      <c r="C131" s="50"/>
      <c r="D131" s="47"/>
      <c r="E131" s="47"/>
      <c r="F131" s="48"/>
      <c r="G131" s="48" t="s">
        <v>1305</v>
      </c>
      <c r="H131" s="50" t="s">
        <v>1506</v>
      </c>
      <c r="I131" s="48" t="s">
        <v>1262</v>
      </c>
      <c r="J131" s="37" t="s">
        <v>1306</v>
      </c>
      <c r="K131" s="51" t="s">
        <v>208</v>
      </c>
      <c r="L131" s="116" t="s">
        <v>1507</v>
      </c>
      <c r="M131" s="37" t="str">
        <f aca="false">VLOOKUP(L131,CódigosRetorno!$A$2:$B$1795,2,FALSE())</f>
        <v>El dato ingresado como atributo @unitCodeListAgencyName es incorrecto.</v>
      </c>
      <c r="N131" s="48" t="s">
        <v>8</v>
      </c>
      <c r="O131" s="303"/>
    </row>
    <row r="132" customFormat="false" ht="36" hidden="false" customHeight="false" outlineLevel="0" collapsed="false">
      <c r="A132" s="303" t="s">
        <v>1312</v>
      </c>
      <c r="B132" s="81" t="n">
        <f aca="false">B128+1</f>
        <v>24</v>
      </c>
      <c r="C132" s="103" t="s">
        <v>3124</v>
      </c>
      <c r="D132" s="101" t="s">
        <v>329</v>
      </c>
      <c r="E132" s="81" t="s">
        <v>184</v>
      </c>
      <c r="F132" s="81" t="s">
        <v>865</v>
      </c>
      <c r="G132" s="101" t="s">
        <v>866</v>
      </c>
      <c r="H132" s="103" t="s">
        <v>3403</v>
      </c>
      <c r="I132" s="81" t="n">
        <v>1</v>
      </c>
      <c r="J132" s="37" t="s">
        <v>3126</v>
      </c>
      <c r="K132" s="51" t="s">
        <v>6</v>
      </c>
      <c r="L132" s="116" t="s">
        <v>3127</v>
      </c>
      <c r="M132" s="37" t="str">
        <f aca="false">VLOOKUP(L132,CódigosRetorno!$A$2:$B$1795,2,FALSE())</f>
        <v>CreditedQuantity - El dato ingresado no cumple con el estandar</v>
      </c>
      <c r="N132" s="48" t="s">
        <v>8</v>
      </c>
      <c r="O132" s="303"/>
    </row>
    <row r="133" customFormat="false" ht="60" hidden="false" customHeight="false" outlineLevel="0" collapsed="false">
      <c r="A133" s="303"/>
      <c r="B133" s="48" t="n">
        <f aca="false">B132+1</f>
        <v>25</v>
      </c>
      <c r="C133" s="37" t="s">
        <v>1513</v>
      </c>
      <c r="D133" s="47" t="s">
        <v>329</v>
      </c>
      <c r="E133" s="47" t="s">
        <v>184</v>
      </c>
      <c r="F133" s="48" t="s">
        <v>228</v>
      </c>
      <c r="G133" s="47"/>
      <c r="H133" s="37" t="s">
        <v>3404</v>
      </c>
      <c r="I133" s="48" t="s">
        <v>1262</v>
      </c>
      <c r="J133" s="52" t="s">
        <v>3129</v>
      </c>
      <c r="K133" s="47" t="s">
        <v>208</v>
      </c>
      <c r="L133" s="51" t="s">
        <v>3130</v>
      </c>
      <c r="M133" s="37" t="str">
        <f aca="false">VLOOKUP(L133,CódigosRetorno!$A$2:$B$1795,2,FALSE())</f>
        <v>El código de producto no cumple con el formato establecido</v>
      </c>
      <c r="N133" s="48" t="s">
        <v>8</v>
      </c>
      <c r="O133" s="303"/>
    </row>
    <row r="134" customFormat="false" ht="24" hidden="false" customHeight="true" outlineLevel="0" collapsed="false">
      <c r="A134" s="303"/>
      <c r="B134" s="171" t="n">
        <f aca="false">B133+1</f>
        <v>26</v>
      </c>
      <c r="C134" s="103" t="s">
        <v>3405</v>
      </c>
      <c r="D134" s="171" t="s">
        <v>329</v>
      </c>
      <c r="E134" s="171" t="s">
        <v>184</v>
      </c>
      <c r="F134" s="240" t="s">
        <v>1202</v>
      </c>
      <c r="G134" s="47" t="s">
        <v>3131</v>
      </c>
      <c r="H134" s="50" t="s">
        <v>3406</v>
      </c>
      <c r="I134" s="117" t="s">
        <v>1262</v>
      </c>
      <c r="J134" s="52" t="s">
        <v>1522</v>
      </c>
      <c r="K134" s="47" t="s">
        <v>208</v>
      </c>
      <c r="L134" s="51" t="s">
        <v>1523</v>
      </c>
      <c r="M134" s="52" t="str">
        <f aca="false">VLOOKUP(L134,CódigosRetorno!$A$2:$B$1795,2,FALSE())</f>
        <v>El Código producto de SUNAT no es válido</v>
      </c>
      <c r="N134" s="48" t="s">
        <v>1524</v>
      </c>
      <c r="O134" s="303"/>
    </row>
    <row r="135" customFormat="false" ht="24" hidden="false" customHeight="false" outlineLevel="0" collapsed="false">
      <c r="A135" s="303"/>
      <c r="B135" s="171"/>
      <c r="C135" s="103"/>
      <c r="D135" s="171"/>
      <c r="E135" s="171"/>
      <c r="F135" s="240"/>
      <c r="G135" s="47"/>
      <c r="H135" s="50"/>
      <c r="I135" s="117"/>
      <c r="J135" s="52" t="s">
        <v>1522</v>
      </c>
      <c r="K135" s="47" t="s">
        <v>208</v>
      </c>
      <c r="L135" s="51" t="s">
        <v>1523</v>
      </c>
      <c r="M135" s="52" t="str">
        <f aca="false">VLOOKUP(L135,CódigosRetorno!$A$2:$B$1795,2,FALSE())</f>
        <v>El Código producto de SUNAT no es válido</v>
      </c>
      <c r="N135" s="48" t="s">
        <v>1524</v>
      </c>
      <c r="O135" s="303"/>
    </row>
    <row r="136" customFormat="false" ht="36" hidden="false" customHeight="false" outlineLevel="0" collapsed="false">
      <c r="A136" s="303"/>
      <c r="B136" s="171"/>
      <c r="C136" s="103"/>
      <c r="D136" s="171"/>
      <c r="E136" s="171"/>
      <c r="F136" s="240"/>
      <c r="G136" s="47"/>
      <c r="H136" s="50"/>
      <c r="I136" s="117"/>
      <c r="J136" s="52" t="s">
        <v>1525</v>
      </c>
      <c r="K136" s="47" t="s">
        <v>208</v>
      </c>
      <c r="L136" s="51" t="s">
        <v>1526</v>
      </c>
      <c r="M136" s="37" t="str">
        <f aca="false">VLOOKUP(L136,CódigosRetorno!$A$2:$B$1795,2,FALSE())</f>
        <v>El Codigo de producto SUNAT debe especificarse como minimo al tercer nivel jerarquico (a nivel de clase del codigo UNSPSC)</v>
      </c>
      <c r="N136" s="48" t="s">
        <v>1524</v>
      </c>
      <c r="O136" s="303"/>
    </row>
    <row r="137" customFormat="false" ht="24" hidden="false" customHeight="false" outlineLevel="0" collapsed="false">
      <c r="A137" s="303"/>
      <c r="B137" s="171"/>
      <c r="C137" s="103"/>
      <c r="D137" s="171"/>
      <c r="E137" s="171"/>
      <c r="F137" s="51"/>
      <c r="G137" s="47" t="s">
        <v>1529</v>
      </c>
      <c r="H137" s="50" t="s">
        <v>1300</v>
      </c>
      <c r="I137" s="48" t="s">
        <v>1262</v>
      </c>
      <c r="J137" s="37" t="s">
        <v>1530</v>
      </c>
      <c r="K137" s="47" t="s">
        <v>208</v>
      </c>
      <c r="L137" s="51" t="s">
        <v>1302</v>
      </c>
      <c r="M137" s="37" t="str">
        <f aca="false">VLOOKUP(L137,CódigosRetorno!$A$2:$B$1795,2,FALSE())</f>
        <v>El dato ingresado como atributo @listID es incorrecto.</v>
      </c>
      <c r="N137" s="48" t="s">
        <v>8</v>
      </c>
      <c r="O137" s="303"/>
    </row>
    <row r="138" customFormat="false" ht="24" hidden="false" customHeight="false" outlineLevel="0" collapsed="false">
      <c r="A138" s="303"/>
      <c r="B138" s="171"/>
      <c r="C138" s="103"/>
      <c r="D138" s="171"/>
      <c r="E138" s="171"/>
      <c r="F138" s="51"/>
      <c r="G138" s="47" t="s">
        <v>1531</v>
      </c>
      <c r="H138" s="50" t="s">
        <v>1282</v>
      </c>
      <c r="I138" s="48" t="s">
        <v>1262</v>
      </c>
      <c r="J138" s="37" t="s">
        <v>1532</v>
      </c>
      <c r="K138" s="47" t="s">
        <v>208</v>
      </c>
      <c r="L138" s="51" t="s">
        <v>1283</v>
      </c>
      <c r="M138" s="37" t="str">
        <f aca="false">VLOOKUP(L138,CódigosRetorno!$A$2:$B$1795,2,FALSE())</f>
        <v>El dato ingresado como atributo @listAgencyName es incorrecto.</v>
      </c>
      <c r="N138" s="48" t="s">
        <v>8</v>
      </c>
      <c r="O138" s="303"/>
    </row>
    <row r="139" customFormat="false" ht="24" hidden="false" customHeight="false" outlineLevel="0" collapsed="false">
      <c r="A139" s="303"/>
      <c r="B139" s="171"/>
      <c r="C139" s="103"/>
      <c r="D139" s="171"/>
      <c r="E139" s="171"/>
      <c r="F139" s="51"/>
      <c r="G139" s="47" t="s">
        <v>1533</v>
      </c>
      <c r="H139" s="50" t="s">
        <v>1285</v>
      </c>
      <c r="I139" s="48" t="s">
        <v>1262</v>
      </c>
      <c r="J139" s="37" t="s">
        <v>1534</v>
      </c>
      <c r="K139" s="51" t="s">
        <v>208</v>
      </c>
      <c r="L139" s="116" t="s">
        <v>1287</v>
      </c>
      <c r="M139" s="37" t="str">
        <f aca="false">VLOOKUP(L139,CódigosRetorno!$A$2:$B$1795,2,FALSE())</f>
        <v>El dato ingresado como atributo @listName es incorrecto.</v>
      </c>
      <c r="N139" s="48" t="s">
        <v>8</v>
      </c>
      <c r="O139" s="303"/>
    </row>
    <row r="140" customFormat="false" ht="24" hidden="false" customHeight="true" outlineLevel="0" collapsed="false">
      <c r="A140" s="303"/>
      <c r="B140" s="171" t="n">
        <f aca="false">B134+1</f>
        <v>27</v>
      </c>
      <c r="C140" s="103" t="s">
        <v>1535</v>
      </c>
      <c r="D140" s="171" t="s">
        <v>329</v>
      </c>
      <c r="E140" s="171" t="s">
        <v>184</v>
      </c>
      <c r="F140" s="51" t="s">
        <v>1536</v>
      </c>
      <c r="G140" s="117"/>
      <c r="H140" s="50" t="s">
        <v>3407</v>
      </c>
      <c r="I140" s="37"/>
      <c r="J140" s="52" t="s">
        <v>1538</v>
      </c>
      <c r="K140" s="47" t="s">
        <v>208</v>
      </c>
      <c r="L140" s="51" t="s">
        <v>1539</v>
      </c>
      <c r="M140" s="37" t="str">
        <f aca="false">VLOOKUP(L140,CódigosRetorno!$A$2:$B$1795,2,FALSE())</f>
        <v>El código de producto GS1 no cumple el estandar</v>
      </c>
      <c r="N140" s="48" t="s">
        <v>8</v>
      </c>
      <c r="O140" s="303"/>
    </row>
    <row r="141" customFormat="false" ht="24" hidden="false" customHeight="false" outlineLevel="0" collapsed="false">
      <c r="A141" s="303"/>
      <c r="B141" s="171"/>
      <c r="C141" s="103"/>
      <c r="D141" s="171"/>
      <c r="E141" s="171"/>
      <c r="F141" s="51"/>
      <c r="G141" s="117"/>
      <c r="H141" s="50"/>
      <c r="I141" s="37"/>
      <c r="J141" s="52" t="s">
        <v>1540</v>
      </c>
      <c r="K141" s="47" t="s">
        <v>208</v>
      </c>
      <c r="L141" s="51" t="s">
        <v>1539</v>
      </c>
      <c r="M141" s="37" t="str">
        <f aca="false">VLOOKUP(L141,CódigosRetorno!$A$2:$B$1795,2,FALSE())</f>
        <v>El código de producto GS1 no cumple el estandar</v>
      </c>
      <c r="N141" s="48" t="s">
        <v>8</v>
      </c>
      <c r="O141" s="303"/>
    </row>
    <row r="142" customFormat="false" ht="24" hidden="false" customHeight="false" outlineLevel="0" collapsed="false">
      <c r="A142" s="303"/>
      <c r="B142" s="171"/>
      <c r="C142" s="103"/>
      <c r="D142" s="171"/>
      <c r="E142" s="171"/>
      <c r="F142" s="51"/>
      <c r="G142" s="117"/>
      <c r="H142" s="50"/>
      <c r="I142" s="37"/>
      <c r="J142" s="52" t="s">
        <v>1541</v>
      </c>
      <c r="K142" s="47" t="s">
        <v>208</v>
      </c>
      <c r="L142" s="51" t="s">
        <v>1539</v>
      </c>
      <c r="M142" s="37" t="str">
        <f aca="false">VLOOKUP(L142,CódigosRetorno!$A$2:$B$1795,2,FALSE())</f>
        <v>El código de producto GS1 no cumple el estandar</v>
      </c>
      <c r="N142" s="48" t="s">
        <v>8</v>
      </c>
      <c r="O142" s="303"/>
    </row>
    <row r="143" customFormat="false" ht="24" hidden="false" customHeight="false" outlineLevel="0" collapsed="false">
      <c r="A143" s="303"/>
      <c r="B143" s="171"/>
      <c r="C143" s="103"/>
      <c r="D143" s="171"/>
      <c r="E143" s="171"/>
      <c r="F143" s="51"/>
      <c r="G143" s="117"/>
      <c r="H143" s="50"/>
      <c r="I143" s="37"/>
      <c r="J143" s="52" t="s">
        <v>1542</v>
      </c>
      <c r="K143" s="47" t="s">
        <v>208</v>
      </c>
      <c r="L143" s="51" t="s">
        <v>1539</v>
      </c>
      <c r="M143" s="37" t="str">
        <f aca="false">VLOOKUP(L143,CódigosRetorno!$A$2:$B$1795,2,FALSE())</f>
        <v>El código de producto GS1 no cumple el estandar</v>
      </c>
      <c r="N143" s="48" t="s">
        <v>8</v>
      </c>
      <c r="O143" s="303"/>
    </row>
    <row r="144" customFormat="false" ht="24" hidden="false" customHeight="false" outlineLevel="0" collapsed="false">
      <c r="A144" s="303"/>
      <c r="B144" s="171"/>
      <c r="C144" s="103"/>
      <c r="D144" s="171"/>
      <c r="E144" s="171"/>
      <c r="F144" s="51"/>
      <c r="G144" s="117"/>
      <c r="H144" s="50"/>
      <c r="I144" s="37"/>
      <c r="J144" s="52" t="s">
        <v>1543</v>
      </c>
      <c r="K144" s="47" t="s">
        <v>208</v>
      </c>
      <c r="L144" s="51" t="s">
        <v>1544</v>
      </c>
      <c r="M144" s="37" t="str">
        <f aca="false">VLOOKUP(L144,CódigosRetorno!$A$2:$B$1795,2,FALSE())</f>
        <v>Si utiliza el estandar GS1 debe especificar el tipo de estructura GTIN</v>
      </c>
      <c r="N144" s="48" t="s">
        <v>8</v>
      </c>
      <c r="O144" s="303"/>
    </row>
    <row r="145" customFormat="false" ht="24" hidden="false" customHeight="false" outlineLevel="0" collapsed="false">
      <c r="A145" s="303"/>
      <c r="B145" s="171"/>
      <c r="C145" s="103"/>
      <c r="D145" s="171"/>
      <c r="E145" s="171"/>
      <c r="F145" s="240" t="s">
        <v>1536</v>
      </c>
      <c r="G145" s="81"/>
      <c r="H145" s="103" t="s">
        <v>1545</v>
      </c>
      <c r="I145" s="81" t="s">
        <v>1262</v>
      </c>
      <c r="J145" s="52" t="s">
        <v>1546</v>
      </c>
      <c r="K145" s="47" t="s">
        <v>208</v>
      </c>
      <c r="L145" s="51" t="s">
        <v>1547</v>
      </c>
      <c r="M145" s="37" t="str">
        <f aca="false">VLOOKUP(L145,CódigosRetorno!$A$2:$B$1795,2,FALSE())</f>
        <v>El tipo de estructura GS1 no tiene un valor permitido</v>
      </c>
      <c r="N145" s="48" t="s">
        <v>8</v>
      </c>
      <c r="O145" s="303"/>
    </row>
    <row r="146" customFormat="false" ht="60" hidden="false" customHeight="false" outlineLevel="0" collapsed="false">
      <c r="A146" s="303"/>
      <c r="B146" s="48" t="n">
        <f aca="false">B140+1</f>
        <v>28</v>
      </c>
      <c r="C146" s="37" t="s">
        <v>3135</v>
      </c>
      <c r="D146" s="47" t="s">
        <v>329</v>
      </c>
      <c r="E146" s="47" t="s">
        <v>184</v>
      </c>
      <c r="F146" s="48" t="s">
        <v>1563</v>
      </c>
      <c r="G146" s="47"/>
      <c r="H146" s="37" t="s">
        <v>3408</v>
      </c>
      <c r="I146" s="48" t="n">
        <v>1</v>
      </c>
      <c r="J146" s="52" t="s">
        <v>3137</v>
      </c>
      <c r="K146" s="47" t="s">
        <v>208</v>
      </c>
      <c r="L146" s="51" t="s">
        <v>3138</v>
      </c>
      <c r="M146" s="37" t="str">
        <f aca="false">VLOOKUP(L146,CódigosRetorno!$A$2:$B$1795,2,FALSE())</f>
        <v>Descripción del Ítem - El dato ingresado no cumple con el formato establecido.</v>
      </c>
      <c r="N146" s="48" t="s">
        <v>8</v>
      </c>
      <c r="O146" s="303"/>
    </row>
    <row r="147" customFormat="false" ht="36" hidden="false" customHeight="true" outlineLevel="0" collapsed="false">
      <c r="A147" s="303"/>
      <c r="B147" s="117" t="n">
        <f aca="false">B146+1</f>
        <v>29</v>
      </c>
      <c r="C147" s="50" t="s">
        <v>3139</v>
      </c>
      <c r="D147" s="47" t="s">
        <v>329</v>
      </c>
      <c r="E147" s="117" t="s">
        <v>184</v>
      </c>
      <c r="F147" s="48" t="s">
        <v>865</v>
      </c>
      <c r="G147" s="47" t="s">
        <v>866</v>
      </c>
      <c r="H147" s="50" t="s">
        <v>3409</v>
      </c>
      <c r="I147" s="48" t="n">
        <v>1</v>
      </c>
      <c r="J147" s="37" t="s">
        <v>3141</v>
      </c>
      <c r="K147" s="51" t="s">
        <v>6</v>
      </c>
      <c r="L147" s="116" t="s">
        <v>1572</v>
      </c>
      <c r="M147" s="37" t="str">
        <f aca="false">VLOOKUP(L147,CódigosRetorno!$A$2:$B$1795,2,FALSE())</f>
        <v>El dato ingresado en PriceAmount del Valor de venta unitario por item no cumple con el formato establecido</v>
      </c>
      <c r="N147" s="48"/>
      <c r="O147" s="303"/>
    </row>
    <row r="148" customFormat="false" ht="48" hidden="false" customHeight="false" outlineLevel="0" collapsed="false">
      <c r="A148" s="303"/>
      <c r="B148" s="117"/>
      <c r="C148" s="50"/>
      <c r="D148" s="47"/>
      <c r="E148" s="117"/>
      <c r="F148" s="48"/>
      <c r="G148" s="47"/>
      <c r="H148" s="50"/>
      <c r="I148" s="48"/>
      <c r="J148" s="50" t="s">
        <v>1573</v>
      </c>
      <c r="K148" s="51" t="s">
        <v>6</v>
      </c>
      <c r="L148" s="116" t="s">
        <v>1574</v>
      </c>
      <c r="M148" s="37" t="str">
        <f aca="false">VLOOKUP(L148,CódigosRetorno!$A$2:$B$1795,2,FALSE())</f>
        <v>Operacion gratuita, solo debe consignar un monto referencial</v>
      </c>
      <c r="N148" s="48" t="s">
        <v>8</v>
      </c>
      <c r="O148" s="303"/>
    </row>
    <row r="149" customFormat="false" ht="36" hidden="false" customHeight="false" outlineLevel="0" collapsed="false">
      <c r="A149" s="303"/>
      <c r="B149" s="117"/>
      <c r="C149" s="50"/>
      <c r="D149" s="47"/>
      <c r="E149" s="117"/>
      <c r="F149" s="48" t="s">
        <v>144</v>
      </c>
      <c r="G149" s="47" t="s">
        <v>308</v>
      </c>
      <c r="H149" s="50" t="s">
        <v>1575</v>
      </c>
      <c r="I149" s="48" t="n">
        <v>1</v>
      </c>
      <c r="J149" s="50" t="s">
        <v>1598</v>
      </c>
      <c r="K149" s="51" t="s">
        <v>6</v>
      </c>
      <c r="L149" s="116" t="s">
        <v>1074</v>
      </c>
      <c r="M149" s="37" t="str">
        <f aca="false">VLOOKUP(L149,CódigosRetorno!$A$2:$B$1795,2,FALSE())</f>
        <v>La moneda debe ser la misma en todo el documento. Salvo las percepciones que sólo son en moneda nacional</v>
      </c>
      <c r="N149" s="48" t="s">
        <v>1297</v>
      </c>
      <c r="O149" s="303"/>
    </row>
    <row r="150" customFormat="false" ht="36" hidden="false" customHeight="true" outlineLevel="0" collapsed="false">
      <c r="A150" s="303"/>
      <c r="B150" s="117" t="n">
        <f aca="false">B147+1</f>
        <v>30</v>
      </c>
      <c r="C150" s="50" t="s">
        <v>3410</v>
      </c>
      <c r="D150" s="47" t="s">
        <v>329</v>
      </c>
      <c r="E150" s="81" t="s">
        <v>184</v>
      </c>
      <c r="F150" s="48" t="s">
        <v>865</v>
      </c>
      <c r="G150" s="48" t="s">
        <v>866</v>
      </c>
      <c r="H150" s="50" t="s">
        <v>3411</v>
      </c>
      <c r="I150" s="112" t="n">
        <v>1</v>
      </c>
      <c r="J150" s="37" t="s">
        <v>1571</v>
      </c>
      <c r="K150" s="51" t="s">
        <v>6</v>
      </c>
      <c r="L150" s="116" t="s">
        <v>1580</v>
      </c>
      <c r="M150" s="37" t="str">
        <f aca="false">VLOOKUP(L150,CódigosRetorno!$A$2:$B$1795,2,FALSE())</f>
        <v>El dato ingresado en PriceAmount del Precio de venta unitario por item no cumple con el formato establecido</v>
      </c>
      <c r="N150" s="48"/>
      <c r="O150" s="303"/>
    </row>
    <row r="151" customFormat="false" ht="120" hidden="false" customHeight="false" outlineLevel="0" collapsed="false">
      <c r="A151" s="303"/>
      <c r="B151" s="117"/>
      <c r="C151" s="50"/>
      <c r="D151" s="47"/>
      <c r="E151" s="81"/>
      <c r="F151" s="81"/>
      <c r="G151" s="81"/>
      <c r="H151" s="50"/>
      <c r="I151" s="112"/>
      <c r="J151" s="52" t="s">
        <v>3412</v>
      </c>
      <c r="K151" s="51" t="s">
        <v>6</v>
      </c>
      <c r="L151" s="51" t="s">
        <v>1582</v>
      </c>
      <c r="M151" s="52" t="str">
        <f aca="false">VLOOKUP(MID(L151,1,4),CódigosRetorno!$A$2:$B$1795,2,FALSE())</f>
        <v>El precio unitario de la operación que está informando difiere de los cálculos realizados en base a la información remitida</v>
      </c>
      <c r="N151" s="48"/>
      <c r="O151" s="303"/>
    </row>
    <row r="152" customFormat="false" ht="120" hidden="false" customHeight="false" outlineLevel="0" collapsed="false">
      <c r="A152" s="303"/>
      <c r="B152" s="117"/>
      <c r="C152" s="50"/>
      <c r="D152" s="47"/>
      <c r="E152" s="81"/>
      <c r="F152" s="81"/>
      <c r="G152" s="81"/>
      <c r="H152" s="50"/>
      <c r="I152" s="229"/>
      <c r="J152" s="52" t="s">
        <v>3413</v>
      </c>
      <c r="K152" s="51" t="s">
        <v>208</v>
      </c>
      <c r="L152" s="116" t="s">
        <v>2782</v>
      </c>
      <c r="M152" s="52" t="str">
        <f aca="false">VLOOKUP(L152,CódigosRetorno!$A$2:$B$1795,2,FALSE())</f>
        <v>El precio unitario de la operación que está informando difiere de los cálculos realizados en base a la información remitida</v>
      </c>
      <c r="N152" s="48"/>
      <c r="O152" s="303"/>
    </row>
    <row r="153" customFormat="false" ht="72" hidden="false" customHeight="false" outlineLevel="0" collapsed="false">
      <c r="A153" s="303"/>
      <c r="B153" s="117"/>
      <c r="C153" s="50"/>
      <c r="D153" s="47"/>
      <c r="E153" s="81"/>
      <c r="F153" s="48"/>
      <c r="G153" s="48"/>
      <c r="H153" s="50"/>
      <c r="I153" s="229"/>
      <c r="J153" s="37" t="s">
        <v>2784</v>
      </c>
      <c r="K153" s="51" t="s">
        <v>6</v>
      </c>
      <c r="L153" s="116" t="s">
        <v>1595</v>
      </c>
      <c r="M153" s="37" t="str">
        <f aca="false">VLOOKUP(L153,CódigosRetorno!$A$2:$B$1795,2,FALSE())</f>
        <v>Si existe 'Valor referencial unitario en operac. no onerosas' con monto mayor a cero, la operacion debe ser gratuita (codigo de tributo 9996)</v>
      </c>
      <c r="N153" s="48" t="s">
        <v>8</v>
      </c>
      <c r="O153" s="303"/>
    </row>
    <row r="154" customFormat="false" ht="36" hidden="false" customHeight="false" outlineLevel="0" collapsed="false">
      <c r="A154" s="303"/>
      <c r="B154" s="117"/>
      <c r="C154" s="50"/>
      <c r="D154" s="47"/>
      <c r="E154" s="81"/>
      <c r="F154" s="48" t="s">
        <v>144</v>
      </c>
      <c r="G154" s="47" t="s">
        <v>308</v>
      </c>
      <c r="H154" s="103" t="s">
        <v>1575</v>
      </c>
      <c r="I154" s="48" t="n">
        <v>1</v>
      </c>
      <c r="J154" s="50" t="s">
        <v>1598</v>
      </c>
      <c r="K154" s="51" t="s">
        <v>6</v>
      </c>
      <c r="L154" s="116" t="s">
        <v>1074</v>
      </c>
      <c r="M154" s="37" t="str">
        <f aca="false">VLOOKUP(L154,CódigosRetorno!$A$2:$B$1795,2,FALSE())</f>
        <v>La moneda debe ser la misma en todo el documento. Salvo las percepciones que sólo son en moneda nacional</v>
      </c>
      <c r="N154" s="48" t="s">
        <v>1297</v>
      </c>
      <c r="O154" s="303"/>
    </row>
    <row r="155" customFormat="false" ht="24" hidden="false" customHeight="true" outlineLevel="0" collapsed="false">
      <c r="A155" s="303"/>
      <c r="B155" s="117"/>
      <c r="C155" s="50"/>
      <c r="D155" s="47"/>
      <c r="E155" s="81"/>
      <c r="F155" s="48" t="s">
        <v>330</v>
      </c>
      <c r="G155" s="47" t="s">
        <v>2783</v>
      </c>
      <c r="H155" s="37" t="s">
        <v>3414</v>
      </c>
      <c r="I155" s="48" t="n">
        <v>1</v>
      </c>
      <c r="J155" s="37" t="s">
        <v>3146</v>
      </c>
      <c r="K155" s="51" t="s">
        <v>6</v>
      </c>
      <c r="L155" s="116" t="s">
        <v>1585</v>
      </c>
      <c r="M155" s="37" t="str">
        <f aca="false">VLOOKUP(L155,CódigosRetorno!$A$2:$B$1795,2,FALSE())</f>
        <v>Se ha consignado un valor invalido en el campo cbc:PriceTypeCode</v>
      </c>
      <c r="N155" s="48" t="s">
        <v>1586</v>
      </c>
      <c r="O155" s="303"/>
    </row>
    <row r="156" customFormat="false" ht="36" hidden="false" customHeight="false" outlineLevel="0" collapsed="false">
      <c r="A156" s="303"/>
      <c r="B156" s="117"/>
      <c r="C156" s="50"/>
      <c r="D156" s="47"/>
      <c r="E156" s="81"/>
      <c r="F156" s="48"/>
      <c r="G156" s="47"/>
      <c r="H156" s="37"/>
      <c r="I156" s="48"/>
      <c r="J156" s="50" t="s">
        <v>1587</v>
      </c>
      <c r="K156" s="51" t="s">
        <v>6</v>
      </c>
      <c r="L156" s="116" t="s">
        <v>1588</v>
      </c>
      <c r="M156" s="37" t="str">
        <f aca="false">VLOOKUP(L156,CódigosRetorno!$A$2:$B$1795,2,FALSE())</f>
        <v>Existe mas de un tag cac:AlternativeConditionPrice con el mismo cbc:PriceTypeCode</v>
      </c>
      <c r="N156" s="48" t="s">
        <v>8</v>
      </c>
      <c r="O156" s="303"/>
    </row>
    <row r="157" customFormat="false" ht="24" hidden="false" customHeight="false" outlineLevel="0" collapsed="false">
      <c r="A157" s="303"/>
      <c r="B157" s="117"/>
      <c r="C157" s="50"/>
      <c r="D157" s="47"/>
      <c r="E157" s="47" t="s">
        <v>184</v>
      </c>
      <c r="F157" s="117"/>
      <c r="G157" s="48" t="s">
        <v>1589</v>
      </c>
      <c r="H157" s="37" t="s">
        <v>1285</v>
      </c>
      <c r="I157" s="81" t="s">
        <v>1262</v>
      </c>
      <c r="J157" s="37" t="s">
        <v>1590</v>
      </c>
      <c r="K157" s="51" t="s">
        <v>208</v>
      </c>
      <c r="L157" s="116" t="s">
        <v>1287</v>
      </c>
      <c r="M157" s="37" t="str">
        <f aca="false">VLOOKUP(L157,CódigosRetorno!$A$2:$B$1795,2,FALSE())</f>
        <v>El dato ingresado como atributo @listName es incorrecto.</v>
      </c>
      <c r="N157" s="48" t="s">
        <v>8</v>
      </c>
      <c r="O157" s="303"/>
    </row>
    <row r="158" customFormat="false" ht="24" hidden="false" customHeight="false" outlineLevel="0" collapsed="false">
      <c r="A158" s="303"/>
      <c r="B158" s="117"/>
      <c r="C158" s="50"/>
      <c r="D158" s="47"/>
      <c r="E158" s="47"/>
      <c r="F158" s="117"/>
      <c r="G158" s="48" t="s">
        <v>1260</v>
      </c>
      <c r="H158" s="37" t="s">
        <v>1282</v>
      </c>
      <c r="I158" s="81" t="s">
        <v>1262</v>
      </c>
      <c r="J158" s="37" t="s">
        <v>1263</v>
      </c>
      <c r="K158" s="47" t="s">
        <v>208</v>
      </c>
      <c r="L158" s="51" t="s">
        <v>1283</v>
      </c>
      <c r="M158" s="37" t="str">
        <f aca="false">VLOOKUP(L158,CódigosRetorno!$A$2:$B$1795,2,FALSE())</f>
        <v>El dato ingresado como atributo @listAgencyName es incorrecto.</v>
      </c>
      <c r="N158" s="48" t="s">
        <v>8</v>
      </c>
      <c r="O158" s="303"/>
    </row>
    <row r="159" customFormat="false" ht="48" hidden="false" customHeight="false" outlineLevel="0" collapsed="false">
      <c r="A159" s="303"/>
      <c r="B159" s="117"/>
      <c r="C159" s="50"/>
      <c r="D159" s="47"/>
      <c r="E159" s="47"/>
      <c r="F159" s="117"/>
      <c r="G159" s="48" t="s">
        <v>1591</v>
      </c>
      <c r="H159" s="37" t="s">
        <v>1289</v>
      </c>
      <c r="I159" s="81" t="s">
        <v>1262</v>
      </c>
      <c r="J159" s="37" t="s">
        <v>1592</v>
      </c>
      <c r="K159" s="51" t="s">
        <v>208</v>
      </c>
      <c r="L159" s="116" t="s">
        <v>1291</v>
      </c>
      <c r="M159" s="37" t="str">
        <f aca="false">VLOOKUP(L159,CódigosRetorno!$A$2:$B$1795,2,FALSE())</f>
        <v>El dato ingresado como atributo @listURI es incorrecto.</v>
      </c>
      <c r="N159" s="48" t="s">
        <v>8</v>
      </c>
      <c r="O159" s="303"/>
    </row>
    <row r="160" customFormat="false" ht="24" hidden="false" customHeight="true" outlineLevel="0" collapsed="false">
      <c r="A160" s="303"/>
      <c r="B160" s="117" t="n">
        <f aca="false">B150+1</f>
        <v>31</v>
      </c>
      <c r="C160" s="50" t="s">
        <v>3147</v>
      </c>
      <c r="D160" s="47" t="s">
        <v>329</v>
      </c>
      <c r="E160" s="47" t="s">
        <v>184</v>
      </c>
      <c r="F160" s="117" t="s">
        <v>300</v>
      </c>
      <c r="G160" s="117" t="s">
        <v>301</v>
      </c>
      <c r="H160" s="50" t="s">
        <v>3415</v>
      </c>
      <c r="I160" s="117" t="n">
        <v>1</v>
      </c>
      <c r="J160" s="37" t="s">
        <v>3416</v>
      </c>
      <c r="K160" s="47" t="s">
        <v>6</v>
      </c>
      <c r="L160" s="51" t="s">
        <v>1603</v>
      </c>
      <c r="M160" s="37" t="str">
        <f aca="false">VLOOKUP(L160,CódigosRetorno!$A$2:$B$1795,2,FALSE())</f>
        <v>El xml no contiene el tag de impuesto por linea (TaxtTotal).</v>
      </c>
      <c r="N160" s="48" t="s">
        <v>8</v>
      </c>
      <c r="O160" s="303"/>
    </row>
    <row r="161" customFormat="false" ht="36" hidden="false" customHeight="false" outlineLevel="0" collapsed="false">
      <c r="A161" s="303"/>
      <c r="B161" s="117"/>
      <c r="C161" s="50"/>
      <c r="D161" s="47"/>
      <c r="E161" s="47"/>
      <c r="F161" s="117"/>
      <c r="G161" s="117"/>
      <c r="H161" s="50"/>
      <c r="I161" s="117"/>
      <c r="J161" s="37" t="s">
        <v>2785</v>
      </c>
      <c r="K161" s="47" t="s">
        <v>6</v>
      </c>
      <c r="L161" s="51" t="s">
        <v>1605</v>
      </c>
      <c r="M161" s="37" t="str">
        <f aca="false">VLOOKUP(L161,CódigosRetorno!$A$2:$B$1795,2,FALSE())</f>
        <v>El dato ingresado en el monto total de impuestos por línea no cumple con el formato establecido</v>
      </c>
      <c r="N161" s="48" t="s">
        <v>8</v>
      </c>
      <c r="O161" s="303"/>
    </row>
    <row r="162" customFormat="false" ht="66.75" hidden="false" customHeight="true" outlineLevel="0" collapsed="false">
      <c r="A162" s="303"/>
      <c r="B162" s="117"/>
      <c r="C162" s="50"/>
      <c r="D162" s="47"/>
      <c r="E162" s="47"/>
      <c r="F162" s="117"/>
      <c r="G162" s="117"/>
      <c r="H162" s="50"/>
      <c r="I162" s="117"/>
      <c r="J162" s="52" t="s">
        <v>3150</v>
      </c>
      <c r="K162" s="48" t="s">
        <v>6</v>
      </c>
      <c r="L162" s="51" t="s">
        <v>1607</v>
      </c>
      <c r="M162" s="37" t="str">
        <f aca="false">VLOOKUP(MID(L162,1,4),CódigosRetorno!$A$2:$B$1795,2,FALSE())</f>
        <v>El importe total de impuestos por línea no coincide con la sumatoria de los impuestos por línea.</v>
      </c>
      <c r="N162" s="48" t="s">
        <v>8</v>
      </c>
      <c r="O162" s="303"/>
    </row>
    <row r="163" customFormat="false" ht="66" hidden="false" customHeight="true" outlineLevel="0" collapsed="false">
      <c r="A163" s="303"/>
      <c r="B163" s="117"/>
      <c r="C163" s="50"/>
      <c r="D163" s="47"/>
      <c r="E163" s="47"/>
      <c r="F163" s="117"/>
      <c r="G163" s="117"/>
      <c r="H163" s="50"/>
      <c r="I163" s="117"/>
      <c r="J163" s="52" t="s">
        <v>3151</v>
      </c>
      <c r="K163" s="47" t="s">
        <v>208</v>
      </c>
      <c r="L163" s="51" t="s">
        <v>2786</v>
      </c>
      <c r="M163" s="37" t="str">
        <f aca="false">VLOOKUP(L163,CódigosRetorno!$A$2:$B$1795,2,FALSE())</f>
        <v>El importe total de impuestos por línea no coincide con la sumatoria de los impuestos por línea.</v>
      </c>
      <c r="N163" s="48" t="s">
        <v>8</v>
      </c>
      <c r="O163" s="303"/>
    </row>
    <row r="164" customFormat="false" ht="24" hidden="false" customHeight="false" outlineLevel="0" collapsed="false">
      <c r="A164" s="303"/>
      <c r="B164" s="117"/>
      <c r="C164" s="50"/>
      <c r="D164" s="47"/>
      <c r="E164" s="47"/>
      <c r="F164" s="117"/>
      <c r="G164" s="117"/>
      <c r="H164" s="50"/>
      <c r="I164" s="117"/>
      <c r="J164" s="52" t="s">
        <v>1608</v>
      </c>
      <c r="K164" s="47" t="s">
        <v>6</v>
      </c>
      <c r="L164" s="51" t="s">
        <v>1609</v>
      </c>
      <c r="M164" s="37" t="str">
        <f aca="false">VLOOKUP(L164,CódigosRetorno!$A$2:$B$1795,2,FALSE())</f>
        <v>El tag cac:TaxTotal no debe repetirse a nivel de Item</v>
      </c>
      <c r="N164" s="48" t="s">
        <v>8</v>
      </c>
      <c r="O164" s="303"/>
    </row>
    <row r="165" customFormat="false" ht="36" hidden="false" customHeight="false" outlineLevel="0" collapsed="false">
      <c r="A165" s="303"/>
      <c r="B165" s="117"/>
      <c r="C165" s="50"/>
      <c r="D165" s="47"/>
      <c r="E165" s="47"/>
      <c r="F165" s="229" t="s">
        <v>144</v>
      </c>
      <c r="G165" s="47" t="s">
        <v>308</v>
      </c>
      <c r="H165" s="50" t="s">
        <v>1575</v>
      </c>
      <c r="I165" s="48" t="n">
        <v>1</v>
      </c>
      <c r="J165" s="50" t="s">
        <v>1598</v>
      </c>
      <c r="K165" s="51" t="s">
        <v>6</v>
      </c>
      <c r="L165" s="116" t="s">
        <v>1074</v>
      </c>
      <c r="M165" s="37" t="str">
        <f aca="false">VLOOKUP(L165,CódigosRetorno!$A$2:$B$1795,2,FALSE())</f>
        <v>La moneda debe ser la misma en todo el documento. Salvo las percepciones que sólo son en moneda nacional</v>
      </c>
      <c r="N165" s="48" t="s">
        <v>1297</v>
      </c>
      <c r="O165" s="303"/>
    </row>
    <row r="166" customFormat="false" ht="36" hidden="false" customHeight="true" outlineLevel="0" collapsed="false">
      <c r="A166" s="15"/>
      <c r="B166" s="112" t="n">
        <f aca="false">B160+1</f>
        <v>32</v>
      </c>
      <c r="C166" s="103" t="s">
        <v>2787</v>
      </c>
      <c r="D166" s="101" t="s">
        <v>329</v>
      </c>
      <c r="E166" s="47" t="s">
        <v>184</v>
      </c>
      <c r="F166" s="81" t="s">
        <v>300</v>
      </c>
      <c r="G166" s="171" t="s">
        <v>301</v>
      </c>
      <c r="H166" s="103" t="s">
        <v>3417</v>
      </c>
      <c r="I166" s="81" t="s">
        <v>1262</v>
      </c>
      <c r="J166" s="37" t="s">
        <v>2785</v>
      </c>
      <c r="K166" s="12" t="s">
        <v>6</v>
      </c>
      <c r="L166" s="116" t="s">
        <v>1612</v>
      </c>
      <c r="M166" s="37" t="str">
        <f aca="false">VLOOKUP(L166,CódigosRetorno!$A$2:$B$1795,2,FALSE())</f>
        <v>El dato ingresado en TaxableAmount de la linea no cumple con el formato establecido</v>
      </c>
      <c r="N166" s="48" t="s">
        <v>8</v>
      </c>
      <c r="O166" s="15"/>
    </row>
    <row r="167" customFormat="false" ht="36" hidden="false" customHeight="false" outlineLevel="0" collapsed="false">
      <c r="A167" s="15"/>
      <c r="B167" s="112"/>
      <c r="C167" s="103"/>
      <c r="D167" s="101"/>
      <c r="E167" s="101"/>
      <c r="F167" s="81"/>
      <c r="G167" s="171"/>
      <c r="H167" s="103"/>
      <c r="I167" s="81"/>
      <c r="J167" s="50" t="s">
        <v>3418</v>
      </c>
      <c r="K167" s="51" t="s">
        <v>6</v>
      </c>
      <c r="L167" s="116" t="s">
        <v>3419</v>
      </c>
      <c r="M167" s="37" t="str">
        <f aca="false">VLOOKUP(L167,CódigosRetorno!$A$2:$B$1795,2,FALSE())</f>
        <v>Factura de operacion sujeta IVAP debe consignar Monto de impuestos por item</v>
      </c>
      <c r="N167" s="48" t="s">
        <v>8</v>
      </c>
      <c r="O167" s="15"/>
    </row>
    <row r="168" customFormat="false" ht="78.75" hidden="false" customHeight="true" outlineLevel="0" collapsed="false">
      <c r="A168" s="15"/>
      <c r="B168" s="112"/>
      <c r="C168" s="103"/>
      <c r="D168" s="101"/>
      <c r="E168" s="101"/>
      <c r="F168" s="81"/>
      <c r="G168" s="171"/>
      <c r="H168" s="103"/>
      <c r="I168" s="81"/>
      <c r="J168" s="52" t="s">
        <v>3420</v>
      </c>
      <c r="K168" s="51" t="s">
        <v>6</v>
      </c>
      <c r="L168" s="51" t="s">
        <v>1614</v>
      </c>
      <c r="M168" s="52" t="str">
        <f aca="false">VLOOKUP(MID(L168,1,4),CódigosRetorno!$A$2:$B$1795,2,FALSE())</f>
        <v>La base imponible a nivel de línea difiere de la información consignada en el comprobante</v>
      </c>
      <c r="N168" s="48" t="s">
        <v>8</v>
      </c>
      <c r="O168" s="15"/>
    </row>
    <row r="169" customFormat="false" ht="78.75" hidden="false" customHeight="true" outlineLevel="0" collapsed="false">
      <c r="A169" s="15"/>
      <c r="B169" s="112"/>
      <c r="C169" s="103"/>
      <c r="D169" s="101"/>
      <c r="E169" s="101"/>
      <c r="F169" s="81"/>
      <c r="G169" s="171"/>
      <c r="H169" s="103"/>
      <c r="I169" s="81"/>
      <c r="J169" s="52" t="s">
        <v>3421</v>
      </c>
      <c r="K169" s="47" t="s">
        <v>208</v>
      </c>
      <c r="L169" s="51" t="s">
        <v>2790</v>
      </c>
      <c r="M169" s="52" t="str">
        <f aca="false">VLOOKUP(MID(L169,1,4),CódigosRetorno!$A$2:$B$1795,2,FALSE())</f>
        <v>La base imponible a nivel de línea difiere de la información consignada en el comprobante</v>
      </c>
      <c r="N169" s="48"/>
      <c r="O169" s="15"/>
    </row>
    <row r="170" customFormat="false" ht="78.75" hidden="false" customHeight="true" outlineLevel="0" collapsed="false">
      <c r="A170" s="15"/>
      <c r="B170" s="112"/>
      <c r="C170" s="103"/>
      <c r="D170" s="101"/>
      <c r="E170" s="101"/>
      <c r="F170" s="81"/>
      <c r="G170" s="171"/>
      <c r="H170" s="103"/>
      <c r="I170" s="81"/>
      <c r="J170" s="52" t="s">
        <v>3422</v>
      </c>
      <c r="K170" s="51" t="s">
        <v>6</v>
      </c>
      <c r="L170" s="51" t="s">
        <v>1614</v>
      </c>
      <c r="M170" s="52" t="str">
        <f aca="false">VLOOKUP(MID(L170,1,4),CódigosRetorno!$A$2:$B$1795,2,FALSE())</f>
        <v>La base imponible a nivel de línea difiere de la información consignada en el comprobante</v>
      </c>
      <c r="N170" s="48"/>
      <c r="O170" s="15"/>
    </row>
    <row r="171" customFormat="false" ht="72" hidden="false" customHeight="false" outlineLevel="0" collapsed="false">
      <c r="A171" s="15"/>
      <c r="B171" s="112"/>
      <c r="C171" s="103"/>
      <c r="D171" s="101"/>
      <c r="E171" s="101"/>
      <c r="F171" s="81"/>
      <c r="G171" s="171"/>
      <c r="H171" s="103"/>
      <c r="I171" s="81"/>
      <c r="J171" s="52" t="s">
        <v>3423</v>
      </c>
      <c r="K171" s="47" t="s">
        <v>208</v>
      </c>
      <c r="L171" s="51" t="s">
        <v>2790</v>
      </c>
      <c r="M171" s="52" t="str">
        <f aca="false">VLOOKUP(MID(L171,1,4),CódigosRetorno!$A$2:$B$1795,2,FALSE())</f>
        <v>La base imponible a nivel de línea difiere de la información consignada en el comprobante</v>
      </c>
      <c r="N171" s="48" t="s">
        <v>8</v>
      </c>
      <c r="O171" s="15"/>
    </row>
    <row r="172" customFormat="false" ht="36" hidden="false" customHeight="false" outlineLevel="0" collapsed="false">
      <c r="A172" s="15"/>
      <c r="B172" s="112"/>
      <c r="C172" s="103"/>
      <c r="D172" s="101"/>
      <c r="E172" s="101"/>
      <c r="F172" s="81" t="s">
        <v>144</v>
      </c>
      <c r="G172" s="101" t="s">
        <v>308</v>
      </c>
      <c r="H172" s="37" t="s">
        <v>1616</v>
      </c>
      <c r="I172" s="48" t="n">
        <v>1</v>
      </c>
      <c r="J172" s="50" t="s">
        <v>1598</v>
      </c>
      <c r="K172" s="51" t="s">
        <v>6</v>
      </c>
      <c r="L172" s="116" t="s">
        <v>1074</v>
      </c>
      <c r="M172" s="37" t="str">
        <f aca="false">VLOOKUP(L172,CódigosRetorno!$A$2:$B$1795,2,FALSE())</f>
        <v>La moneda debe ser la misma en todo el documento. Salvo las percepciones que sólo son en moneda nacional</v>
      </c>
      <c r="N172" s="48" t="s">
        <v>1297</v>
      </c>
      <c r="O172" s="15"/>
    </row>
    <row r="173" customFormat="false" ht="36" hidden="false" customHeight="true" outlineLevel="0" collapsed="false">
      <c r="A173" s="15"/>
      <c r="B173" s="112"/>
      <c r="C173" s="103"/>
      <c r="D173" s="101"/>
      <c r="E173" s="101"/>
      <c r="F173" s="81" t="s">
        <v>300</v>
      </c>
      <c r="G173" s="171" t="s">
        <v>301</v>
      </c>
      <c r="H173" s="103" t="s">
        <v>3424</v>
      </c>
      <c r="I173" s="81" t="n">
        <v>1</v>
      </c>
      <c r="J173" s="37" t="s">
        <v>1081</v>
      </c>
      <c r="K173" s="51" t="s">
        <v>6</v>
      </c>
      <c r="L173" s="116" t="s">
        <v>1619</v>
      </c>
      <c r="M173" s="37" t="str">
        <f aca="false">VLOOKUP(L173,CódigosRetorno!$A$2:$B$1795,2,FALSE())</f>
        <v>El dato ingresado en TaxAmount de la linea no cumple con el formato establecido</v>
      </c>
      <c r="N173" s="48" t="s">
        <v>8</v>
      </c>
      <c r="O173" s="15"/>
    </row>
    <row r="174" customFormat="false" ht="36" hidden="false" customHeight="false" outlineLevel="0" collapsed="false">
      <c r="A174" s="15"/>
      <c r="B174" s="112"/>
      <c r="C174" s="103"/>
      <c r="D174" s="101"/>
      <c r="E174" s="101"/>
      <c r="F174" s="81"/>
      <c r="G174" s="171"/>
      <c r="H174" s="103"/>
      <c r="I174" s="81"/>
      <c r="J174" s="37" t="s">
        <v>1620</v>
      </c>
      <c r="K174" s="51" t="s">
        <v>6</v>
      </c>
      <c r="L174" s="116" t="s">
        <v>1621</v>
      </c>
      <c r="M174" s="37" t="str">
        <f aca="false">VLOOKUP(L174,CódigosRetorno!$A$2:$B$1795,2,FALSE())</f>
        <v>El monto de afectacion de IGV por linea debe ser igual a 0.00 para Exoneradas, Inafectas, Exportación, Gratuitas de exoneradas o Gratuitas de inafectas.</v>
      </c>
      <c r="N174" s="48" t="s">
        <v>8</v>
      </c>
      <c r="O174" s="15"/>
    </row>
    <row r="175" customFormat="false" ht="60" hidden="false" customHeight="false" outlineLevel="0" collapsed="false">
      <c r="A175" s="15"/>
      <c r="B175" s="112"/>
      <c r="C175" s="103"/>
      <c r="D175" s="101"/>
      <c r="E175" s="101"/>
      <c r="F175" s="81"/>
      <c r="G175" s="171"/>
      <c r="H175" s="103"/>
      <c r="I175" s="81"/>
      <c r="J175" s="52" t="s">
        <v>1622</v>
      </c>
      <c r="K175" s="51" t="s">
        <v>6</v>
      </c>
      <c r="L175" s="116" t="s">
        <v>1623</v>
      </c>
      <c r="M175" s="52" t="str">
        <f aca="false">VLOOKUP(L175,CódigosRetorno!$A$2:$B$1795,2,FALSE())</f>
        <v>El monto de afectación de IGV por linea debe ser diferente a 0.00.</v>
      </c>
      <c r="N175" s="48" t="s">
        <v>8</v>
      </c>
      <c r="O175" s="15"/>
    </row>
    <row r="176" customFormat="false" ht="60" hidden="false" customHeight="false" outlineLevel="0" collapsed="false">
      <c r="A176" s="15"/>
      <c r="B176" s="112"/>
      <c r="C176" s="103"/>
      <c r="D176" s="101"/>
      <c r="E176" s="101"/>
      <c r="F176" s="81"/>
      <c r="G176" s="171"/>
      <c r="H176" s="103"/>
      <c r="I176" s="81"/>
      <c r="J176" s="37" t="s">
        <v>1624</v>
      </c>
      <c r="K176" s="51" t="s">
        <v>6</v>
      </c>
      <c r="L176" s="116" t="s">
        <v>1621</v>
      </c>
      <c r="M176" s="37" t="str">
        <f aca="false">VLOOKUP(L176,CódigosRetorno!$A$2:$B$1795,2,FALSE())</f>
        <v>El monto de afectacion de IGV por linea debe ser igual a 0.00 para Exoneradas, Inafectas, Exportación, Gratuitas de exoneradas o Gratuitas de inafectas.</v>
      </c>
      <c r="N176" s="48" t="s">
        <v>8</v>
      </c>
      <c r="O176" s="15"/>
    </row>
    <row r="177" customFormat="false" ht="60" hidden="false" customHeight="false" outlineLevel="0" collapsed="false">
      <c r="A177" s="15"/>
      <c r="B177" s="112"/>
      <c r="C177" s="103"/>
      <c r="D177" s="101"/>
      <c r="E177" s="101"/>
      <c r="F177" s="81"/>
      <c r="G177" s="171"/>
      <c r="H177" s="103"/>
      <c r="I177" s="81"/>
      <c r="J177" s="52" t="s">
        <v>1625</v>
      </c>
      <c r="K177" s="51" t="s">
        <v>6</v>
      </c>
      <c r="L177" s="116" t="s">
        <v>1623</v>
      </c>
      <c r="M177" s="52" t="str">
        <f aca="false">VLOOKUP(L177,CódigosRetorno!$A$2:$B$1795,2,FALSE())</f>
        <v>El monto de afectación de IGV por linea debe ser diferente a 0.00.</v>
      </c>
      <c r="N177" s="48" t="s">
        <v>8</v>
      </c>
      <c r="O177" s="15"/>
    </row>
    <row r="178" customFormat="false" ht="60" hidden="false" customHeight="false" outlineLevel="0" collapsed="false">
      <c r="A178" s="15"/>
      <c r="B178" s="112"/>
      <c r="C178" s="103"/>
      <c r="D178" s="101"/>
      <c r="E178" s="101"/>
      <c r="F178" s="81"/>
      <c r="G178" s="171"/>
      <c r="H178" s="103"/>
      <c r="I178" s="81"/>
      <c r="J178" s="52" t="s">
        <v>3158</v>
      </c>
      <c r="K178" s="51" t="s">
        <v>6</v>
      </c>
      <c r="L178" s="116" t="s">
        <v>1627</v>
      </c>
      <c r="M178" s="37" t="str">
        <f aca="false">VLOOKUP(L178,CódigosRetorno!$A$2:$B$1795,2,FALSE())</f>
        <v>El producto del factor y monto base de la afectación del IGV/IVAP no corresponde al monto de afectacion de linea.</v>
      </c>
      <c r="N178" s="48" t="s">
        <v>8</v>
      </c>
      <c r="O178" s="15"/>
    </row>
    <row r="179" customFormat="false" ht="36" hidden="false" customHeight="false" outlineLevel="0" collapsed="false">
      <c r="A179" s="15"/>
      <c r="B179" s="112"/>
      <c r="C179" s="103"/>
      <c r="D179" s="101"/>
      <c r="E179" s="101"/>
      <c r="F179" s="81" t="s">
        <v>144</v>
      </c>
      <c r="G179" s="101" t="s">
        <v>308</v>
      </c>
      <c r="H179" s="37" t="s">
        <v>1575</v>
      </c>
      <c r="I179" s="48" t="n">
        <v>1</v>
      </c>
      <c r="J179" s="50" t="s">
        <v>1598</v>
      </c>
      <c r="K179" s="51" t="s">
        <v>6</v>
      </c>
      <c r="L179" s="116" t="s">
        <v>1074</v>
      </c>
      <c r="M179" s="37" t="str">
        <f aca="false">VLOOKUP(L179,CódigosRetorno!$A$2:$B$1795,2,FALSE())</f>
        <v>La moneda debe ser la misma en todo el documento. Salvo las percepciones que sólo son en moneda nacional</v>
      </c>
      <c r="N179" s="48" t="s">
        <v>1297</v>
      </c>
      <c r="O179" s="15"/>
    </row>
    <row r="180" customFormat="false" ht="24" hidden="false" customHeight="true" outlineLevel="0" collapsed="false">
      <c r="A180" s="15"/>
      <c r="B180" s="112"/>
      <c r="C180" s="103"/>
      <c r="D180" s="101"/>
      <c r="E180" s="101"/>
      <c r="F180" s="81" t="s">
        <v>1628</v>
      </c>
      <c r="G180" s="81" t="s">
        <v>1629</v>
      </c>
      <c r="H180" s="103" t="s">
        <v>3425</v>
      </c>
      <c r="I180" s="81" t="s">
        <v>1262</v>
      </c>
      <c r="J180" s="50" t="s">
        <v>1631</v>
      </c>
      <c r="K180" s="51" t="s">
        <v>6</v>
      </c>
      <c r="L180" s="116" t="s">
        <v>1632</v>
      </c>
      <c r="M180" s="37" t="str">
        <f aca="false">VLOOKUP(L180,CódigosRetorno!$A$2:$B$1795,2,FALSE())</f>
        <v>El XML no contiene el tag de la tasa del tributo de la línea</v>
      </c>
      <c r="N180" s="48" t="s">
        <v>8</v>
      </c>
      <c r="O180" s="15"/>
    </row>
    <row r="181" customFormat="false" ht="36" hidden="false" customHeight="false" outlineLevel="0" collapsed="false">
      <c r="A181" s="15"/>
      <c r="B181" s="112"/>
      <c r="C181" s="103"/>
      <c r="D181" s="101"/>
      <c r="E181" s="101"/>
      <c r="F181" s="81"/>
      <c r="G181" s="81"/>
      <c r="H181" s="103"/>
      <c r="I181" s="81"/>
      <c r="J181" s="37" t="s">
        <v>1743</v>
      </c>
      <c r="K181" s="51" t="s">
        <v>6</v>
      </c>
      <c r="L181" s="116" t="s">
        <v>1634</v>
      </c>
      <c r="M181" s="37" t="str">
        <f aca="false">VLOOKUP(L181,CódigosRetorno!$A$2:$B$1795,2,FALSE())</f>
        <v>El dato ingresado como factor de afectacion por linea no cumple con el formato establecido.</v>
      </c>
      <c r="N181" s="48" t="s">
        <v>8</v>
      </c>
      <c r="O181" s="15"/>
    </row>
    <row r="182" customFormat="false" ht="36" hidden="false" customHeight="false" outlineLevel="0" collapsed="false">
      <c r="A182" s="15"/>
      <c r="B182" s="112"/>
      <c r="C182" s="103"/>
      <c r="D182" s="101"/>
      <c r="E182" s="101"/>
      <c r="F182" s="81"/>
      <c r="G182" s="81"/>
      <c r="H182" s="103"/>
      <c r="I182" s="81"/>
      <c r="J182" s="37" t="s">
        <v>1620</v>
      </c>
      <c r="K182" s="51" t="s">
        <v>6</v>
      </c>
      <c r="L182" s="116" t="s">
        <v>3426</v>
      </c>
      <c r="M182" s="37" t="str">
        <f aca="false">VLOOKUP(L182,CódigosRetorno!$A$2:$B$1795,2,FALSE())</f>
        <v>El factor de afectación de IGV por linea debe ser igual a 0.00 para Exoneradas, Inafectas, Exportación, Gratuitas de exoneradas o Gratuitas de inafectas.</v>
      </c>
      <c r="N182" s="48" t="s">
        <v>8</v>
      </c>
      <c r="O182" s="15"/>
    </row>
    <row r="183" customFormat="false" ht="60" hidden="false" customHeight="false" outlineLevel="0" collapsed="false">
      <c r="A183" s="15"/>
      <c r="B183" s="112"/>
      <c r="C183" s="103"/>
      <c r="D183" s="101"/>
      <c r="E183" s="101"/>
      <c r="F183" s="81"/>
      <c r="G183" s="81"/>
      <c r="H183" s="103"/>
      <c r="I183" s="81"/>
      <c r="J183" s="37" t="s">
        <v>1635</v>
      </c>
      <c r="K183" s="51" t="s">
        <v>6</v>
      </c>
      <c r="L183" s="116" t="s">
        <v>1636</v>
      </c>
      <c r="M183" s="37" t="str">
        <f aca="false">VLOOKUP(L183,CódigosRetorno!$A$2:$B$1795,2,FALSE())</f>
        <v>El factor de afectación de IGV por linea debe ser diferente a 0.00.</v>
      </c>
      <c r="N183" s="48" t="s">
        <v>8</v>
      </c>
      <c r="O183" s="15"/>
    </row>
    <row r="184" customFormat="false" ht="48" hidden="false" customHeight="false" outlineLevel="0" collapsed="false">
      <c r="A184" s="15"/>
      <c r="B184" s="112"/>
      <c r="C184" s="103"/>
      <c r="D184" s="101"/>
      <c r="E184" s="101"/>
      <c r="F184" s="81"/>
      <c r="G184" s="81"/>
      <c r="H184" s="103"/>
      <c r="I184" s="81"/>
      <c r="J184" s="37" t="s">
        <v>1637</v>
      </c>
      <c r="K184" s="51" t="s">
        <v>6</v>
      </c>
      <c r="L184" s="116" t="s">
        <v>1636</v>
      </c>
      <c r="M184" s="37" t="str">
        <f aca="false">VLOOKUP(L184,CódigosRetorno!$A$2:$B$1795,2,FALSE())</f>
        <v>El factor de afectación de IGV por linea debe ser diferente a 0.00.</v>
      </c>
      <c r="N184" s="48" t="s">
        <v>8</v>
      </c>
      <c r="O184" s="15"/>
    </row>
    <row r="185" customFormat="false" ht="48" hidden="false" customHeight="true" outlineLevel="0" collapsed="false">
      <c r="A185" s="15"/>
      <c r="B185" s="112"/>
      <c r="C185" s="103"/>
      <c r="D185" s="101"/>
      <c r="E185" s="101"/>
      <c r="F185" s="81"/>
      <c r="G185" s="47" t="s">
        <v>1638</v>
      </c>
      <c r="H185" s="37" t="s">
        <v>3427</v>
      </c>
      <c r="I185" s="81" t="n">
        <v>1</v>
      </c>
      <c r="J185" s="37" t="s">
        <v>1640</v>
      </c>
      <c r="K185" s="51" t="s">
        <v>6</v>
      </c>
      <c r="L185" s="116" t="s">
        <v>1641</v>
      </c>
      <c r="M185" s="37" t="str">
        <f aca="false">VLOOKUP(L185,CódigosRetorno!$A$2:$B$1795,2,FALSE())</f>
        <v>El XML no contiene el tag cbc:TaxExemptionReasonCode de Afectacion al IGV</v>
      </c>
      <c r="N185" s="48" t="s">
        <v>8</v>
      </c>
      <c r="O185" s="15"/>
    </row>
    <row r="186" customFormat="false" ht="24" hidden="false" customHeight="false" outlineLevel="0" collapsed="false">
      <c r="A186" s="15"/>
      <c r="B186" s="112"/>
      <c r="C186" s="103"/>
      <c r="D186" s="101"/>
      <c r="E186" s="101"/>
      <c r="F186" s="81"/>
      <c r="G186" s="47"/>
      <c r="H186" s="37"/>
      <c r="I186" s="81"/>
      <c r="J186" s="37" t="s">
        <v>1642</v>
      </c>
      <c r="K186" s="51" t="s">
        <v>6</v>
      </c>
      <c r="L186" s="116" t="s">
        <v>1643</v>
      </c>
      <c r="M186" s="37" t="str">
        <f aca="false">VLOOKUP(L186,CódigosRetorno!$A$2:$B$1795,2,FALSE())</f>
        <v>Afectación de IGV no corresponde al código de tributo de la linea.</v>
      </c>
      <c r="N186" s="48" t="s">
        <v>8</v>
      </c>
      <c r="O186" s="15"/>
    </row>
    <row r="187" customFormat="false" ht="60" hidden="false" customHeight="false" outlineLevel="0" collapsed="false">
      <c r="A187" s="15"/>
      <c r="B187" s="112"/>
      <c r="C187" s="103"/>
      <c r="D187" s="101"/>
      <c r="E187" s="101"/>
      <c r="F187" s="81"/>
      <c r="G187" s="47"/>
      <c r="H187" s="37"/>
      <c r="I187" s="81"/>
      <c r="J187" s="37" t="s">
        <v>1644</v>
      </c>
      <c r="K187" s="51" t="s">
        <v>6</v>
      </c>
      <c r="L187" s="116" t="s">
        <v>1645</v>
      </c>
      <c r="M187" s="37" t="str">
        <f aca="false">VLOOKUP(L187,CódigosRetorno!$A$2:$B$1795,2,FALSE())</f>
        <v>El tipo de afectacion del IGV es incorrecto</v>
      </c>
      <c r="N187" s="48" t="s">
        <v>1646</v>
      </c>
      <c r="O187" s="15"/>
    </row>
    <row r="188" customFormat="false" ht="24" hidden="false" customHeight="false" outlineLevel="0" collapsed="false">
      <c r="A188" s="15"/>
      <c r="B188" s="112"/>
      <c r="C188" s="103"/>
      <c r="D188" s="101"/>
      <c r="E188" s="101"/>
      <c r="F188" s="81"/>
      <c r="G188" s="47"/>
      <c r="H188" s="37"/>
      <c r="I188" s="81"/>
      <c r="J188" s="37" t="s">
        <v>3428</v>
      </c>
      <c r="K188" s="51" t="s">
        <v>6</v>
      </c>
      <c r="L188" s="116" t="s">
        <v>1648</v>
      </c>
      <c r="M188" s="37" t="str">
        <f aca="false">VLOOKUP(L188,CódigosRetorno!$A$2:$B$1795,2,FALSE())</f>
        <v>Operaciones de exportacion, deben consignar Tipo Afectacion igual a 40</v>
      </c>
      <c r="N188" s="48" t="s">
        <v>8</v>
      </c>
      <c r="O188" s="15"/>
    </row>
    <row r="189" customFormat="false" ht="24" hidden="false" customHeight="false" outlineLevel="0" collapsed="false">
      <c r="A189" s="15"/>
      <c r="B189" s="112"/>
      <c r="C189" s="103"/>
      <c r="D189" s="101"/>
      <c r="E189" s="101"/>
      <c r="F189" s="81"/>
      <c r="G189" s="47"/>
      <c r="H189" s="37"/>
      <c r="I189" s="81"/>
      <c r="J189" s="37" t="s">
        <v>3429</v>
      </c>
      <c r="K189" s="51" t="s">
        <v>6</v>
      </c>
      <c r="L189" s="116" t="s">
        <v>1650</v>
      </c>
      <c r="M189" s="37" t="str">
        <f aca="false">VLOOKUP(L189,CódigosRetorno!$A$2:$B$1795,2,FALSE())</f>
        <v>Comprobante operacion sujeta IVAP solo debe tener ítems con código de afectación del IGV igual a 17</v>
      </c>
      <c r="N189" s="48" t="s">
        <v>8</v>
      </c>
      <c r="O189" s="15"/>
    </row>
    <row r="190" customFormat="false" ht="24" hidden="false" customHeight="false" outlineLevel="0" collapsed="false">
      <c r="A190" s="15"/>
      <c r="B190" s="112"/>
      <c r="C190" s="103"/>
      <c r="D190" s="101"/>
      <c r="E190" s="101"/>
      <c r="F190" s="81"/>
      <c r="G190" s="47"/>
      <c r="H190" s="37"/>
      <c r="I190" s="81"/>
      <c r="J190" s="37" t="s">
        <v>3430</v>
      </c>
      <c r="K190" s="51" t="s">
        <v>6</v>
      </c>
      <c r="L190" s="116" t="s">
        <v>3164</v>
      </c>
      <c r="M190" s="37" t="str">
        <f aca="false">VLOOKUP(L190,CódigosRetorno!$A$2:$B$1795,2,FALSE())</f>
        <v>Tipo de nota debe ser 'Ajustes afectos al IVAP'</v>
      </c>
      <c r="N190" s="48" t="s">
        <v>8</v>
      </c>
      <c r="O190" s="15"/>
    </row>
    <row r="191" customFormat="false" ht="24" hidden="false" customHeight="false" outlineLevel="0" collapsed="false">
      <c r="A191" s="15"/>
      <c r="B191" s="112"/>
      <c r="C191" s="103"/>
      <c r="D191" s="101"/>
      <c r="E191" s="101"/>
      <c r="F191" s="117"/>
      <c r="G191" s="48" t="s">
        <v>1260</v>
      </c>
      <c r="H191" s="37" t="s">
        <v>1282</v>
      </c>
      <c r="I191" s="48" t="s">
        <v>1262</v>
      </c>
      <c r="J191" s="37" t="s">
        <v>1263</v>
      </c>
      <c r="K191" s="51" t="s">
        <v>208</v>
      </c>
      <c r="L191" s="116" t="s">
        <v>1283</v>
      </c>
      <c r="M191" s="37" t="str">
        <f aca="false">VLOOKUP(L191,CódigosRetorno!$A$2:$B$1795,2,FALSE())</f>
        <v>El dato ingresado como atributo @listAgencyName es incorrecto.</v>
      </c>
      <c r="N191" s="48" t="s">
        <v>8</v>
      </c>
      <c r="O191" s="15"/>
    </row>
    <row r="192" customFormat="false" ht="24" hidden="false" customHeight="false" outlineLevel="0" collapsed="false">
      <c r="A192" s="15"/>
      <c r="B192" s="112"/>
      <c r="C192" s="103"/>
      <c r="D192" s="101"/>
      <c r="E192" s="101"/>
      <c r="F192" s="117"/>
      <c r="G192" s="48" t="s">
        <v>1651</v>
      </c>
      <c r="H192" s="37" t="s">
        <v>1285</v>
      </c>
      <c r="I192" s="48" t="s">
        <v>1262</v>
      </c>
      <c r="J192" s="37" t="s">
        <v>1652</v>
      </c>
      <c r="K192" s="47" t="s">
        <v>208</v>
      </c>
      <c r="L192" s="51" t="s">
        <v>1287</v>
      </c>
      <c r="M192" s="37" t="str">
        <f aca="false">VLOOKUP(L192,CódigosRetorno!$A$2:$B$1795,2,FALSE())</f>
        <v>El dato ingresado como atributo @listName es incorrecto.</v>
      </c>
      <c r="N192" s="48" t="s">
        <v>8</v>
      </c>
      <c r="O192" s="15"/>
    </row>
    <row r="193" customFormat="false" ht="48" hidden="false" customHeight="false" outlineLevel="0" collapsed="false">
      <c r="A193" s="15"/>
      <c r="B193" s="112"/>
      <c r="C193" s="103"/>
      <c r="D193" s="101"/>
      <c r="E193" s="101"/>
      <c r="F193" s="117"/>
      <c r="G193" s="48" t="s">
        <v>1653</v>
      </c>
      <c r="H193" s="37" t="s">
        <v>1289</v>
      </c>
      <c r="I193" s="48" t="s">
        <v>1262</v>
      </c>
      <c r="J193" s="37" t="s">
        <v>1654</v>
      </c>
      <c r="K193" s="51" t="s">
        <v>208</v>
      </c>
      <c r="L193" s="116" t="s">
        <v>1291</v>
      </c>
      <c r="M193" s="37" t="str">
        <f aca="false">VLOOKUP(L193,CódigosRetorno!$A$2:$B$1795,2,FALSE())</f>
        <v>El dato ingresado como atributo @listURI es incorrecto.</v>
      </c>
      <c r="N193" s="48" t="s">
        <v>8</v>
      </c>
      <c r="O193" s="15"/>
    </row>
    <row r="194" customFormat="false" ht="24" hidden="false" customHeight="true" outlineLevel="0" collapsed="false">
      <c r="A194" s="15"/>
      <c r="B194" s="112"/>
      <c r="C194" s="103"/>
      <c r="D194" s="101"/>
      <c r="E194" s="101"/>
      <c r="F194" s="81" t="s">
        <v>769</v>
      </c>
      <c r="G194" s="47" t="s">
        <v>1129</v>
      </c>
      <c r="H194" s="37" t="s">
        <v>3431</v>
      </c>
      <c r="I194" s="81" t="n">
        <v>1</v>
      </c>
      <c r="J194" s="37" t="s">
        <v>605</v>
      </c>
      <c r="K194" s="51" t="s">
        <v>6</v>
      </c>
      <c r="L194" s="116" t="s">
        <v>1656</v>
      </c>
      <c r="M194" s="37" t="str">
        <f aca="false">VLOOKUP(L194,CódigosRetorno!$A$2:$B$1795,2,FALSE())</f>
        <v>El XML no contiene el tag cac:TaxCategory/cac:TaxScheme/cbc:ID del Item</v>
      </c>
      <c r="N194" s="48" t="s">
        <v>8</v>
      </c>
      <c r="O194" s="15"/>
    </row>
    <row r="195" customFormat="false" ht="24" hidden="false" customHeight="false" outlineLevel="0" collapsed="false">
      <c r="A195" s="15"/>
      <c r="B195" s="112"/>
      <c r="C195" s="103"/>
      <c r="D195" s="101"/>
      <c r="E195" s="101"/>
      <c r="F195" s="81"/>
      <c r="G195" s="47"/>
      <c r="H195" s="37"/>
      <c r="I195" s="81"/>
      <c r="J195" s="37" t="s">
        <v>469</v>
      </c>
      <c r="K195" s="51" t="s">
        <v>6</v>
      </c>
      <c r="L195" s="116" t="s">
        <v>1657</v>
      </c>
      <c r="M195" s="37" t="str">
        <f aca="false">VLOOKUP(L195,CódigosRetorno!$A$2:$B$1795,2,FALSE())</f>
        <v>El codigo del tributo es invalido</v>
      </c>
      <c r="N195" s="48" t="s">
        <v>1658</v>
      </c>
      <c r="O195" s="15"/>
    </row>
    <row r="196" customFormat="false" ht="24" hidden="false" customHeight="false" outlineLevel="0" collapsed="false">
      <c r="A196" s="15"/>
      <c r="B196" s="112"/>
      <c r="C196" s="103"/>
      <c r="D196" s="101"/>
      <c r="E196" s="101"/>
      <c r="F196" s="81"/>
      <c r="G196" s="47"/>
      <c r="H196" s="37"/>
      <c r="I196" s="81"/>
      <c r="J196" s="50" t="s">
        <v>1659</v>
      </c>
      <c r="K196" s="51" t="s">
        <v>6</v>
      </c>
      <c r="L196" s="116" t="s">
        <v>1660</v>
      </c>
      <c r="M196" s="37" t="str">
        <f aca="false">VLOOKUP(L196,CódigosRetorno!$A$2:$B$1795,2,FALSE())</f>
        <v>El código de tributo no debe repetirse a nivel de item</v>
      </c>
      <c r="N196" s="48" t="s">
        <v>8</v>
      </c>
      <c r="O196" s="15"/>
    </row>
    <row r="197" customFormat="false" ht="48" hidden="false" customHeight="false" outlineLevel="0" collapsed="false">
      <c r="A197" s="15"/>
      <c r="B197" s="112"/>
      <c r="C197" s="103"/>
      <c r="D197" s="101"/>
      <c r="E197" s="101"/>
      <c r="F197" s="81"/>
      <c r="G197" s="47"/>
      <c r="H197" s="37"/>
      <c r="I197" s="81"/>
      <c r="J197" s="50" t="s">
        <v>3432</v>
      </c>
      <c r="K197" s="51" t="s">
        <v>6</v>
      </c>
      <c r="L197" s="116" t="s">
        <v>1662</v>
      </c>
      <c r="M197" s="37" t="str">
        <f aca="false">VLOOKUP(L197,CódigosRetorno!$A$2:$B$1795,2,FALSE())</f>
        <v>El XML debe contener al menos un tributo por linea de afectacion por IGV</v>
      </c>
      <c r="N197" s="48" t="s">
        <v>8</v>
      </c>
      <c r="O197" s="15"/>
    </row>
    <row r="198" customFormat="false" ht="124.5" hidden="false" customHeight="true" outlineLevel="0" collapsed="false">
      <c r="A198" s="15"/>
      <c r="B198" s="112"/>
      <c r="C198" s="103"/>
      <c r="D198" s="101"/>
      <c r="E198" s="101"/>
      <c r="F198" s="81"/>
      <c r="G198" s="47"/>
      <c r="H198" s="37"/>
      <c r="I198" s="81"/>
      <c r="J198" s="50" t="s">
        <v>1663</v>
      </c>
      <c r="K198" s="51" t="s">
        <v>6</v>
      </c>
      <c r="L198" s="116" t="s">
        <v>1664</v>
      </c>
      <c r="M198" s="37" t="str">
        <f aca="false">VLOOKUP(L198,CódigosRetorno!$A$2:$B$1795,2,FALSE())</f>
        <v>La combinación de tributos no es permitida</v>
      </c>
      <c r="N198" s="48" t="s">
        <v>8</v>
      </c>
      <c r="O198" s="15"/>
    </row>
    <row r="199" customFormat="false" ht="24" hidden="false" customHeight="false" outlineLevel="0" collapsed="false">
      <c r="A199" s="15"/>
      <c r="B199" s="112"/>
      <c r="C199" s="103"/>
      <c r="D199" s="101"/>
      <c r="E199" s="101"/>
      <c r="F199" s="117"/>
      <c r="G199" s="48" t="s">
        <v>1665</v>
      </c>
      <c r="H199" s="37" t="s">
        <v>1333</v>
      </c>
      <c r="I199" s="254" t="s">
        <v>1262</v>
      </c>
      <c r="J199" s="37" t="s">
        <v>1666</v>
      </c>
      <c r="K199" s="47" t="s">
        <v>208</v>
      </c>
      <c r="L199" s="51" t="s">
        <v>1335</v>
      </c>
      <c r="M199" s="37" t="str">
        <f aca="false">VLOOKUP(L199,CódigosRetorno!$A$2:$B$1795,2,FALSE())</f>
        <v>El dato ingresado como atributo @schemeName es incorrecto.</v>
      </c>
      <c r="N199" s="48" t="s">
        <v>8</v>
      </c>
      <c r="O199" s="15"/>
    </row>
    <row r="200" customFormat="false" ht="24" hidden="false" customHeight="false" outlineLevel="0" collapsed="false">
      <c r="A200" s="15"/>
      <c r="B200" s="112"/>
      <c r="C200" s="103"/>
      <c r="D200" s="101"/>
      <c r="E200" s="101"/>
      <c r="F200" s="117"/>
      <c r="G200" s="48" t="s">
        <v>1260</v>
      </c>
      <c r="H200" s="37" t="s">
        <v>1261</v>
      </c>
      <c r="I200" s="254" t="s">
        <v>1262</v>
      </c>
      <c r="J200" s="37" t="s">
        <v>1263</v>
      </c>
      <c r="K200" s="47" t="s">
        <v>208</v>
      </c>
      <c r="L200" s="51" t="s">
        <v>1264</v>
      </c>
      <c r="M200" s="37" t="str">
        <f aca="false">VLOOKUP(L200,CódigosRetorno!$A$2:$B$1795,2,FALSE())</f>
        <v>El dato ingresado como atributo @schemeAgencyName es incorrecto.</v>
      </c>
      <c r="N200" s="48" t="s">
        <v>8</v>
      </c>
      <c r="O200" s="15"/>
    </row>
    <row r="201" customFormat="false" ht="48" hidden="false" customHeight="false" outlineLevel="0" collapsed="false">
      <c r="A201" s="15"/>
      <c r="B201" s="112"/>
      <c r="C201" s="103"/>
      <c r="D201" s="101"/>
      <c r="E201" s="101"/>
      <c r="F201" s="117"/>
      <c r="G201" s="48" t="s">
        <v>1667</v>
      </c>
      <c r="H201" s="37" t="s">
        <v>1337</v>
      </c>
      <c r="I201" s="254" t="s">
        <v>1262</v>
      </c>
      <c r="J201" s="37" t="s">
        <v>1668</v>
      </c>
      <c r="K201" s="51" t="s">
        <v>208</v>
      </c>
      <c r="L201" s="116" t="s">
        <v>1339</v>
      </c>
      <c r="M201" s="37" t="str">
        <f aca="false">VLOOKUP(L201,CódigosRetorno!$A$2:$B$1795,2,FALSE())</f>
        <v>El dato ingresado como atributo @schemeURI es incorrecto.</v>
      </c>
      <c r="N201" s="48" t="s">
        <v>8</v>
      </c>
      <c r="O201" s="15"/>
    </row>
    <row r="202" customFormat="false" ht="24" hidden="false" customHeight="true" outlineLevel="0" collapsed="false">
      <c r="A202" s="15"/>
      <c r="B202" s="112"/>
      <c r="C202" s="103"/>
      <c r="D202" s="101"/>
      <c r="E202" s="101"/>
      <c r="F202" s="48" t="s">
        <v>1669</v>
      </c>
      <c r="G202" s="247" t="s">
        <v>1129</v>
      </c>
      <c r="H202" s="122" t="s">
        <v>3433</v>
      </c>
      <c r="I202" s="112" t="n">
        <v>1</v>
      </c>
      <c r="J202" s="37" t="s">
        <v>605</v>
      </c>
      <c r="K202" s="51" t="s">
        <v>6</v>
      </c>
      <c r="L202" s="116" t="s">
        <v>1671</v>
      </c>
      <c r="M202" s="37" t="str">
        <f aca="false">VLOOKUP(L202,CódigosRetorno!$A$2:$B$1795,2,FALSE())</f>
        <v>El XML no contiene el tag o no existe información del nombre de tributo de la línea</v>
      </c>
      <c r="N202" s="48" t="s">
        <v>8</v>
      </c>
      <c r="O202" s="15"/>
    </row>
    <row r="203" customFormat="false" ht="36" hidden="false" customHeight="false" outlineLevel="0" collapsed="false">
      <c r="A203" s="15"/>
      <c r="B203" s="112"/>
      <c r="C203" s="103"/>
      <c r="D203" s="101"/>
      <c r="E203" s="101"/>
      <c r="F203" s="48"/>
      <c r="G203" s="247"/>
      <c r="H203" s="122"/>
      <c r="I203" s="112"/>
      <c r="J203" s="50" t="s">
        <v>1672</v>
      </c>
      <c r="K203" s="51" t="s">
        <v>6</v>
      </c>
      <c r="L203" s="116" t="s">
        <v>1141</v>
      </c>
      <c r="M203" s="37" t="str">
        <f aca="false">VLOOKUP(L203,CódigosRetorno!$A$2:$B$1795,2,FALSE())</f>
        <v>Nombre de tributo no corresponde al código de tributo de la linea.</v>
      </c>
      <c r="N203" s="48" t="s">
        <v>1658</v>
      </c>
      <c r="O203" s="15"/>
    </row>
    <row r="204" customFormat="false" ht="48" hidden="false" customHeight="false" outlineLevel="0" collapsed="false">
      <c r="A204" s="15"/>
      <c r="B204" s="112"/>
      <c r="C204" s="103"/>
      <c r="D204" s="101"/>
      <c r="E204" s="47"/>
      <c r="F204" s="81" t="s">
        <v>144</v>
      </c>
      <c r="G204" s="101"/>
      <c r="H204" s="103" t="s">
        <v>3434</v>
      </c>
      <c r="I204" s="81" t="n">
        <v>1</v>
      </c>
      <c r="J204" s="50" t="s">
        <v>1674</v>
      </c>
      <c r="K204" s="51" t="s">
        <v>6</v>
      </c>
      <c r="L204" s="51" t="s">
        <v>1675</v>
      </c>
      <c r="M204" s="37" t="str">
        <f aca="false">VLOOKUP(L204,CódigosRetorno!$A$2:$B$1795,2,FALSE())</f>
        <v>El Name o TaxTypeCode debe corresponder al codigo de tributo del item</v>
      </c>
      <c r="N204" s="48" t="s">
        <v>1658</v>
      </c>
      <c r="O204" s="15"/>
    </row>
    <row r="205" customFormat="false" ht="36" hidden="false" customHeight="true" outlineLevel="0" collapsed="false">
      <c r="A205" s="15"/>
      <c r="B205" s="112" t="n">
        <f aca="false">B166+1</f>
        <v>33</v>
      </c>
      <c r="C205" s="103" t="s">
        <v>1676</v>
      </c>
      <c r="D205" s="101" t="s">
        <v>329</v>
      </c>
      <c r="E205" s="101" t="s">
        <v>184</v>
      </c>
      <c r="F205" s="48" t="s">
        <v>300</v>
      </c>
      <c r="G205" s="47" t="s">
        <v>301</v>
      </c>
      <c r="H205" s="37" t="s">
        <v>3435</v>
      </c>
      <c r="I205" s="48" t="s">
        <v>1262</v>
      </c>
      <c r="J205" s="37" t="s">
        <v>2785</v>
      </c>
      <c r="K205" s="12" t="s">
        <v>6</v>
      </c>
      <c r="L205" s="116" t="s">
        <v>1612</v>
      </c>
      <c r="M205" s="37" t="str">
        <f aca="false">VLOOKUP(L205,CódigosRetorno!$A$2:$B$1795,2,FALSE())</f>
        <v>El dato ingresado en TaxableAmount de la linea no cumple con el formato establecido</v>
      </c>
      <c r="N205" s="48" t="s">
        <v>8</v>
      </c>
      <c r="O205" s="15"/>
    </row>
    <row r="206" customFormat="false" ht="36" hidden="false" customHeight="false" outlineLevel="0" collapsed="false">
      <c r="A206" s="15"/>
      <c r="B206" s="112"/>
      <c r="C206" s="103"/>
      <c r="D206" s="101"/>
      <c r="E206" s="101"/>
      <c r="F206" s="81" t="s">
        <v>144</v>
      </c>
      <c r="G206" s="101" t="s">
        <v>308</v>
      </c>
      <c r="H206" s="37" t="s">
        <v>1575</v>
      </c>
      <c r="I206" s="48" t="n">
        <v>1</v>
      </c>
      <c r="J206" s="50" t="s">
        <v>1598</v>
      </c>
      <c r="K206" s="51" t="s">
        <v>6</v>
      </c>
      <c r="L206" s="116" t="s">
        <v>1074</v>
      </c>
      <c r="M206" s="37" t="str">
        <f aca="false">VLOOKUP(L206,CódigosRetorno!$A$2:$B$1795,2,FALSE())</f>
        <v>La moneda debe ser la misma en todo el documento. Salvo las percepciones que sólo son en moneda nacional</v>
      </c>
      <c r="N206" s="48" t="s">
        <v>1297</v>
      </c>
      <c r="O206" s="15"/>
    </row>
    <row r="207" customFormat="false" ht="36" hidden="false" customHeight="true" outlineLevel="0" collapsed="false">
      <c r="A207" s="15"/>
      <c r="B207" s="112"/>
      <c r="C207" s="103"/>
      <c r="D207" s="101"/>
      <c r="E207" s="101"/>
      <c r="F207" s="81" t="s">
        <v>300</v>
      </c>
      <c r="G207" s="101" t="s">
        <v>301</v>
      </c>
      <c r="H207" s="80" t="s">
        <v>3436</v>
      </c>
      <c r="I207" s="81" t="n">
        <v>1</v>
      </c>
      <c r="J207" s="37" t="s">
        <v>1081</v>
      </c>
      <c r="K207" s="51" t="s">
        <v>6</v>
      </c>
      <c r="L207" s="116" t="s">
        <v>1619</v>
      </c>
      <c r="M207" s="37" t="str">
        <f aca="false">VLOOKUP(L207,CódigosRetorno!$A$2:$B$1795,2,FALSE())</f>
        <v>El dato ingresado en TaxAmount de la linea no cumple con el formato establecido</v>
      </c>
      <c r="N207" s="48" t="s">
        <v>8</v>
      </c>
      <c r="O207" s="15"/>
    </row>
    <row r="208" customFormat="false" ht="60" hidden="false" customHeight="false" outlineLevel="0" collapsed="false">
      <c r="A208" s="15"/>
      <c r="B208" s="112"/>
      <c r="C208" s="103"/>
      <c r="D208" s="101"/>
      <c r="E208" s="101"/>
      <c r="F208" s="81"/>
      <c r="G208" s="101"/>
      <c r="H208" s="80"/>
      <c r="I208" s="81"/>
      <c r="J208" s="37" t="s">
        <v>1678</v>
      </c>
      <c r="K208" s="51" t="s">
        <v>6</v>
      </c>
      <c r="L208" s="116" t="s">
        <v>1679</v>
      </c>
      <c r="M208" s="37" t="str">
        <f aca="false">VLOOKUP(L208,CódigosRetorno!$A$2:$B$1795,2,FALSE())</f>
        <v>El producto del factor y monto base de la afectación del ISC no corresponde al monto de afectacion de linea.</v>
      </c>
      <c r="N208" s="48" t="s">
        <v>8</v>
      </c>
      <c r="O208" s="15"/>
    </row>
    <row r="209" customFormat="false" ht="60" hidden="false" customHeight="false" outlineLevel="0" collapsed="false">
      <c r="A209" s="15"/>
      <c r="B209" s="112"/>
      <c r="C209" s="103"/>
      <c r="D209" s="101"/>
      <c r="E209" s="101"/>
      <c r="F209" s="81"/>
      <c r="G209" s="101"/>
      <c r="H209" s="80"/>
      <c r="I209" s="81"/>
      <c r="J209" s="37" t="s">
        <v>1680</v>
      </c>
      <c r="K209" s="51" t="s">
        <v>6</v>
      </c>
      <c r="L209" s="116" t="s">
        <v>1681</v>
      </c>
      <c r="M209" s="37" t="str">
        <f aca="false">VLOOKUP(L209,CódigosRetorno!$A$2:$B$1795,2,FALSE())</f>
        <v>El producto del factor y monto base de la afectación de otros tributos no corresponde al monto de afectacion de linea.</v>
      </c>
      <c r="N209" s="48" t="s">
        <v>8</v>
      </c>
      <c r="O209" s="15"/>
    </row>
    <row r="210" customFormat="false" ht="36" hidden="false" customHeight="false" outlineLevel="0" collapsed="false">
      <c r="A210" s="15"/>
      <c r="B210" s="112"/>
      <c r="C210" s="103"/>
      <c r="D210" s="101"/>
      <c r="E210" s="101"/>
      <c r="F210" s="81" t="s">
        <v>144</v>
      </c>
      <c r="G210" s="101" t="s">
        <v>308</v>
      </c>
      <c r="H210" s="37" t="s">
        <v>1575</v>
      </c>
      <c r="I210" s="48" t="n">
        <v>1</v>
      </c>
      <c r="J210" s="50" t="s">
        <v>1598</v>
      </c>
      <c r="K210" s="51" t="s">
        <v>6</v>
      </c>
      <c r="L210" s="116" t="s">
        <v>1074</v>
      </c>
      <c r="M210" s="37" t="str">
        <f aca="false">VLOOKUP(L210,CódigosRetorno!$A$2:$B$1795,2,FALSE())</f>
        <v>La moneda debe ser la misma en todo el documento. Salvo las percepciones que sólo son en moneda nacional</v>
      </c>
      <c r="N210" s="48" t="s">
        <v>1297</v>
      </c>
      <c r="O210" s="15"/>
    </row>
    <row r="211" customFormat="false" ht="24" hidden="false" customHeight="true" outlineLevel="0" collapsed="false">
      <c r="A211" s="15"/>
      <c r="B211" s="112"/>
      <c r="C211" s="103"/>
      <c r="D211" s="101"/>
      <c r="E211" s="101"/>
      <c r="F211" s="81" t="s">
        <v>1628</v>
      </c>
      <c r="G211" s="81" t="s">
        <v>1629</v>
      </c>
      <c r="H211" s="80" t="s">
        <v>3437</v>
      </c>
      <c r="I211" s="81" t="s">
        <v>1262</v>
      </c>
      <c r="J211" s="50" t="s">
        <v>1631</v>
      </c>
      <c r="K211" s="51" t="s">
        <v>6</v>
      </c>
      <c r="L211" s="116" t="s">
        <v>1632</v>
      </c>
      <c r="M211" s="37" t="str">
        <f aca="false">VLOOKUP(L211,CódigosRetorno!$A$2:$B$1795,2,FALSE())</f>
        <v>El XML no contiene el tag de la tasa del tributo de la línea</v>
      </c>
      <c r="N211" s="48" t="s">
        <v>8</v>
      </c>
      <c r="O211" s="15"/>
    </row>
    <row r="212" customFormat="false" ht="36" hidden="false" customHeight="false" outlineLevel="0" collapsed="false">
      <c r="A212" s="15"/>
      <c r="B212" s="112"/>
      <c r="C212" s="103"/>
      <c r="D212" s="101"/>
      <c r="E212" s="101"/>
      <c r="F212" s="81"/>
      <c r="G212" s="81"/>
      <c r="H212" s="80"/>
      <c r="I212" s="81"/>
      <c r="J212" s="37" t="s">
        <v>1743</v>
      </c>
      <c r="K212" s="51" t="s">
        <v>6</v>
      </c>
      <c r="L212" s="116" t="s">
        <v>1634</v>
      </c>
      <c r="M212" s="37" t="str">
        <f aca="false">VLOOKUP(L212,CódigosRetorno!$A$2:$B$1795,2,FALSE())</f>
        <v>El dato ingresado como factor de afectacion por linea no cumple con el formato establecido.</v>
      </c>
      <c r="N212" s="48" t="s">
        <v>8</v>
      </c>
      <c r="O212" s="15"/>
    </row>
    <row r="213" customFormat="false" ht="48" hidden="false" customHeight="false" outlineLevel="0" collapsed="false">
      <c r="A213" s="15"/>
      <c r="B213" s="112"/>
      <c r="C213" s="103"/>
      <c r="D213" s="101"/>
      <c r="E213" s="101"/>
      <c r="F213" s="81"/>
      <c r="G213" s="81"/>
      <c r="H213" s="80"/>
      <c r="I213" s="81"/>
      <c r="J213" s="37" t="s">
        <v>1683</v>
      </c>
      <c r="K213" s="51" t="s">
        <v>6</v>
      </c>
      <c r="L213" s="116" t="s">
        <v>1684</v>
      </c>
      <c r="M213" s="37" t="str">
        <f aca="false">VLOOKUP(L213,CódigosRetorno!$A$2:$B$1795,2,FALSE())</f>
        <v>El factor de afectación de ISC por linea debe ser diferente a 0.00.</v>
      </c>
      <c r="N213" s="48" t="s">
        <v>8</v>
      </c>
      <c r="O213" s="15"/>
    </row>
    <row r="214" customFormat="false" ht="24" hidden="false" customHeight="true" outlineLevel="0" collapsed="false">
      <c r="A214" s="15"/>
      <c r="B214" s="112"/>
      <c r="C214" s="103"/>
      <c r="D214" s="101"/>
      <c r="E214" s="101"/>
      <c r="F214" s="117" t="s">
        <v>330</v>
      </c>
      <c r="G214" s="47" t="s">
        <v>1685</v>
      </c>
      <c r="H214" s="37" t="s">
        <v>3438</v>
      </c>
      <c r="I214" s="81" t="n">
        <v>1</v>
      </c>
      <c r="J214" s="37" t="s">
        <v>3439</v>
      </c>
      <c r="K214" s="51" t="s">
        <v>6</v>
      </c>
      <c r="L214" s="116" t="s">
        <v>1688</v>
      </c>
      <c r="M214" s="37" t="str">
        <f aca="false">VLOOKUP(L214,CódigosRetorno!$A$2:$B$1795,2,FALSE())</f>
        <v>Si existe monto de ISC en el ITEM debe especificar el sistema de calculo</v>
      </c>
      <c r="N214" s="48" t="s">
        <v>8</v>
      </c>
      <c r="O214" s="15"/>
    </row>
    <row r="215" customFormat="false" ht="24" hidden="false" customHeight="false" outlineLevel="0" collapsed="false">
      <c r="A215" s="15"/>
      <c r="B215" s="112"/>
      <c r="C215" s="103"/>
      <c r="D215" s="101"/>
      <c r="E215" s="101"/>
      <c r="F215" s="117"/>
      <c r="G215" s="47"/>
      <c r="H215" s="37"/>
      <c r="I215" s="81"/>
      <c r="J215" s="37" t="s">
        <v>1689</v>
      </c>
      <c r="K215" s="51" t="s">
        <v>6</v>
      </c>
      <c r="L215" s="116" t="s">
        <v>1690</v>
      </c>
      <c r="M215" s="37" t="str">
        <f aca="false">VLOOKUP(L215,CódigosRetorno!$A$2:$B$1795,2,FALSE())</f>
        <v>Solo debe consignar sistema de calculo si el tributo es ISC</v>
      </c>
      <c r="N215" s="48" t="s">
        <v>8</v>
      </c>
      <c r="O215" s="15"/>
    </row>
    <row r="216" customFormat="false" ht="36" hidden="false" customHeight="false" outlineLevel="0" collapsed="false">
      <c r="A216" s="15"/>
      <c r="B216" s="112"/>
      <c r="C216" s="103"/>
      <c r="D216" s="101"/>
      <c r="E216" s="101"/>
      <c r="F216" s="117"/>
      <c r="G216" s="47"/>
      <c r="H216" s="37"/>
      <c r="I216" s="81"/>
      <c r="J216" s="37" t="s">
        <v>1691</v>
      </c>
      <c r="K216" s="51" t="s">
        <v>6</v>
      </c>
      <c r="L216" s="116" t="s">
        <v>3172</v>
      </c>
      <c r="M216" s="37" t="str">
        <f aca="false">VLOOKUP(L216,CódigosRetorno!$A$2:$B$1795,2,FALSE())</f>
        <v>El sistema de calculo del ISC es incorrecto</v>
      </c>
      <c r="N216" s="48" t="s">
        <v>1693</v>
      </c>
      <c r="O216" s="15"/>
    </row>
    <row r="217" customFormat="false" ht="24" hidden="false" customHeight="true" outlineLevel="0" collapsed="false">
      <c r="A217" s="15"/>
      <c r="B217" s="112"/>
      <c r="C217" s="103"/>
      <c r="D217" s="101"/>
      <c r="E217" s="101"/>
      <c r="F217" s="81" t="s">
        <v>769</v>
      </c>
      <c r="G217" s="101" t="s">
        <v>1129</v>
      </c>
      <c r="H217" s="80" t="s">
        <v>3440</v>
      </c>
      <c r="I217" s="81" t="n">
        <v>1</v>
      </c>
      <c r="J217" s="37" t="s">
        <v>605</v>
      </c>
      <c r="K217" s="51" t="s">
        <v>6</v>
      </c>
      <c r="L217" s="116" t="s">
        <v>1656</v>
      </c>
      <c r="M217" s="37" t="str">
        <f aca="false">VLOOKUP(L217,CódigosRetorno!$A$2:$B$1795,2,FALSE())</f>
        <v>El XML no contiene el tag cac:TaxCategory/cac:TaxScheme/cbc:ID del Item</v>
      </c>
      <c r="N217" s="48" t="s">
        <v>8</v>
      </c>
      <c r="O217" s="15"/>
    </row>
    <row r="218" customFormat="false" ht="24" hidden="false" customHeight="false" outlineLevel="0" collapsed="false">
      <c r="A218" s="15"/>
      <c r="B218" s="112"/>
      <c r="C218" s="103"/>
      <c r="D218" s="101"/>
      <c r="E218" s="101"/>
      <c r="F218" s="81"/>
      <c r="G218" s="101"/>
      <c r="H218" s="80"/>
      <c r="I218" s="81"/>
      <c r="J218" s="37" t="s">
        <v>469</v>
      </c>
      <c r="K218" s="51" t="s">
        <v>6</v>
      </c>
      <c r="L218" s="116" t="s">
        <v>1657</v>
      </c>
      <c r="M218" s="37" t="str">
        <f aca="false">VLOOKUP(L218,CódigosRetorno!$A$2:$B$1795,2,FALSE())</f>
        <v>El codigo del tributo es invalido</v>
      </c>
      <c r="N218" s="48" t="s">
        <v>1658</v>
      </c>
      <c r="O218" s="15"/>
    </row>
    <row r="219" customFormat="false" ht="24" hidden="false" customHeight="false" outlineLevel="0" collapsed="false">
      <c r="A219" s="15"/>
      <c r="B219" s="112"/>
      <c r="C219" s="103"/>
      <c r="D219" s="101"/>
      <c r="E219" s="101"/>
      <c r="F219" s="81"/>
      <c r="G219" s="101"/>
      <c r="H219" s="80"/>
      <c r="I219" s="81"/>
      <c r="J219" s="52" t="s">
        <v>1659</v>
      </c>
      <c r="K219" s="51" t="s">
        <v>6</v>
      </c>
      <c r="L219" s="116" t="s">
        <v>1660</v>
      </c>
      <c r="M219" s="37" t="str">
        <f aca="false">VLOOKUP(L219,CódigosRetorno!$A$2:$B$1795,2,FALSE())</f>
        <v>El código de tributo no debe repetirse a nivel de item</v>
      </c>
      <c r="N219" s="48" t="s">
        <v>8</v>
      </c>
      <c r="O219" s="15"/>
    </row>
    <row r="220" customFormat="false" ht="24" hidden="false" customHeight="false" outlineLevel="0" collapsed="false">
      <c r="A220" s="15"/>
      <c r="B220" s="112"/>
      <c r="C220" s="103"/>
      <c r="D220" s="101"/>
      <c r="E220" s="101"/>
      <c r="F220" s="117"/>
      <c r="G220" s="48" t="s">
        <v>1665</v>
      </c>
      <c r="H220" s="37" t="s">
        <v>1333</v>
      </c>
      <c r="I220" s="48" t="s">
        <v>1262</v>
      </c>
      <c r="J220" s="37" t="s">
        <v>1666</v>
      </c>
      <c r="K220" s="47" t="s">
        <v>208</v>
      </c>
      <c r="L220" s="51" t="s">
        <v>1335</v>
      </c>
      <c r="M220" s="37" t="str">
        <f aca="false">VLOOKUP(L220,CódigosRetorno!$A$2:$B$1795,2,FALSE())</f>
        <v>El dato ingresado como atributo @schemeName es incorrecto.</v>
      </c>
      <c r="N220" s="48" t="s">
        <v>8</v>
      </c>
      <c r="O220" s="15"/>
    </row>
    <row r="221" customFormat="false" ht="24" hidden="false" customHeight="false" outlineLevel="0" collapsed="false">
      <c r="A221" s="15"/>
      <c r="B221" s="112"/>
      <c r="C221" s="103"/>
      <c r="D221" s="101"/>
      <c r="E221" s="101"/>
      <c r="F221" s="117"/>
      <c r="G221" s="48" t="s">
        <v>1260</v>
      </c>
      <c r="H221" s="37" t="s">
        <v>1261</v>
      </c>
      <c r="I221" s="48" t="s">
        <v>1262</v>
      </c>
      <c r="J221" s="37" t="s">
        <v>1263</v>
      </c>
      <c r="K221" s="47" t="s">
        <v>208</v>
      </c>
      <c r="L221" s="51" t="s">
        <v>1264</v>
      </c>
      <c r="M221" s="37" t="str">
        <f aca="false">VLOOKUP(L221,CódigosRetorno!$A$2:$B$1795,2,FALSE())</f>
        <v>El dato ingresado como atributo @schemeAgencyName es incorrecto.</v>
      </c>
      <c r="N221" s="48" t="s">
        <v>8</v>
      </c>
      <c r="O221" s="15"/>
    </row>
    <row r="222" customFormat="false" ht="48" hidden="false" customHeight="false" outlineLevel="0" collapsed="false">
      <c r="A222" s="15"/>
      <c r="B222" s="112"/>
      <c r="C222" s="103"/>
      <c r="D222" s="101"/>
      <c r="E222" s="101"/>
      <c r="F222" s="117"/>
      <c r="G222" s="48" t="s">
        <v>1694</v>
      </c>
      <c r="H222" s="37" t="s">
        <v>1337</v>
      </c>
      <c r="I222" s="48" t="s">
        <v>1262</v>
      </c>
      <c r="J222" s="37" t="s">
        <v>1668</v>
      </c>
      <c r="K222" s="51" t="s">
        <v>208</v>
      </c>
      <c r="L222" s="116" t="s">
        <v>1339</v>
      </c>
      <c r="M222" s="37" t="str">
        <f aca="false">VLOOKUP(L222,CódigosRetorno!$A$2:$B$1795,2,FALSE())</f>
        <v>El dato ingresado como atributo @schemeURI es incorrecto.</v>
      </c>
      <c r="N222" s="48" t="s">
        <v>8</v>
      </c>
      <c r="O222" s="15"/>
    </row>
    <row r="223" customFormat="false" ht="24" hidden="false" customHeight="true" outlineLevel="0" collapsed="false">
      <c r="A223" s="15"/>
      <c r="B223" s="112"/>
      <c r="C223" s="103"/>
      <c r="D223" s="101"/>
      <c r="E223" s="101"/>
      <c r="F223" s="48" t="s">
        <v>1669</v>
      </c>
      <c r="G223" s="47" t="s">
        <v>1129</v>
      </c>
      <c r="H223" s="37" t="s">
        <v>3433</v>
      </c>
      <c r="I223" s="48" t="n">
        <v>1</v>
      </c>
      <c r="J223" s="37" t="s">
        <v>605</v>
      </c>
      <c r="K223" s="51" t="s">
        <v>6</v>
      </c>
      <c r="L223" s="116" t="s">
        <v>1671</v>
      </c>
      <c r="M223" s="37" t="str">
        <f aca="false">VLOOKUP(L223,CódigosRetorno!$A$2:$B$1795,2,FALSE())</f>
        <v>El XML no contiene el tag o no existe información del nombre de tributo de la línea</v>
      </c>
      <c r="N223" s="48" t="s">
        <v>8</v>
      </c>
      <c r="O223" s="15"/>
    </row>
    <row r="224" customFormat="false" ht="36" hidden="false" customHeight="false" outlineLevel="0" collapsed="false">
      <c r="A224" s="15"/>
      <c r="B224" s="112"/>
      <c r="C224" s="103"/>
      <c r="D224" s="101"/>
      <c r="E224" s="101"/>
      <c r="F224" s="48"/>
      <c r="G224" s="47"/>
      <c r="H224" s="37"/>
      <c r="I224" s="48"/>
      <c r="J224" s="50" t="s">
        <v>1672</v>
      </c>
      <c r="K224" s="51" t="s">
        <v>6</v>
      </c>
      <c r="L224" s="116" t="s">
        <v>1141</v>
      </c>
      <c r="M224" s="37" t="str">
        <f aca="false">VLOOKUP(L224,CódigosRetorno!$A$2:$B$1795,2,FALSE())</f>
        <v>Nombre de tributo no corresponde al código de tributo de la linea.</v>
      </c>
      <c r="N224" s="48" t="s">
        <v>1658</v>
      </c>
      <c r="O224" s="15"/>
    </row>
    <row r="225" customFormat="false" ht="48" hidden="false" customHeight="false" outlineLevel="0" collapsed="false">
      <c r="A225" s="15"/>
      <c r="B225" s="112"/>
      <c r="C225" s="103"/>
      <c r="D225" s="101"/>
      <c r="E225" s="101"/>
      <c r="F225" s="48" t="s">
        <v>144</v>
      </c>
      <c r="G225" s="47"/>
      <c r="H225" s="37" t="s">
        <v>3434</v>
      </c>
      <c r="I225" s="48" t="n">
        <v>1</v>
      </c>
      <c r="J225" s="50" t="s">
        <v>1674</v>
      </c>
      <c r="K225" s="51" t="s">
        <v>6</v>
      </c>
      <c r="L225" s="51" t="s">
        <v>1675</v>
      </c>
      <c r="M225" s="37" t="str">
        <f aca="false">VLOOKUP(L225,CódigosRetorno!$A$2:$B$1795,2,FALSE())</f>
        <v>El Name o TaxTypeCode debe corresponder al codigo de tributo del item</v>
      </c>
      <c r="N225" s="48" t="s">
        <v>1658</v>
      </c>
      <c r="O225" s="15"/>
    </row>
    <row r="226" customFormat="false" ht="36" hidden="false" customHeight="true" outlineLevel="0" collapsed="false">
      <c r="A226" s="15"/>
      <c r="B226" s="48" t="n">
        <f aca="false">B205+1</f>
        <v>34</v>
      </c>
      <c r="C226" s="50" t="s">
        <v>1696</v>
      </c>
      <c r="D226" s="47" t="s">
        <v>329</v>
      </c>
      <c r="E226" s="47" t="s">
        <v>184</v>
      </c>
      <c r="F226" s="48" t="s">
        <v>300</v>
      </c>
      <c r="G226" s="47" t="s">
        <v>301</v>
      </c>
      <c r="H226" s="37" t="s">
        <v>3441</v>
      </c>
      <c r="I226" s="48" t="n">
        <v>1</v>
      </c>
      <c r="J226" s="52" t="s">
        <v>1618</v>
      </c>
      <c r="K226" s="51" t="s">
        <v>6</v>
      </c>
      <c r="L226" s="116" t="s">
        <v>1619</v>
      </c>
      <c r="M226" s="52" t="str">
        <f aca="false">VLOOKUP(L226,CódigosRetorno!$A$2:$B$1795,2,FALSE())</f>
        <v>El dato ingresado en TaxAmount de la linea no cumple con el formato establecido</v>
      </c>
      <c r="N226" s="48" t="s">
        <v>8</v>
      </c>
      <c r="O226" s="15"/>
    </row>
    <row r="227" customFormat="false" ht="72" hidden="false" customHeight="false" outlineLevel="0" collapsed="false">
      <c r="A227" s="15"/>
      <c r="B227" s="48"/>
      <c r="C227" s="50"/>
      <c r="D227" s="47"/>
      <c r="E227" s="47"/>
      <c r="F227" s="48"/>
      <c r="G227" s="47"/>
      <c r="H227" s="37"/>
      <c r="I227" s="48"/>
      <c r="J227" s="52" t="s">
        <v>3442</v>
      </c>
      <c r="K227" s="51" t="s">
        <v>208</v>
      </c>
      <c r="L227" s="116" t="s">
        <v>1698</v>
      </c>
      <c r="M227" s="52" t="str">
        <f aca="false">VLOOKUP(L227,CódigosRetorno!$A$2:$B$1795,2,FALSE())</f>
        <v>El dato ingresado en el campo cac:TaxSubtotal/cbc:TaxAmount del ítem no coincide con el valor calculado</v>
      </c>
      <c r="N227" s="48" t="s">
        <v>8</v>
      </c>
      <c r="O227" s="15"/>
    </row>
    <row r="228" customFormat="false" ht="36" hidden="false" customHeight="false" outlineLevel="0" collapsed="false">
      <c r="A228" s="15"/>
      <c r="B228" s="48"/>
      <c r="C228" s="50"/>
      <c r="D228" s="47"/>
      <c r="E228" s="47"/>
      <c r="F228" s="81" t="s">
        <v>144</v>
      </c>
      <c r="G228" s="101" t="s">
        <v>308</v>
      </c>
      <c r="H228" s="80" t="s">
        <v>1575</v>
      </c>
      <c r="I228" s="48" t="n">
        <v>1</v>
      </c>
      <c r="J228" s="50" t="s">
        <v>1598</v>
      </c>
      <c r="K228" s="51" t="s">
        <v>6</v>
      </c>
      <c r="L228" s="116" t="s">
        <v>1074</v>
      </c>
      <c r="M228" s="52" t="str">
        <f aca="false">VLOOKUP(L228,CódigosRetorno!$A$2:$B$1795,2,FALSE())</f>
        <v>La moneda debe ser la misma en todo el documento. Salvo las percepciones que sólo son en moneda nacional</v>
      </c>
      <c r="N228" s="48" t="s">
        <v>1297</v>
      </c>
      <c r="O228" s="15"/>
    </row>
    <row r="229" customFormat="false" ht="24" hidden="false" customHeight="true" outlineLevel="0" collapsed="false">
      <c r="A229" s="15"/>
      <c r="B229" s="48"/>
      <c r="C229" s="50"/>
      <c r="D229" s="47"/>
      <c r="E229" s="47"/>
      <c r="F229" s="48" t="s">
        <v>1699</v>
      </c>
      <c r="G229" s="47" t="s">
        <v>1700</v>
      </c>
      <c r="H229" s="50" t="s">
        <v>3443</v>
      </c>
      <c r="I229" s="48"/>
      <c r="J229" s="52" t="s">
        <v>1702</v>
      </c>
      <c r="K229" s="51" t="s">
        <v>6</v>
      </c>
      <c r="L229" s="116" t="s">
        <v>1703</v>
      </c>
      <c r="M229" s="52" t="str">
        <f aca="false">VLOOKUP(L229,CódigosRetorno!$A$2:$B$1795,2,FALSE())</f>
        <v>El valor del tag no cumple con el formato establecido</v>
      </c>
      <c r="N229" s="48" t="s">
        <v>8</v>
      </c>
      <c r="O229" s="15"/>
    </row>
    <row r="230" customFormat="false" ht="24" hidden="false" customHeight="false" outlineLevel="0" collapsed="false">
      <c r="A230" s="15"/>
      <c r="B230" s="48"/>
      <c r="C230" s="50"/>
      <c r="D230" s="47"/>
      <c r="E230" s="47"/>
      <c r="F230" s="48"/>
      <c r="G230" s="47"/>
      <c r="H230" s="50"/>
      <c r="I230" s="48"/>
      <c r="J230" s="52" t="s">
        <v>1704</v>
      </c>
      <c r="K230" s="51" t="s">
        <v>6</v>
      </c>
      <c r="L230" s="116" t="s">
        <v>1705</v>
      </c>
      <c r="M230" s="52" t="str">
        <f aca="false">VLOOKUP(L230,CódigosRetorno!$A$2:$B$1795,2,FALSE())</f>
        <v>Debe consignar el campo cac:TaxSubtotal/cbc:BaseUnitMeasure a nivel de ítem</v>
      </c>
      <c r="N230" s="48" t="s">
        <v>8</v>
      </c>
      <c r="O230" s="15"/>
    </row>
    <row r="231" customFormat="false" ht="36" hidden="false" customHeight="false" outlineLevel="0" collapsed="false">
      <c r="A231" s="15"/>
      <c r="B231" s="48"/>
      <c r="C231" s="50"/>
      <c r="D231" s="47"/>
      <c r="E231" s="47"/>
      <c r="F231" s="48"/>
      <c r="G231" s="47"/>
      <c r="H231" s="50"/>
      <c r="I231" s="48"/>
      <c r="J231" s="52" t="s">
        <v>1706</v>
      </c>
      <c r="K231" s="51" t="s">
        <v>6</v>
      </c>
      <c r="L231" s="116" t="s">
        <v>1707</v>
      </c>
      <c r="M231" s="52" t="str">
        <f aca="false">VLOOKUP(L231,CódigosRetorno!$A$2:$B$1795,2,FALSE())</f>
        <v>El valor ingresado en el campo cac:TaxSubtotal/cbc:BaseUnitMeasure no corresponde al valor esperado</v>
      </c>
      <c r="N231" s="48" t="s">
        <v>8</v>
      </c>
      <c r="O231" s="15"/>
    </row>
    <row r="232" customFormat="false" ht="24" hidden="false" customHeight="false" outlineLevel="0" collapsed="false">
      <c r="A232" s="15"/>
      <c r="B232" s="48"/>
      <c r="C232" s="50"/>
      <c r="D232" s="47"/>
      <c r="E232" s="47"/>
      <c r="F232" s="81" t="s">
        <v>144</v>
      </c>
      <c r="G232" s="101" t="s">
        <v>1708</v>
      </c>
      <c r="H232" s="52" t="s">
        <v>1709</v>
      </c>
      <c r="I232" s="48"/>
      <c r="J232" s="50" t="s">
        <v>1710</v>
      </c>
      <c r="K232" s="51" t="s">
        <v>208</v>
      </c>
      <c r="L232" s="116" t="s">
        <v>1711</v>
      </c>
      <c r="M232" s="52" t="str">
        <f aca="false">VLOOKUP(L232,CódigosRetorno!$A$2:$B$1795,2,FALSE())</f>
        <v>El dato ingresado como unidad de medida no corresponde al valor esperado</v>
      </c>
      <c r="N232" s="48" t="s">
        <v>8</v>
      </c>
      <c r="O232" s="15"/>
    </row>
    <row r="233" customFormat="false" ht="36" hidden="false" customHeight="true" outlineLevel="0" collapsed="false">
      <c r="A233" s="15"/>
      <c r="B233" s="48"/>
      <c r="C233" s="50"/>
      <c r="D233" s="47"/>
      <c r="E233" s="47"/>
      <c r="F233" s="48" t="s">
        <v>1628</v>
      </c>
      <c r="G233" s="48" t="s">
        <v>1629</v>
      </c>
      <c r="H233" s="37" t="s">
        <v>3444</v>
      </c>
      <c r="I233" s="48" t="n">
        <v>1</v>
      </c>
      <c r="J233" s="52" t="s">
        <v>1633</v>
      </c>
      <c r="K233" s="51" t="s">
        <v>6</v>
      </c>
      <c r="L233" s="116" t="s">
        <v>1703</v>
      </c>
      <c r="M233" s="52" t="str">
        <f aca="false">VLOOKUP(L233,CódigosRetorno!$A$2:$B$1795,2,FALSE())</f>
        <v>El valor del tag no cumple con el formato establecido</v>
      </c>
      <c r="N233" s="48" t="s">
        <v>8</v>
      </c>
      <c r="O233" s="15"/>
    </row>
    <row r="234" customFormat="false" ht="48" hidden="false" customHeight="false" outlineLevel="0" collapsed="false">
      <c r="A234" s="15"/>
      <c r="B234" s="48"/>
      <c r="C234" s="50"/>
      <c r="D234" s="47"/>
      <c r="E234" s="47"/>
      <c r="F234" s="48"/>
      <c r="G234" s="48"/>
      <c r="H234" s="37"/>
      <c r="I234" s="48"/>
      <c r="J234" s="52" t="s">
        <v>1713</v>
      </c>
      <c r="K234" s="51" t="s">
        <v>6</v>
      </c>
      <c r="L234" s="116" t="s">
        <v>1714</v>
      </c>
      <c r="M234" s="52" t="str">
        <f aca="false">VLOOKUP(L234,CódigosRetorno!$A$2:$B$1795,2,FALSE())</f>
        <v>El valor ingresado en el campo cac:TaxSubtotal/cbc:PerUnitAmount del ítem no corresponde al valor esperado</v>
      </c>
      <c r="N234" s="48" t="s">
        <v>8</v>
      </c>
      <c r="O234" s="15"/>
    </row>
    <row r="235" customFormat="false" ht="72" hidden="false" customHeight="false" outlineLevel="0" collapsed="false">
      <c r="A235" s="15"/>
      <c r="B235" s="48"/>
      <c r="C235" s="50"/>
      <c r="D235" s="47"/>
      <c r="E235" s="47"/>
      <c r="F235" s="48"/>
      <c r="G235" s="48"/>
      <c r="H235" s="37"/>
      <c r="I235" s="48"/>
      <c r="J235" s="52" t="s">
        <v>3445</v>
      </c>
      <c r="K235" s="51" t="s">
        <v>208</v>
      </c>
      <c r="L235" s="116" t="s">
        <v>1716</v>
      </c>
      <c r="M235" s="52" t="str">
        <f aca="false">VLOOKUP(L235,CódigosRetorno!$A$2:$B$1795,2,FALSE())</f>
        <v>La tasa del tributo de la línea no corresponde al valor esperado</v>
      </c>
      <c r="N235" s="48" t="s">
        <v>8</v>
      </c>
      <c r="O235" s="15"/>
    </row>
    <row r="236" customFormat="false" ht="24" hidden="false" customHeight="true" outlineLevel="0" collapsed="false">
      <c r="A236" s="15"/>
      <c r="B236" s="48"/>
      <c r="C236" s="50"/>
      <c r="D236" s="47"/>
      <c r="E236" s="47"/>
      <c r="F236" s="48" t="s">
        <v>769</v>
      </c>
      <c r="G236" s="47" t="s">
        <v>1129</v>
      </c>
      <c r="H236" s="37" t="s">
        <v>3446</v>
      </c>
      <c r="I236" s="48" t="n">
        <v>1</v>
      </c>
      <c r="J236" s="52" t="s">
        <v>605</v>
      </c>
      <c r="K236" s="51" t="s">
        <v>6</v>
      </c>
      <c r="L236" s="116" t="s">
        <v>1656</v>
      </c>
      <c r="M236" s="52" t="str">
        <f aca="false">VLOOKUP(L236,CódigosRetorno!$A$2:$B$1795,2,FALSE())</f>
        <v>El XML no contiene el tag cac:TaxCategory/cac:TaxScheme/cbc:ID del Item</v>
      </c>
      <c r="N236" s="48" t="s">
        <v>8</v>
      </c>
      <c r="O236" s="15"/>
    </row>
    <row r="237" customFormat="false" ht="24" hidden="false" customHeight="false" outlineLevel="0" collapsed="false">
      <c r="A237" s="15"/>
      <c r="B237" s="48"/>
      <c r="C237" s="50"/>
      <c r="D237" s="47"/>
      <c r="E237" s="47"/>
      <c r="F237" s="48"/>
      <c r="G237" s="47"/>
      <c r="H237" s="37"/>
      <c r="I237" s="48"/>
      <c r="J237" s="52" t="s">
        <v>469</v>
      </c>
      <c r="K237" s="51" t="s">
        <v>6</v>
      </c>
      <c r="L237" s="116" t="s">
        <v>1657</v>
      </c>
      <c r="M237" s="52" t="str">
        <f aca="false">VLOOKUP(L237,CódigosRetorno!$A$2:$B$1795,2,FALSE())</f>
        <v>El codigo del tributo es invalido</v>
      </c>
      <c r="N237" s="48" t="s">
        <v>1658</v>
      </c>
      <c r="O237" s="15"/>
    </row>
    <row r="238" customFormat="false" ht="24" hidden="false" customHeight="false" outlineLevel="0" collapsed="false">
      <c r="A238" s="15"/>
      <c r="B238" s="48"/>
      <c r="C238" s="50"/>
      <c r="D238" s="47"/>
      <c r="E238" s="47"/>
      <c r="F238" s="48"/>
      <c r="G238" s="47"/>
      <c r="H238" s="37"/>
      <c r="I238" s="48"/>
      <c r="J238" s="50" t="s">
        <v>1659</v>
      </c>
      <c r="K238" s="51" t="s">
        <v>6</v>
      </c>
      <c r="L238" s="116" t="s">
        <v>1660</v>
      </c>
      <c r="M238" s="52" t="str">
        <f aca="false">VLOOKUP(L238,CódigosRetorno!$A$2:$B$1795,2,FALSE())</f>
        <v>El código de tributo no debe repetirse a nivel de item</v>
      </c>
      <c r="N238" s="48" t="s">
        <v>8</v>
      </c>
      <c r="O238" s="15"/>
    </row>
    <row r="239" customFormat="false" ht="24" hidden="false" customHeight="false" outlineLevel="0" collapsed="false">
      <c r="A239" s="15"/>
      <c r="B239" s="48"/>
      <c r="C239" s="50"/>
      <c r="D239" s="47"/>
      <c r="E239" s="47"/>
      <c r="F239" s="48"/>
      <c r="G239" s="48" t="s">
        <v>1665</v>
      </c>
      <c r="H239" s="52" t="s">
        <v>1333</v>
      </c>
      <c r="I239" s="48" t="s">
        <v>1262</v>
      </c>
      <c r="J239" s="52" t="s">
        <v>1666</v>
      </c>
      <c r="K239" s="47" t="s">
        <v>208</v>
      </c>
      <c r="L239" s="51" t="s">
        <v>1335</v>
      </c>
      <c r="M239" s="52" t="str">
        <f aca="false">VLOOKUP(L239,CódigosRetorno!$A$2:$B$1795,2,FALSE())</f>
        <v>El dato ingresado como atributo @schemeName es incorrecto.</v>
      </c>
      <c r="N239" s="48" t="s">
        <v>8</v>
      </c>
      <c r="O239" s="15"/>
    </row>
    <row r="240" customFormat="false" ht="24" hidden="false" customHeight="false" outlineLevel="0" collapsed="false">
      <c r="A240" s="15"/>
      <c r="B240" s="48"/>
      <c r="C240" s="50"/>
      <c r="D240" s="47"/>
      <c r="E240" s="47"/>
      <c r="F240" s="48"/>
      <c r="G240" s="48" t="s">
        <v>1260</v>
      </c>
      <c r="H240" s="52" t="s">
        <v>1261</v>
      </c>
      <c r="I240" s="48" t="s">
        <v>1262</v>
      </c>
      <c r="J240" s="52" t="s">
        <v>1263</v>
      </c>
      <c r="K240" s="47" t="s">
        <v>208</v>
      </c>
      <c r="L240" s="51" t="s">
        <v>1264</v>
      </c>
      <c r="M240" s="52" t="str">
        <f aca="false">VLOOKUP(L240,CódigosRetorno!$A$2:$B$1795,2,FALSE())</f>
        <v>El dato ingresado como atributo @schemeAgencyName es incorrecto.</v>
      </c>
      <c r="N240" s="48" t="s">
        <v>8</v>
      </c>
      <c r="O240" s="15"/>
    </row>
    <row r="241" customFormat="false" ht="48" hidden="false" customHeight="false" outlineLevel="0" collapsed="false">
      <c r="A241" s="15"/>
      <c r="B241" s="48"/>
      <c r="C241" s="50"/>
      <c r="D241" s="47"/>
      <c r="E241" s="47"/>
      <c r="F241" s="48"/>
      <c r="G241" s="48" t="s">
        <v>1694</v>
      </c>
      <c r="H241" s="52" t="s">
        <v>1337</v>
      </c>
      <c r="I241" s="48" t="s">
        <v>1262</v>
      </c>
      <c r="J241" s="52" t="s">
        <v>1668</v>
      </c>
      <c r="K241" s="51" t="s">
        <v>208</v>
      </c>
      <c r="L241" s="116" t="s">
        <v>1339</v>
      </c>
      <c r="M241" s="52" t="str">
        <f aca="false">VLOOKUP(L241,CódigosRetorno!$A$2:$B$1795,2,FALSE())</f>
        <v>El dato ingresado como atributo @schemeURI es incorrecto.</v>
      </c>
      <c r="N241" s="48" t="s">
        <v>8</v>
      </c>
      <c r="O241" s="15"/>
    </row>
    <row r="242" customFormat="false" ht="24" hidden="false" customHeight="true" outlineLevel="0" collapsed="false">
      <c r="A242" s="15"/>
      <c r="B242" s="48"/>
      <c r="C242" s="50"/>
      <c r="D242" s="47"/>
      <c r="E242" s="47"/>
      <c r="F242" s="48" t="s">
        <v>1669</v>
      </c>
      <c r="G242" s="47" t="s">
        <v>1129</v>
      </c>
      <c r="H242" s="37" t="s">
        <v>3433</v>
      </c>
      <c r="I242" s="48" t="n">
        <v>1</v>
      </c>
      <c r="J242" s="52" t="s">
        <v>605</v>
      </c>
      <c r="K242" s="51" t="s">
        <v>6</v>
      </c>
      <c r="L242" s="116" t="s">
        <v>1671</v>
      </c>
      <c r="M242" s="52" t="str">
        <f aca="false">VLOOKUP(L242,CódigosRetorno!$A$2:$B$1795,2,FALSE())</f>
        <v>El XML no contiene el tag o no existe información del nombre de tributo de la línea</v>
      </c>
      <c r="N242" s="48" t="s">
        <v>8</v>
      </c>
      <c r="O242" s="15"/>
    </row>
    <row r="243" customFormat="false" ht="36" hidden="false" customHeight="false" outlineLevel="0" collapsed="false">
      <c r="A243" s="15"/>
      <c r="B243" s="48"/>
      <c r="C243" s="50"/>
      <c r="D243" s="47"/>
      <c r="E243" s="47"/>
      <c r="F243" s="48"/>
      <c r="G243" s="47"/>
      <c r="H243" s="37"/>
      <c r="I243" s="48"/>
      <c r="J243" s="50" t="s">
        <v>1672</v>
      </c>
      <c r="K243" s="51" t="s">
        <v>6</v>
      </c>
      <c r="L243" s="116" t="s">
        <v>1141</v>
      </c>
      <c r="M243" s="52" t="str">
        <f aca="false">VLOOKUP(L243,CódigosRetorno!$A$2:$B$1795,2,FALSE())</f>
        <v>Nombre de tributo no corresponde al código de tributo de la linea.</v>
      </c>
      <c r="N243" s="48" t="s">
        <v>1658</v>
      </c>
      <c r="O243" s="15"/>
    </row>
    <row r="244" customFormat="false" ht="48" hidden="false" customHeight="false" outlineLevel="0" collapsed="false">
      <c r="A244" s="15"/>
      <c r="B244" s="48"/>
      <c r="C244" s="50"/>
      <c r="D244" s="47"/>
      <c r="E244" s="47"/>
      <c r="F244" s="48" t="s">
        <v>144</v>
      </c>
      <c r="G244" s="47" t="s">
        <v>1129</v>
      </c>
      <c r="H244" s="52" t="s">
        <v>3434</v>
      </c>
      <c r="I244" s="48" t="n">
        <v>1</v>
      </c>
      <c r="J244" s="50" t="s">
        <v>1674</v>
      </c>
      <c r="K244" s="51" t="s">
        <v>6</v>
      </c>
      <c r="L244" s="51" t="s">
        <v>1675</v>
      </c>
      <c r="M244" s="52" t="str">
        <f aca="false">VLOOKUP(L244,CódigosRetorno!$A$2:$B$1795,2,FALSE())</f>
        <v>El Name o TaxTypeCode debe corresponder al codigo de tributo del item</v>
      </c>
      <c r="N244" s="48" t="s">
        <v>1658</v>
      </c>
      <c r="O244" s="15"/>
    </row>
    <row r="245" customFormat="false" ht="36" hidden="false" customHeight="true" outlineLevel="0" collapsed="false">
      <c r="A245" s="303"/>
      <c r="B245" s="117" t="n">
        <f aca="false">B226+1</f>
        <v>35</v>
      </c>
      <c r="C245" s="50" t="s">
        <v>1717</v>
      </c>
      <c r="D245" s="47" t="s">
        <v>329</v>
      </c>
      <c r="E245" s="47" t="s">
        <v>184</v>
      </c>
      <c r="F245" s="81" t="s">
        <v>300</v>
      </c>
      <c r="G245" s="171" t="s">
        <v>301</v>
      </c>
      <c r="H245" s="103" t="s">
        <v>3447</v>
      </c>
      <c r="I245" s="81" t="n">
        <v>1</v>
      </c>
      <c r="J245" s="37" t="s">
        <v>1081</v>
      </c>
      <c r="K245" s="51" t="s">
        <v>6</v>
      </c>
      <c r="L245" s="116" t="s">
        <v>1720</v>
      </c>
      <c r="M245" s="37" t="str">
        <f aca="false">VLOOKUP(L245,CódigosRetorno!$A$2:$B$1795,2,FALSE())</f>
        <v>El dato ingresado en LineExtensionAmount del item no cumple con el formato establecido</v>
      </c>
      <c r="N245" s="48" t="s">
        <v>8</v>
      </c>
      <c r="O245" s="303"/>
    </row>
    <row r="246" customFormat="false" ht="108" hidden="false" customHeight="false" outlineLevel="0" collapsed="false">
      <c r="A246" s="303"/>
      <c r="B246" s="117"/>
      <c r="C246" s="50"/>
      <c r="D246" s="47"/>
      <c r="E246" s="47"/>
      <c r="F246" s="81"/>
      <c r="G246" s="171"/>
      <c r="H246" s="103"/>
      <c r="I246" s="81"/>
      <c r="J246" s="52" t="s">
        <v>3448</v>
      </c>
      <c r="K246" s="51" t="s">
        <v>6</v>
      </c>
      <c r="L246" s="51" t="s">
        <v>1722</v>
      </c>
      <c r="M246" s="52" t="str">
        <f aca="false">VLOOKUP(MID(L246,1,4),CódigosRetorno!$A$2:$B$1795,2,FALSE())</f>
        <v>El valor de venta por ítem difiere de los importes consignados.</v>
      </c>
      <c r="N246" s="48" t="s">
        <v>8</v>
      </c>
      <c r="O246" s="303"/>
    </row>
    <row r="247" customFormat="false" ht="108" hidden="false" customHeight="false" outlineLevel="0" collapsed="false">
      <c r="A247" s="303"/>
      <c r="B247" s="117"/>
      <c r="C247" s="50"/>
      <c r="D247" s="47"/>
      <c r="E247" s="47"/>
      <c r="F247" s="81"/>
      <c r="G247" s="171"/>
      <c r="H247" s="103"/>
      <c r="I247" s="81"/>
      <c r="J247" s="52" t="s">
        <v>3449</v>
      </c>
      <c r="K247" s="51" t="s">
        <v>208</v>
      </c>
      <c r="L247" s="116" t="s">
        <v>2807</v>
      </c>
      <c r="M247" s="37" t="str">
        <f aca="false">VLOOKUP(L247,CódigosRetorno!$A$2:$B$1795,2,FALSE())</f>
        <v>El valor de venta por ítem difiere de los importes consignados.</v>
      </c>
      <c r="N247" s="48"/>
      <c r="O247" s="303"/>
    </row>
    <row r="248" customFormat="false" ht="93" hidden="false" customHeight="true" outlineLevel="0" collapsed="false">
      <c r="A248" s="303"/>
      <c r="B248" s="117"/>
      <c r="C248" s="50"/>
      <c r="D248" s="47"/>
      <c r="E248" s="47"/>
      <c r="F248" s="81"/>
      <c r="G248" s="171"/>
      <c r="H248" s="103"/>
      <c r="I248" s="81"/>
      <c r="J248" s="52" t="s">
        <v>3450</v>
      </c>
      <c r="K248" s="51" t="s">
        <v>6</v>
      </c>
      <c r="L248" s="51" t="s">
        <v>1722</v>
      </c>
      <c r="M248" s="52" t="str">
        <f aca="false">VLOOKUP(MID(L248,1,4),CódigosRetorno!$A$2:$B$1795,2,FALSE())</f>
        <v>El valor de venta por ítem difiere de los importes consignados.</v>
      </c>
      <c r="N248" s="48"/>
      <c r="O248" s="303"/>
    </row>
    <row r="249" customFormat="false" ht="96" hidden="false" customHeight="false" outlineLevel="0" collapsed="false">
      <c r="A249" s="303"/>
      <c r="B249" s="117"/>
      <c r="C249" s="50"/>
      <c r="D249" s="47"/>
      <c r="E249" s="47"/>
      <c r="F249" s="81"/>
      <c r="G249" s="171"/>
      <c r="H249" s="103"/>
      <c r="I249" s="81"/>
      <c r="J249" s="52" t="s">
        <v>3451</v>
      </c>
      <c r="K249" s="51" t="s">
        <v>208</v>
      </c>
      <c r="L249" s="116" t="s">
        <v>2807</v>
      </c>
      <c r="M249" s="52" t="str">
        <f aca="false">VLOOKUP(MID(L249,1,4),CódigosRetorno!$A$2:$B$1795,2,FALSE())</f>
        <v>El valor de venta por ítem difiere de los importes consignados.</v>
      </c>
      <c r="N249" s="48" t="s">
        <v>8</v>
      </c>
      <c r="O249" s="303"/>
    </row>
    <row r="250" customFormat="false" ht="36" hidden="false" customHeight="false" outlineLevel="0" collapsed="false">
      <c r="A250" s="303"/>
      <c r="B250" s="117"/>
      <c r="C250" s="50"/>
      <c r="D250" s="47"/>
      <c r="E250" s="47"/>
      <c r="F250" s="48" t="s">
        <v>144</v>
      </c>
      <c r="G250" s="47" t="s">
        <v>308</v>
      </c>
      <c r="H250" s="50" t="s">
        <v>1575</v>
      </c>
      <c r="I250" s="48" t="n">
        <v>1</v>
      </c>
      <c r="J250" s="50" t="s">
        <v>1598</v>
      </c>
      <c r="K250" s="51" t="s">
        <v>6</v>
      </c>
      <c r="L250" s="116" t="s">
        <v>1074</v>
      </c>
      <c r="M250" s="37" t="str">
        <f aca="false">VLOOKUP(L250,CódigosRetorno!$A$2:$B$1795,2,FALSE())</f>
        <v>La moneda debe ser la misma en todo el documento. Salvo las percepciones que sólo son en moneda nacional</v>
      </c>
      <c r="N250" s="48" t="s">
        <v>1297</v>
      </c>
      <c r="O250" s="303"/>
    </row>
    <row r="251" customFormat="false" ht="15" hidden="false" customHeight="false" outlineLevel="0" collapsed="false">
      <c r="A251" s="303"/>
      <c r="B251" s="63" t="s">
        <v>3452</v>
      </c>
      <c r="C251" s="63"/>
      <c r="D251" s="108"/>
      <c r="E251" s="96" t="s">
        <v>8</v>
      </c>
      <c r="F251" s="96" t="s">
        <v>8</v>
      </c>
      <c r="G251" s="96" t="s">
        <v>8</v>
      </c>
      <c r="H251" s="70"/>
      <c r="I251" s="96"/>
      <c r="J251" s="42" t="s">
        <v>8</v>
      </c>
      <c r="K251" s="98" t="s">
        <v>8</v>
      </c>
      <c r="L251" s="110" t="s">
        <v>8</v>
      </c>
      <c r="M251" s="37" t="str">
        <f aca="false">VLOOKUP(L251,CódigosRetorno!$A$2:$B$1795,2,FALSE())</f>
        <v>-</v>
      </c>
      <c r="N251" s="69" t="s">
        <v>8</v>
      </c>
      <c r="O251" s="303"/>
    </row>
    <row r="252" customFormat="false" ht="15" hidden="false" customHeight="true" outlineLevel="0" collapsed="false">
      <c r="A252" s="303"/>
      <c r="B252" s="47" t="n">
        <f aca="false">B245+1</f>
        <v>36</v>
      </c>
      <c r="C252" s="228" t="s">
        <v>1752</v>
      </c>
      <c r="D252" s="117" t="s">
        <v>63</v>
      </c>
      <c r="E252" s="117" t="s">
        <v>184</v>
      </c>
      <c r="F252" s="117" t="s">
        <v>300</v>
      </c>
      <c r="G252" s="81" t="s">
        <v>301</v>
      </c>
      <c r="H252" s="103" t="s">
        <v>3453</v>
      </c>
      <c r="I252" s="117" t="n">
        <v>1</v>
      </c>
      <c r="J252" s="37" t="s">
        <v>3454</v>
      </c>
      <c r="K252" s="47" t="s">
        <v>6</v>
      </c>
      <c r="L252" s="51" t="s">
        <v>1755</v>
      </c>
      <c r="M252" s="37" t="str">
        <f aca="false">VLOOKUP(L252,CódigosRetorno!$A$2:$B$1795,2,FALSE())</f>
        <v>El Monto total de impuestos es obligatorio</v>
      </c>
      <c r="N252" s="48" t="s">
        <v>8</v>
      </c>
      <c r="O252" s="303"/>
    </row>
    <row r="253" customFormat="false" ht="36" hidden="false" customHeight="false" outlineLevel="0" collapsed="false">
      <c r="A253" s="303"/>
      <c r="B253" s="47"/>
      <c r="C253" s="228"/>
      <c r="D253" s="117"/>
      <c r="E253" s="117"/>
      <c r="F253" s="117"/>
      <c r="G253" s="81"/>
      <c r="H253" s="103"/>
      <c r="I253" s="117"/>
      <c r="J253" s="37" t="s">
        <v>2785</v>
      </c>
      <c r="K253" s="47" t="s">
        <v>6</v>
      </c>
      <c r="L253" s="51" t="s">
        <v>1756</v>
      </c>
      <c r="M253" s="37" t="str">
        <f aca="false">VLOOKUP(L253,CódigosRetorno!$A$2:$B$1795,2,FALSE())</f>
        <v>El dato ingresado en el monto total de impuestos no cumple con el formato establecido</v>
      </c>
      <c r="N253" s="48" t="s">
        <v>8</v>
      </c>
      <c r="O253" s="303"/>
    </row>
    <row r="254" customFormat="false" ht="60" hidden="false" customHeight="false" outlineLevel="0" collapsed="false">
      <c r="A254" s="303"/>
      <c r="B254" s="47"/>
      <c r="C254" s="228"/>
      <c r="D254" s="117"/>
      <c r="E254" s="117"/>
      <c r="F254" s="117"/>
      <c r="G254" s="81"/>
      <c r="H254" s="103"/>
      <c r="I254" s="117"/>
      <c r="J254" s="52" t="s">
        <v>3188</v>
      </c>
      <c r="K254" s="48" t="s">
        <v>6</v>
      </c>
      <c r="L254" s="51" t="s">
        <v>1758</v>
      </c>
      <c r="M254" s="52" t="str">
        <f aca="false">VLOOKUP(MID(L254,1,4),CódigosRetorno!$A$2:$B$1795,2,FALSE())</f>
        <v>La sumatoria de impuestos globales no corresponde al monto total de impuestos.</v>
      </c>
      <c r="N254" s="48" t="s">
        <v>8</v>
      </c>
      <c r="O254" s="303"/>
    </row>
    <row r="255" customFormat="false" ht="72" hidden="false" customHeight="false" outlineLevel="0" collapsed="false">
      <c r="A255" s="303"/>
      <c r="B255" s="47"/>
      <c r="C255" s="228"/>
      <c r="D255" s="117"/>
      <c r="E255" s="117"/>
      <c r="F255" s="117"/>
      <c r="G255" s="81"/>
      <c r="H255" s="103"/>
      <c r="I255" s="117"/>
      <c r="J255" s="52" t="s">
        <v>3189</v>
      </c>
      <c r="K255" s="47" t="s">
        <v>208</v>
      </c>
      <c r="L255" s="51" t="s">
        <v>2810</v>
      </c>
      <c r="M255" s="52" t="str">
        <f aca="false">VLOOKUP(L255,CódigosRetorno!$A$2:$B$1795,2,FALSE())</f>
        <v>La sumatoria de impuestos globales no corresponde al monto total de impuestos.</v>
      </c>
      <c r="N255" s="48" t="s">
        <v>8</v>
      </c>
      <c r="O255" s="303"/>
    </row>
    <row r="256" customFormat="false" ht="96" hidden="false" customHeight="false" outlineLevel="0" collapsed="false">
      <c r="A256" s="303"/>
      <c r="B256" s="47"/>
      <c r="C256" s="228"/>
      <c r="D256" s="117"/>
      <c r="E256" s="117"/>
      <c r="F256" s="117"/>
      <c r="G256" s="81"/>
      <c r="H256" s="103"/>
      <c r="I256" s="117"/>
      <c r="J256" s="52" t="s">
        <v>3455</v>
      </c>
      <c r="K256" s="47" t="s">
        <v>6</v>
      </c>
      <c r="L256" s="51" t="s">
        <v>1762</v>
      </c>
      <c r="M256" s="37" t="str">
        <f aca="false">VLOOKUP(L256,CódigosRetorno!$A$2:$B$1795,2,FALSE())</f>
        <v>Si tiene operaciones de un tributo en alguna línea, debe consignar el tag del total del tributo</v>
      </c>
      <c r="N256" s="48" t="s">
        <v>8</v>
      </c>
      <c r="O256" s="303"/>
    </row>
    <row r="257" customFormat="false" ht="24" hidden="false" customHeight="false" outlineLevel="0" collapsed="false">
      <c r="A257" s="303"/>
      <c r="B257" s="47"/>
      <c r="C257" s="228"/>
      <c r="D257" s="117"/>
      <c r="E257" s="117"/>
      <c r="F257" s="117"/>
      <c r="G257" s="81"/>
      <c r="H257" s="103"/>
      <c r="I257" s="117"/>
      <c r="J257" s="52" t="s">
        <v>1759</v>
      </c>
      <c r="K257" s="47" t="s">
        <v>6</v>
      </c>
      <c r="L257" s="51" t="s">
        <v>1760</v>
      </c>
      <c r="M257" s="37" t="str">
        <f aca="false">VLOOKUP(L257,CódigosRetorno!$A$2:$B$1795,2,FALSE())</f>
        <v>El tag cac:TaxTotal no debe repetirse a nivel de totales</v>
      </c>
      <c r="N257" s="48" t="s">
        <v>8</v>
      </c>
      <c r="O257" s="303"/>
    </row>
    <row r="258" customFormat="false" ht="36" hidden="false" customHeight="false" outlineLevel="0" collapsed="false">
      <c r="A258" s="303"/>
      <c r="B258" s="47"/>
      <c r="C258" s="228"/>
      <c r="D258" s="117"/>
      <c r="E258" s="117"/>
      <c r="F258" s="217" t="s">
        <v>144</v>
      </c>
      <c r="G258" s="47" t="s">
        <v>308</v>
      </c>
      <c r="H258" s="50" t="s">
        <v>1575</v>
      </c>
      <c r="I258" s="217" t="n">
        <v>1</v>
      </c>
      <c r="J258" s="50" t="s">
        <v>1598</v>
      </c>
      <c r="K258" s="51" t="s">
        <v>6</v>
      </c>
      <c r="L258" s="116" t="s">
        <v>1074</v>
      </c>
      <c r="M258" s="37" t="str">
        <f aca="false">VLOOKUP(L258,CódigosRetorno!$A$2:$B$1795,2,FALSE())</f>
        <v>La moneda debe ser la misma en todo el documento. Salvo las percepciones que sólo son en moneda nacional</v>
      </c>
      <c r="N258" s="48" t="s">
        <v>1297</v>
      </c>
      <c r="O258" s="303"/>
    </row>
    <row r="259" customFormat="false" ht="24" hidden="false" customHeight="true" outlineLevel="0" collapsed="false">
      <c r="A259" s="15"/>
      <c r="B259" s="81" t="s">
        <v>3456</v>
      </c>
      <c r="C259" s="103" t="s">
        <v>1764</v>
      </c>
      <c r="D259" s="81" t="s">
        <v>63</v>
      </c>
      <c r="E259" s="48" t="s">
        <v>184</v>
      </c>
      <c r="F259" s="81" t="s">
        <v>300</v>
      </c>
      <c r="G259" s="101" t="s">
        <v>1718</v>
      </c>
      <c r="H259" s="103" t="s">
        <v>3457</v>
      </c>
      <c r="I259" s="81" t="n">
        <v>1</v>
      </c>
      <c r="J259" s="50" t="s">
        <v>1631</v>
      </c>
      <c r="K259" s="51" t="s">
        <v>6</v>
      </c>
      <c r="L259" s="116" t="s">
        <v>1766</v>
      </c>
      <c r="M259" s="37" t="str">
        <f aca="false">VLOOKUP(L259,CódigosRetorno!$A$2:$B$1795,2,FALSE())</f>
        <v>El XML no contiene el tag o no existe información de total valor de venta globales</v>
      </c>
      <c r="N259" s="47" t="s">
        <v>8</v>
      </c>
      <c r="O259" s="15"/>
    </row>
    <row r="260" customFormat="false" ht="36" hidden="false" customHeight="false" outlineLevel="0" collapsed="false">
      <c r="A260" s="15"/>
      <c r="B260" s="81"/>
      <c r="C260" s="103"/>
      <c r="D260" s="81"/>
      <c r="E260" s="81"/>
      <c r="F260" s="81"/>
      <c r="G260" s="101"/>
      <c r="H260" s="103"/>
      <c r="I260" s="81"/>
      <c r="J260" s="52" t="s">
        <v>1081</v>
      </c>
      <c r="K260" s="12" t="s">
        <v>6</v>
      </c>
      <c r="L260" s="51" t="s">
        <v>1767</v>
      </c>
      <c r="M260" s="37" t="str">
        <f aca="false">VLOOKUP(L260,CódigosRetorno!$A$2:$B$1795,2,FALSE())</f>
        <v>El dato ingresado en el total valor de venta globales no cumple con el formato establecido</v>
      </c>
      <c r="N260" s="47" t="s">
        <v>8</v>
      </c>
      <c r="O260" s="15"/>
    </row>
    <row r="261" customFormat="false" ht="96" hidden="false" customHeight="false" outlineLevel="0" collapsed="false">
      <c r="A261" s="15"/>
      <c r="B261" s="81"/>
      <c r="C261" s="103"/>
      <c r="D261" s="81"/>
      <c r="E261" s="81"/>
      <c r="F261" s="81"/>
      <c r="G261" s="101"/>
      <c r="H261" s="103"/>
      <c r="I261" s="81"/>
      <c r="J261" s="52" t="s">
        <v>3194</v>
      </c>
      <c r="K261" s="51" t="s">
        <v>6</v>
      </c>
      <c r="L261" s="51" t="s">
        <v>1769</v>
      </c>
      <c r="M261" s="52" t="str">
        <f aca="false">VLOOKUP(MID(L261,1,4),CódigosRetorno!$A$2:$B$1795,2,FALSE())</f>
        <v>La sumatoria del total valor de venta - Exportaciones de línea no corresponden al total</v>
      </c>
      <c r="N261" s="47" t="s">
        <v>8</v>
      </c>
      <c r="O261" s="15"/>
    </row>
    <row r="262" customFormat="false" ht="108" hidden="false" customHeight="false" outlineLevel="0" collapsed="false">
      <c r="A262" s="15"/>
      <c r="B262" s="81"/>
      <c r="C262" s="103"/>
      <c r="D262" s="81"/>
      <c r="E262" s="81"/>
      <c r="F262" s="81"/>
      <c r="G262" s="101"/>
      <c r="H262" s="103"/>
      <c r="I262" s="81"/>
      <c r="J262" s="52" t="s">
        <v>3195</v>
      </c>
      <c r="K262" s="12" t="s">
        <v>208</v>
      </c>
      <c r="L262" s="51" t="s">
        <v>2811</v>
      </c>
      <c r="M262" s="37" t="str">
        <f aca="false">VLOOKUP(L262,CódigosRetorno!$A$2:$B$1795,2,FALSE())</f>
        <v>La sumatoria del total valor de venta - Exportaciones de línea no corresponden al total</v>
      </c>
      <c r="N262" s="47"/>
      <c r="O262" s="15"/>
    </row>
    <row r="263" customFormat="false" ht="96" hidden="false" customHeight="false" outlineLevel="0" collapsed="false">
      <c r="A263" s="15"/>
      <c r="B263" s="81"/>
      <c r="C263" s="103"/>
      <c r="D263" s="81"/>
      <c r="E263" s="81"/>
      <c r="F263" s="81"/>
      <c r="G263" s="101"/>
      <c r="H263" s="103"/>
      <c r="I263" s="81"/>
      <c r="J263" s="52" t="s">
        <v>3196</v>
      </c>
      <c r="K263" s="51" t="s">
        <v>6</v>
      </c>
      <c r="L263" s="51" t="s">
        <v>1771</v>
      </c>
      <c r="M263" s="52" t="str">
        <f aca="false">VLOOKUP(MID(L263,1,4),CódigosRetorno!$A$2:$B$1795,2,FALSE())</f>
        <v>La sumatoria del total valor de venta - operaciones exoneradas de línea no corresponden al total</v>
      </c>
      <c r="N263" s="47"/>
      <c r="O263" s="15"/>
    </row>
    <row r="264" customFormat="false" ht="114" hidden="false" customHeight="true" outlineLevel="0" collapsed="false">
      <c r="A264" s="15"/>
      <c r="B264" s="81"/>
      <c r="C264" s="103"/>
      <c r="D264" s="81"/>
      <c r="E264" s="81"/>
      <c r="F264" s="81"/>
      <c r="G264" s="101"/>
      <c r="H264" s="103"/>
      <c r="I264" s="81"/>
      <c r="J264" s="52" t="s">
        <v>3197</v>
      </c>
      <c r="K264" s="12" t="s">
        <v>208</v>
      </c>
      <c r="L264" s="51" t="s">
        <v>2812</v>
      </c>
      <c r="M264" s="52" t="str">
        <f aca="false">VLOOKUP(MID(L264,1,4),CódigosRetorno!$A$2:$B$1795,2,FALSE())</f>
        <v>La sumatoria del total valor de venta - operaciones exoneradas de línea no corresponden al total</v>
      </c>
      <c r="N264" s="47" t="s">
        <v>8</v>
      </c>
      <c r="O264" s="15"/>
    </row>
    <row r="265" customFormat="false" ht="102.75" hidden="false" customHeight="true" outlineLevel="0" collapsed="false">
      <c r="A265" s="15"/>
      <c r="B265" s="81"/>
      <c r="C265" s="103"/>
      <c r="D265" s="81"/>
      <c r="E265" s="81"/>
      <c r="F265" s="81"/>
      <c r="G265" s="101"/>
      <c r="H265" s="103"/>
      <c r="I265" s="81"/>
      <c r="J265" s="52" t="s">
        <v>3198</v>
      </c>
      <c r="K265" s="51" t="s">
        <v>6</v>
      </c>
      <c r="L265" s="51" t="s">
        <v>1773</v>
      </c>
      <c r="M265" s="52" t="str">
        <f aca="false">VLOOKUP(MID(L265,1,4),CódigosRetorno!$A$2:$B$1795,2,FALSE())</f>
        <v>La sumatoria del total valor de venta - operaciones inafectas de línea no corresponden al total</v>
      </c>
      <c r="N265" s="48" t="s">
        <v>8</v>
      </c>
      <c r="O265" s="15"/>
    </row>
    <row r="266" customFormat="false" ht="108" hidden="false" customHeight="false" outlineLevel="0" collapsed="false">
      <c r="A266" s="15"/>
      <c r="B266" s="81"/>
      <c r="C266" s="103"/>
      <c r="D266" s="81"/>
      <c r="E266" s="81"/>
      <c r="F266" s="81"/>
      <c r="G266" s="101"/>
      <c r="H266" s="103"/>
      <c r="I266" s="81"/>
      <c r="J266" s="52" t="s">
        <v>3199</v>
      </c>
      <c r="K266" s="51" t="s">
        <v>208</v>
      </c>
      <c r="L266" s="51" t="s">
        <v>3458</v>
      </c>
      <c r="M266" s="52" t="str">
        <f aca="false">VLOOKUP(MID(L266,1,4),CódigosRetorno!$A$2:$B$1795,2,FALSE())</f>
        <v>La sumatoria del total valor de venta - operaciones inafectas de línea no corresponden al total</v>
      </c>
      <c r="N266" s="48" t="s">
        <v>8</v>
      </c>
      <c r="O266" s="15"/>
    </row>
    <row r="267" customFormat="false" ht="36" hidden="false" customHeight="false" outlineLevel="0" collapsed="false">
      <c r="A267" s="15"/>
      <c r="B267" s="81"/>
      <c r="C267" s="103"/>
      <c r="D267" s="81"/>
      <c r="E267" s="81"/>
      <c r="F267" s="81" t="s">
        <v>144</v>
      </c>
      <c r="G267" s="47" t="s">
        <v>308</v>
      </c>
      <c r="H267" s="37" t="s">
        <v>1575</v>
      </c>
      <c r="I267" s="48" t="n">
        <v>1</v>
      </c>
      <c r="J267" s="50" t="s">
        <v>1598</v>
      </c>
      <c r="K267" s="51" t="s">
        <v>6</v>
      </c>
      <c r="L267" s="116" t="s">
        <v>1074</v>
      </c>
      <c r="M267" s="37" t="str">
        <f aca="false">VLOOKUP(L267,CódigosRetorno!$A$2:$B$1795,2,FALSE())</f>
        <v>La moneda debe ser la misma en todo el documento. Salvo las percepciones que sólo son en moneda nacional</v>
      </c>
      <c r="N267" s="48" t="s">
        <v>1297</v>
      </c>
      <c r="O267" s="15"/>
    </row>
    <row r="268" customFormat="false" ht="36" hidden="false" customHeight="true" outlineLevel="0" collapsed="false">
      <c r="A268" s="15"/>
      <c r="B268" s="81"/>
      <c r="C268" s="103"/>
      <c r="D268" s="81"/>
      <c r="E268" s="81"/>
      <c r="F268" s="48"/>
      <c r="G268" s="47" t="s">
        <v>1783</v>
      </c>
      <c r="H268" s="37" t="s">
        <v>3459</v>
      </c>
      <c r="I268" s="48" t="n">
        <v>1</v>
      </c>
      <c r="J268" s="37" t="s">
        <v>1081</v>
      </c>
      <c r="K268" s="51" t="s">
        <v>6</v>
      </c>
      <c r="L268" s="116" t="s">
        <v>1120</v>
      </c>
      <c r="M268" s="37" t="str">
        <f aca="false">VLOOKUP(L268,CódigosRetorno!$A$2:$B$1795,2,FALSE())</f>
        <v>El dato ingresado en TaxAmount no cumple con el formato establecido</v>
      </c>
      <c r="N268" s="48" t="s">
        <v>8</v>
      </c>
      <c r="O268" s="15"/>
    </row>
    <row r="269" customFormat="false" ht="36" hidden="false" customHeight="false" outlineLevel="0" collapsed="false">
      <c r="A269" s="15"/>
      <c r="B269" s="81"/>
      <c r="C269" s="103"/>
      <c r="D269" s="81"/>
      <c r="E269" s="81"/>
      <c r="F269" s="48"/>
      <c r="G269" s="47"/>
      <c r="H269" s="37"/>
      <c r="I269" s="48"/>
      <c r="J269" s="37" t="s">
        <v>2818</v>
      </c>
      <c r="K269" s="47" t="s">
        <v>6</v>
      </c>
      <c r="L269" s="51" t="s">
        <v>1786</v>
      </c>
      <c r="M269" s="37" t="str">
        <f aca="false">VLOOKUP(L269,CódigosRetorno!$A$2:$B$1795,2,FALSE())</f>
        <v>El monto total del impuestos sobre el valor de venta de operaciones gratuitas/inafectas/exoneradas debe ser igual a 0.00</v>
      </c>
      <c r="N269" s="48" t="s">
        <v>8</v>
      </c>
      <c r="O269" s="15"/>
    </row>
    <row r="270" customFormat="false" ht="36" hidden="false" customHeight="false" outlineLevel="0" collapsed="false">
      <c r="A270" s="15"/>
      <c r="B270" s="81"/>
      <c r="C270" s="103"/>
      <c r="D270" s="81"/>
      <c r="E270" s="81"/>
      <c r="F270" s="81" t="s">
        <v>144</v>
      </c>
      <c r="G270" s="47" t="s">
        <v>308</v>
      </c>
      <c r="H270" s="37" t="s">
        <v>1575</v>
      </c>
      <c r="I270" s="48" t="n">
        <v>1</v>
      </c>
      <c r="J270" s="50" t="s">
        <v>1598</v>
      </c>
      <c r="K270" s="51" t="s">
        <v>6</v>
      </c>
      <c r="L270" s="116" t="s">
        <v>1074</v>
      </c>
      <c r="M270" s="37" t="str">
        <f aca="false">VLOOKUP(L270,CódigosRetorno!$A$2:$B$1795,2,FALSE())</f>
        <v>La moneda debe ser la misma en todo el documento. Salvo las percepciones que sólo son en moneda nacional</v>
      </c>
      <c r="N270" s="48" t="s">
        <v>1297</v>
      </c>
      <c r="O270" s="15"/>
    </row>
    <row r="271" customFormat="false" ht="24" hidden="false" customHeight="true" outlineLevel="0" collapsed="false">
      <c r="A271" s="15"/>
      <c r="B271" s="81"/>
      <c r="C271" s="103"/>
      <c r="D271" s="81"/>
      <c r="E271" s="81"/>
      <c r="F271" s="117" t="s">
        <v>769</v>
      </c>
      <c r="G271" s="47" t="s">
        <v>1129</v>
      </c>
      <c r="H271" s="50" t="s">
        <v>3460</v>
      </c>
      <c r="I271" s="117" t="n">
        <v>1</v>
      </c>
      <c r="J271" s="37" t="s">
        <v>605</v>
      </c>
      <c r="K271" s="47" t="s">
        <v>6</v>
      </c>
      <c r="L271" s="216" t="s">
        <v>1788</v>
      </c>
      <c r="M271" s="37" t="str">
        <f aca="false">VLOOKUP(L271,CódigosRetorno!$A$2:$B$1795,2,FALSE())</f>
        <v>El XML no contiene el tag o no existe información de código de tributo.</v>
      </c>
      <c r="N271" s="48" t="s">
        <v>8</v>
      </c>
      <c r="O271" s="15"/>
    </row>
    <row r="272" customFormat="false" ht="24" hidden="false" customHeight="false" outlineLevel="0" collapsed="false">
      <c r="A272" s="15"/>
      <c r="B272" s="81"/>
      <c r="C272" s="103"/>
      <c r="D272" s="81"/>
      <c r="E272" s="81"/>
      <c r="F272" s="81"/>
      <c r="G272" s="47"/>
      <c r="H272" s="50"/>
      <c r="I272" s="117"/>
      <c r="J272" s="50" t="s">
        <v>1789</v>
      </c>
      <c r="K272" s="215" t="s">
        <v>6</v>
      </c>
      <c r="L272" s="216" t="s">
        <v>1790</v>
      </c>
      <c r="M272" s="37" t="str">
        <f aca="false">VLOOKUP(L272,CódigosRetorno!$A$2:$B$1795,2,FALSE())</f>
        <v>El dato ingresado como codigo de tributo global no corresponde al valor esperado.</v>
      </c>
      <c r="N272" s="48" t="s">
        <v>1658</v>
      </c>
      <c r="O272" s="15"/>
    </row>
    <row r="273" customFormat="false" ht="24" hidden="false" customHeight="false" outlineLevel="0" collapsed="false">
      <c r="A273" s="15"/>
      <c r="B273" s="81"/>
      <c r="C273" s="103"/>
      <c r="D273" s="81"/>
      <c r="E273" s="81"/>
      <c r="F273" s="81"/>
      <c r="G273" s="47"/>
      <c r="H273" s="50"/>
      <c r="I273" s="117"/>
      <c r="J273" s="62" t="s">
        <v>1791</v>
      </c>
      <c r="K273" s="116" t="s">
        <v>6</v>
      </c>
      <c r="L273" s="116" t="s">
        <v>1792</v>
      </c>
      <c r="M273" s="37" t="str">
        <f aca="false">VLOOKUP(L273,CódigosRetorno!$A$2:$B$1795,2,FALSE())</f>
        <v>El código de tributo no debe repetirse a nivel de totales</v>
      </c>
      <c r="N273" s="208" t="s">
        <v>8</v>
      </c>
      <c r="O273" s="15"/>
    </row>
    <row r="274" customFormat="false" ht="48" hidden="false" customHeight="false" outlineLevel="0" collapsed="false">
      <c r="A274" s="15"/>
      <c r="B274" s="81"/>
      <c r="C274" s="103"/>
      <c r="D274" s="81"/>
      <c r="E274" s="81"/>
      <c r="F274" s="81"/>
      <c r="G274" s="47"/>
      <c r="H274" s="50"/>
      <c r="I274" s="117"/>
      <c r="J274" s="52" t="s">
        <v>3461</v>
      </c>
      <c r="K274" s="51" t="s">
        <v>6</v>
      </c>
      <c r="L274" s="116" t="s">
        <v>3203</v>
      </c>
      <c r="M274" s="37" t="str">
        <f aca="false">VLOOKUP(L274,CódigosRetorno!$A$2:$B$1795,2,FALSE())</f>
        <v>El dato ingresado como codigo de tributo global es invalido para tipo de nota</v>
      </c>
      <c r="N274" s="208" t="s">
        <v>8</v>
      </c>
      <c r="O274" s="15"/>
    </row>
    <row r="275" customFormat="false" ht="48" hidden="false" customHeight="false" outlineLevel="0" collapsed="false">
      <c r="A275" s="15"/>
      <c r="B275" s="81"/>
      <c r="C275" s="103"/>
      <c r="D275" s="81"/>
      <c r="E275" s="81"/>
      <c r="F275" s="117"/>
      <c r="G275" s="47"/>
      <c r="H275" s="50"/>
      <c r="I275" s="117"/>
      <c r="J275" s="52" t="s">
        <v>3462</v>
      </c>
      <c r="K275" s="51" t="s">
        <v>6</v>
      </c>
      <c r="L275" s="116" t="s">
        <v>3203</v>
      </c>
      <c r="M275" s="37" t="str">
        <f aca="false">VLOOKUP(L275,CódigosRetorno!$A$2:$B$1795,2,FALSE())</f>
        <v>El dato ingresado como codigo de tributo global es invalido para tipo de nota</v>
      </c>
      <c r="N275" s="208" t="s">
        <v>8</v>
      </c>
      <c r="O275" s="15"/>
    </row>
    <row r="276" customFormat="false" ht="24" hidden="false" customHeight="false" outlineLevel="0" collapsed="false">
      <c r="A276" s="15"/>
      <c r="B276" s="81"/>
      <c r="C276" s="103"/>
      <c r="D276" s="81"/>
      <c r="E276" s="81"/>
      <c r="F276" s="117"/>
      <c r="G276" s="48" t="s">
        <v>1665</v>
      </c>
      <c r="H276" s="37" t="s">
        <v>1333</v>
      </c>
      <c r="I276" s="48" t="s">
        <v>1262</v>
      </c>
      <c r="J276" s="37" t="s">
        <v>1666</v>
      </c>
      <c r="K276" s="47" t="s">
        <v>208</v>
      </c>
      <c r="L276" s="51" t="s">
        <v>1335</v>
      </c>
      <c r="M276" s="37" t="str">
        <f aca="false">VLOOKUP(L276,CódigosRetorno!$A$2:$B$1795,2,FALSE())</f>
        <v>El dato ingresado como atributo @schemeName es incorrecto.</v>
      </c>
      <c r="N276" s="48" t="s">
        <v>8</v>
      </c>
      <c r="O276" s="15"/>
    </row>
    <row r="277" customFormat="false" ht="24" hidden="false" customHeight="false" outlineLevel="0" collapsed="false">
      <c r="A277" s="15"/>
      <c r="B277" s="81"/>
      <c r="C277" s="103"/>
      <c r="D277" s="81"/>
      <c r="E277" s="81"/>
      <c r="F277" s="117"/>
      <c r="G277" s="48" t="s">
        <v>1260</v>
      </c>
      <c r="H277" s="37" t="s">
        <v>1261</v>
      </c>
      <c r="I277" s="48" t="s">
        <v>1262</v>
      </c>
      <c r="J277" s="37" t="s">
        <v>1263</v>
      </c>
      <c r="K277" s="47" t="s">
        <v>208</v>
      </c>
      <c r="L277" s="51" t="s">
        <v>1264</v>
      </c>
      <c r="M277" s="37" t="str">
        <f aca="false">VLOOKUP(L277,CódigosRetorno!$A$2:$B$1795,2,FALSE())</f>
        <v>El dato ingresado como atributo @schemeAgencyName es incorrecto.</v>
      </c>
      <c r="N277" s="48" t="s">
        <v>8</v>
      </c>
      <c r="O277" s="15"/>
    </row>
    <row r="278" customFormat="false" ht="48" hidden="false" customHeight="false" outlineLevel="0" collapsed="false">
      <c r="A278" s="15"/>
      <c r="B278" s="81"/>
      <c r="C278" s="103"/>
      <c r="D278" s="81"/>
      <c r="E278" s="81"/>
      <c r="F278" s="117"/>
      <c r="G278" s="48" t="s">
        <v>1694</v>
      </c>
      <c r="H278" s="37" t="s">
        <v>1337</v>
      </c>
      <c r="I278" s="48" t="s">
        <v>1262</v>
      </c>
      <c r="J278" s="37" t="s">
        <v>1668</v>
      </c>
      <c r="K278" s="51" t="s">
        <v>208</v>
      </c>
      <c r="L278" s="116" t="s">
        <v>1339</v>
      </c>
      <c r="M278" s="37" t="str">
        <f aca="false">VLOOKUP(L278,CódigosRetorno!$A$2:$B$1795,2,FALSE())</f>
        <v>El dato ingresado como atributo @schemeURI es incorrecto.</v>
      </c>
      <c r="N278" s="48" t="s">
        <v>8</v>
      </c>
      <c r="O278" s="15"/>
    </row>
    <row r="279" customFormat="false" ht="24" hidden="false" customHeight="true" outlineLevel="0" collapsed="false">
      <c r="A279" s="15"/>
      <c r="B279" s="81"/>
      <c r="C279" s="103"/>
      <c r="D279" s="81"/>
      <c r="E279" s="81"/>
      <c r="F279" s="112" t="s">
        <v>1669</v>
      </c>
      <c r="G279" s="101" t="s">
        <v>1129</v>
      </c>
      <c r="H279" s="80" t="s">
        <v>3463</v>
      </c>
      <c r="I279" s="112" t="n">
        <v>1</v>
      </c>
      <c r="J279" s="37" t="s">
        <v>605</v>
      </c>
      <c r="K279" s="51" t="s">
        <v>6</v>
      </c>
      <c r="L279" s="116" t="s">
        <v>1796</v>
      </c>
      <c r="M279" s="37" t="str">
        <f aca="false">VLOOKUP(L279,CódigosRetorno!$A$2:$B$1795,2,FALSE())</f>
        <v>El XML no contiene el tag TaxScheme Name de impuestos globales</v>
      </c>
      <c r="N279" s="48" t="s">
        <v>8</v>
      </c>
      <c r="O279" s="15"/>
    </row>
    <row r="280" customFormat="false" ht="24" hidden="false" customHeight="false" outlineLevel="0" collapsed="false">
      <c r="A280" s="15"/>
      <c r="B280" s="81"/>
      <c r="C280" s="103"/>
      <c r="D280" s="81"/>
      <c r="E280" s="81"/>
      <c r="F280" s="81"/>
      <c r="G280" s="101"/>
      <c r="H280" s="80"/>
      <c r="I280" s="112"/>
      <c r="J280" s="50" t="s">
        <v>1797</v>
      </c>
      <c r="K280" s="51" t="s">
        <v>6</v>
      </c>
      <c r="L280" s="116" t="s">
        <v>1798</v>
      </c>
      <c r="M280" s="37" t="str">
        <f aca="false">VLOOKUP(L280,CódigosRetorno!$A$2:$B$1795,2,FALSE())</f>
        <v>El valor del tag nombre del tributo no corresponde al esperado.</v>
      </c>
      <c r="N280" s="48" t="s">
        <v>1658</v>
      </c>
      <c r="O280" s="15"/>
    </row>
    <row r="281" customFormat="false" ht="24" hidden="false" customHeight="true" outlineLevel="0" collapsed="false">
      <c r="A281" s="15"/>
      <c r="B281" s="81"/>
      <c r="C281" s="103"/>
      <c r="D281" s="81"/>
      <c r="E281" s="81"/>
      <c r="F281" s="112" t="s">
        <v>144</v>
      </c>
      <c r="G281" s="101"/>
      <c r="H281" s="80" t="s">
        <v>3464</v>
      </c>
      <c r="I281" s="229" t="n">
        <v>1</v>
      </c>
      <c r="J281" s="37" t="s">
        <v>605</v>
      </c>
      <c r="K281" s="51" t="s">
        <v>6</v>
      </c>
      <c r="L281" s="116" t="s">
        <v>1800</v>
      </c>
      <c r="M281" s="37" t="str">
        <f aca="false">VLOOKUP(L281,CódigosRetorno!$A$2:$B$1795,2,FALSE())</f>
        <v>El XML no contiene el tag código de tributo internacional de impuestos globales</v>
      </c>
      <c r="N281" s="48" t="s">
        <v>8</v>
      </c>
      <c r="O281" s="15"/>
    </row>
    <row r="282" customFormat="false" ht="36" hidden="false" customHeight="false" outlineLevel="0" collapsed="false">
      <c r="A282" s="15"/>
      <c r="B282" s="81"/>
      <c r="C282" s="103"/>
      <c r="D282" s="81"/>
      <c r="E282" s="48"/>
      <c r="F282" s="112"/>
      <c r="G282" s="101"/>
      <c r="H282" s="80"/>
      <c r="I282" s="229"/>
      <c r="J282" s="50" t="s">
        <v>1801</v>
      </c>
      <c r="K282" s="51" t="s">
        <v>6</v>
      </c>
      <c r="L282" s="116" t="s">
        <v>1802</v>
      </c>
      <c r="M282" s="37" t="str">
        <f aca="false">VLOOKUP(L282,CódigosRetorno!$A$2:$B$1795,2,FALSE())</f>
        <v>El valor del tag codigo de tributo internacional no corresponde al esperado.</v>
      </c>
      <c r="N282" s="48" t="s">
        <v>1658</v>
      </c>
      <c r="O282" s="15"/>
    </row>
    <row r="283" customFormat="false" ht="36" hidden="false" customHeight="true" outlineLevel="0" collapsed="false">
      <c r="A283" s="15"/>
      <c r="B283" s="81" t="n">
        <v>40</v>
      </c>
      <c r="C283" s="103" t="s">
        <v>3207</v>
      </c>
      <c r="D283" s="81" t="s">
        <v>63</v>
      </c>
      <c r="E283" s="81" t="s">
        <v>184</v>
      </c>
      <c r="F283" s="81" t="s">
        <v>300</v>
      </c>
      <c r="G283" s="101" t="s">
        <v>1718</v>
      </c>
      <c r="H283" s="103" t="s">
        <v>3457</v>
      </c>
      <c r="I283" s="81" t="n">
        <v>1</v>
      </c>
      <c r="J283" s="37" t="s">
        <v>1081</v>
      </c>
      <c r="K283" s="12" t="s">
        <v>6</v>
      </c>
      <c r="L283" s="51" t="s">
        <v>1767</v>
      </c>
      <c r="M283" s="37" t="str">
        <f aca="false">VLOOKUP(L283,CódigosRetorno!$A$2:$B$1795,2,FALSE())</f>
        <v>El dato ingresado en el total valor de venta globales no cumple con el formato establecido</v>
      </c>
      <c r="N283" s="48" t="s">
        <v>8</v>
      </c>
      <c r="O283" s="15"/>
    </row>
    <row r="284" customFormat="false" ht="96" hidden="false" customHeight="false" outlineLevel="0" collapsed="false">
      <c r="A284" s="15"/>
      <c r="B284" s="81"/>
      <c r="C284" s="103"/>
      <c r="D284" s="81"/>
      <c r="E284" s="81"/>
      <c r="F284" s="81"/>
      <c r="G284" s="101"/>
      <c r="H284" s="103"/>
      <c r="I284" s="81"/>
      <c r="J284" s="52" t="s">
        <v>3465</v>
      </c>
      <c r="K284" s="51" t="s">
        <v>6</v>
      </c>
      <c r="L284" s="51" t="s">
        <v>1807</v>
      </c>
      <c r="M284" s="52" t="str">
        <f aca="false">VLOOKUP(MID(L284,1,4),CódigosRetorno!$A$2:$B$1795,2,FALSE())</f>
        <v>La sumatoria del total valor de venta - operaciones gratuitas de línea no corresponden al total</v>
      </c>
      <c r="N284" s="48" t="s">
        <v>8</v>
      </c>
      <c r="O284" s="15"/>
    </row>
    <row r="285" customFormat="false" ht="108" hidden="false" customHeight="false" outlineLevel="0" collapsed="false">
      <c r="A285" s="15"/>
      <c r="B285" s="81"/>
      <c r="C285" s="103"/>
      <c r="D285" s="81"/>
      <c r="E285" s="81"/>
      <c r="F285" s="81"/>
      <c r="G285" s="101"/>
      <c r="H285" s="103"/>
      <c r="I285" s="81"/>
      <c r="J285" s="52" t="s">
        <v>3209</v>
      </c>
      <c r="K285" s="12" t="s">
        <v>208</v>
      </c>
      <c r="L285" s="51" t="s">
        <v>2819</v>
      </c>
      <c r="M285" s="52" t="str">
        <f aca="false">VLOOKUP(MID(L285,1,4),CódigosRetorno!$A$2:$B$1795,2,FALSE())</f>
        <v>La sumatoria del total valor de venta - operaciones gratuitas de línea no corresponden al total</v>
      </c>
      <c r="N285" s="48" t="s">
        <v>8</v>
      </c>
      <c r="O285" s="15"/>
    </row>
    <row r="286" customFormat="false" ht="60" hidden="false" customHeight="false" outlineLevel="0" collapsed="false">
      <c r="A286" s="15"/>
      <c r="B286" s="81"/>
      <c r="C286" s="103"/>
      <c r="D286" s="81"/>
      <c r="E286" s="81"/>
      <c r="F286" s="81"/>
      <c r="G286" s="101"/>
      <c r="H286" s="103"/>
      <c r="I286" s="81"/>
      <c r="J286" s="37" t="s">
        <v>2820</v>
      </c>
      <c r="K286" s="51" t="s">
        <v>6</v>
      </c>
      <c r="L286" s="116" t="s">
        <v>1809</v>
      </c>
      <c r="M286" s="37" t="str">
        <f aca="false">VLOOKUP(L286,CódigosRetorno!$A$2:$B$1795,2,FALSE())</f>
        <v>Operacion gratuita,  debe consignar Total valor venta - operaciones gratuitas  mayor a cero</v>
      </c>
      <c r="N286" s="48" t="s">
        <v>8</v>
      </c>
      <c r="O286" s="15"/>
    </row>
    <row r="287" customFormat="false" ht="36" hidden="false" customHeight="false" outlineLevel="0" collapsed="false">
      <c r="A287" s="15"/>
      <c r="B287" s="81"/>
      <c r="C287" s="103"/>
      <c r="D287" s="81"/>
      <c r="E287" s="81"/>
      <c r="F287" s="81" t="s">
        <v>144</v>
      </c>
      <c r="G287" s="47" t="s">
        <v>308</v>
      </c>
      <c r="H287" s="37" t="s">
        <v>1575</v>
      </c>
      <c r="I287" s="48" t="n">
        <v>1</v>
      </c>
      <c r="J287" s="50" t="s">
        <v>1598</v>
      </c>
      <c r="K287" s="51" t="s">
        <v>6</v>
      </c>
      <c r="L287" s="116" t="s">
        <v>1074</v>
      </c>
      <c r="M287" s="37" t="str">
        <f aca="false">VLOOKUP(L287,CódigosRetorno!$A$2:$B$1795,2,FALSE())</f>
        <v>La moneda debe ser la misma en todo el documento. Salvo las percepciones que sólo son en moneda nacional</v>
      </c>
      <c r="N287" s="48" t="s">
        <v>1297</v>
      </c>
      <c r="O287" s="15"/>
    </row>
    <row r="288" customFormat="false" ht="36" hidden="false" customHeight="true" outlineLevel="0" collapsed="false">
      <c r="A288" s="15"/>
      <c r="B288" s="81"/>
      <c r="C288" s="103"/>
      <c r="D288" s="81"/>
      <c r="E288" s="81"/>
      <c r="F288" s="112" t="s">
        <v>300</v>
      </c>
      <c r="G288" s="101" t="s">
        <v>301</v>
      </c>
      <c r="H288" s="80" t="s">
        <v>3466</v>
      </c>
      <c r="I288" s="112" t="n">
        <v>1</v>
      </c>
      <c r="J288" s="37" t="s">
        <v>1081</v>
      </c>
      <c r="K288" s="51" t="s">
        <v>6</v>
      </c>
      <c r="L288" s="116" t="s">
        <v>1120</v>
      </c>
      <c r="M288" s="37" t="str">
        <f aca="false">VLOOKUP(L288,CódigosRetorno!$A$2:$B$1795,2,FALSE())</f>
        <v>El dato ingresado en TaxAmount no cumple con el formato establecido</v>
      </c>
      <c r="N288" s="48" t="s">
        <v>8</v>
      </c>
      <c r="O288" s="15"/>
    </row>
    <row r="289" customFormat="false" ht="96" hidden="false" customHeight="false" outlineLevel="0" collapsed="false">
      <c r="A289" s="15"/>
      <c r="B289" s="81"/>
      <c r="C289" s="103"/>
      <c r="D289" s="81"/>
      <c r="E289" s="81"/>
      <c r="F289" s="81"/>
      <c r="G289" s="101"/>
      <c r="H289" s="80"/>
      <c r="I289" s="112"/>
      <c r="J289" s="52" t="s">
        <v>3467</v>
      </c>
      <c r="K289" s="51" t="s">
        <v>6</v>
      </c>
      <c r="L289" s="51" t="s">
        <v>1814</v>
      </c>
      <c r="M289" s="37" t="str">
        <f aca="false">VLOOKUP(MID(L289,1,4),CódigosRetorno!$A$2:$B$1795,2,FALSE())</f>
        <v>La sumatoria de los IGV de operaciones gratuitas de la línea (codigo tributo 9996) no corresponden al total</v>
      </c>
      <c r="N289" s="48" t="s">
        <v>8</v>
      </c>
      <c r="O289" s="15"/>
    </row>
    <row r="290" customFormat="false" ht="96" hidden="false" customHeight="false" outlineLevel="0" collapsed="false">
      <c r="A290" s="15"/>
      <c r="B290" s="81"/>
      <c r="C290" s="103"/>
      <c r="D290" s="81"/>
      <c r="E290" s="81"/>
      <c r="F290" s="229"/>
      <c r="G290" s="147"/>
      <c r="H290" s="121"/>
      <c r="I290" s="229"/>
      <c r="J290" s="52" t="s">
        <v>3468</v>
      </c>
      <c r="K290" s="51" t="s">
        <v>208</v>
      </c>
      <c r="L290" s="116" t="s">
        <v>2823</v>
      </c>
      <c r="M290" s="37" t="str">
        <f aca="false">VLOOKUP(L290,CódigosRetorno!$A$2:$B$1795,2,FALSE())</f>
        <v>La sumatoria de los IGV de operaciones gratuitas de la línea (codigo tributo 9996) no corresponden al total</v>
      </c>
      <c r="N290" s="48" t="s">
        <v>8</v>
      </c>
      <c r="O290" s="15"/>
    </row>
    <row r="291" customFormat="false" ht="36" hidden="false" customHeight="false" outlineLevel="0" collapsed="false">
      <c r="A291" s="15"/>
      <c r="B291" s="81"/>
      <c r="C291" s="103"/>
      <c r="D291" s="81"/>
      <c r="E291" s="81"/>
      <c r="F291" s="81" t="s">
        <v>144</v>
      </c>
      <c r="G291" s="47" t="s">
        <v>308</v>
      </c>
      <c r="H291" s="37" t="s">
        <v>1575</v>
      </c>
      <c r="I291" s="48" t="n">
        <v>1</v>
      </c>
      <c r="J291" s="50" t="s">
        <v>1598</v>
      </c>
      <c r="K291" s="51" t="s">
        <v>6</v>
      </c>
      <c r="L291" s="116" t="s">
        <v>1074</v>
      </c>
      <c r="M291" s="37" t="str">
        <f aca="false">VLOOKUP(L291,CódigosRetorno!$A$2:$B$1795,2,FALSE())</f>
        <v>La moneda debe ser la misma en todo el documento. Salvo las percepciones que sólo son en moneda nacional</v>
      </c>
      <c r="N291" s="48" t="s">
        <v>1297</v>
      </c>
      <c r="O291" s="15"/>
    </row>
    <row r="292" customFormat="false" ht="24" hidden="false" customHeight="true" outlineLevel="0" collapsed="false">
      <c r="A292" s="15"/>
      <c r="B292" s="81"/>
      <c r="C292" s="103"/>
      <c r="D292" s="81"/>
      <c r="E292" s="81"/>
      <c r="F292" s="81" t="s">
        <v>769</v>
      </c>
      <c r="G292" s="101" t="s">
        <v>1129</v>
      </c>
      <c r="H292" s="103" t="s">
        <v>3460</v>
      </c>
      <c r="I292" s="81" t="n">
        <v>1</v>
      </c>
      <c r="J292" s="37" t="s">
        <v>605</v>
      </c>
      <c r="K292" s="47" t="s">
        <v>6</v>
      </c>
      <c r="L292" s="216" t="s">
        <v>1788</v>
      </c>
      <c r="M292" s="37" t="str">
        <f aca="false">VLOOKUP(L292,CódigosRetorno!$A$2:$B$1795,2,FALSE())</f>
        <v>El XML no contiene el tag o no existe información de código de tributo.</v>
      </c>
      <c r="N292" s="48" t="s">
        <v>8</v>
      </c>
      <c r="O292" s="15"/>
    </row>
    <row r="293" customFormat="false" ht="24" hidden="false" customHeight="false" outlineLevel="0" collapsed="false">
      <c r="A293" s="15"/>
      <c r="B293" s="81"/>
      <c r="C293" s="103"/>
      <c r="D293" s="81"/>
      <c r="E293" s="81"/>
      <c r="F293" s="81"/>
      <c r="G293" s="101"/>
      <c r="H293" s="103"/>
      <c r="I293" s="81"/>
      <c r="J293" s="50" t="s">
        <v>1789</v>
      </c>
      <c r="K293" s="215" t="s">
        <v>6</v>
      </c>
      <c r="L293" s="216" t="s">
        <v>1790</v>
      </c>
      <c r="M293" s="37" t="str">
        <f aca="false">VLOOKUP(L293,CódigosRetorno!$A$2:$B$1795,2,FALSE())</f>
        <v>El dato ingresado como codigo de tributo global no corresponde al valor esperado.</v>
      </c>
      <c r="N293" s="48" t="s">
        <v>1658</v>
      </c>
      <c r="O293" s="15"/>
    </row>
    <row r="294" customFormat="false" ht="24" hidden="false" customHeight="false" outlineLevel="0" collapsed="false">
      <c r="A294" s="15"/>
      <c r="B294" s="81"/>
      <c r="C294" s="103"/>
      <c r="D294" s="81"/>
      <c r="E294" s="81"/>
      <c r="F294" s="81"/>
      <c r="G294" s="101"/>
      <c r="H294" s="103"/>
      <c r="I294" s="81"/>
      <c r="J294" s="62" t="s">
        <v>1791</v>
      </c>
      <c r="K294" s="116" t="s">
        <v>6</v>
      </c>
      <c r="L294" s="116" t="s">
        <v>1792</v>
      </c>
      <c r="M294" s="37" t="str">
        <f aca="false">VLOOKUP(L294,CódigosRetorno!$A$2:$B$1795,2,FALSE())</f>
        <v>El código de tributo no debe repetirse a nivel de totales</v>
      </c>
      <c r="N294" s="208" t="s">
        <v>8</v>
      </c>
      <c r="O294" s="15"/>
    </row>
    <row r="295" customFormat="false" ht="24" hidden="false" customHeight="false" outlineLevel="0" collapsed="false">
      <c r="A295" s="15"/>
      <c r="B295" s="81"/>
      <c r="C295" s="103"/>
      <c r="D295" s="81"/>
      <c r="E295" s="81"/>
      <c r="F295" s="48"/>
      <c r="G295" s="48" t="s">
        <v>1665</v>
      </c>
      <c r="H295" s="37" t="s">
        <v>1333</v>
      </c>
      <c r="I295" s="48" t="s">
        <v>1262</v>
      </c>
      <c r="J295" s="37" t="s">
        <v>1666</v>
      </c>
      <c r="K295" s="47" t="s">
        <v>208</v>
      </c>
      <c r="L295" s="51" t="s">
        <v>1335</v>
      </c>
      <c r="M295" s="37" t="str">
        <f aca="false">VLOOKUP(L295,CódigosRetorno!$A$2:$B$1795,2,FALSE())</f>
        <v>El dato ingresado como atributo @schemeName es incorrecto.</v>
      </c>
      <c r="N295" s="48" t="s">
        <v>8</v>
      </c>
      <c r="O295" s="15"/>
    </row>
    <row r="296" customFormat="false" ht="24" hidden="false" customHeight="false" outlineLevel="0" collapsed="false">
      <c r="A296" s="15"/>
      <c r="B296" s="81"/>
      <c r="C296" s="103"/>
      <c r="D296" s="81"/>
      <c r="E296" s="81"/>
      <c r="F296" s="48"/>
      <c r="G296" s="48" t="s">
        <v>1260</v>
      </c>
      <c r="H296" s="37" t="s">
        <v>1261</v>
      </c>
      <c r="I296" s="48" t="s">
        <v>1262</v>
      </c>
      <c r="J296" s="37" t="s">
        <v>1263</v>
      </c>
      <c r="K296" s="47" t="s">
        <v>208</v>
      </c>
      <c r="L296" s="51" t="s">
        <v>1264</v>
      </c>
      <c r="M296" s="37" t="str">
        <f aca="false">VLOOKUP(L296,CódigosRetorno!$A$2:$B$1795,2,FALSE())</f>
        <v>El dato ingresado como atributo @schemeAgencyName es incorrecto.</v>
      </c>
      <c r="N296" s="48" t="s">
        <v>8</v>
      </c>
      <c r="O296" s="15"/>
    </row>
    <row r="297" customFormat="false" ht="48" hidden="false" customHeight="false" outlineLevel="0" collapsed="false">
      <c r="A297" s="15"/>
      <c r="B297" s="81"/>
      <c r="C297" s="103"/>
      <c r="D297" s="81"/>
      <c r="E297" s="81"/>
      <c r="F297" s="48"/>
      <c r="G297" s="48" t="s">
        <v>1694</v>
      </c>
      <c r="H297" s="37" t="s">
        <v>1337</v>
      </c>
      <c r="I297" s="48" t="s">
        <v>1262</v>
      </c>
      <c r="J297" s="37" t="s">
        <v>1668</v>
      </c>
      <c r="K297" s="51" t="s">
        <v>208</v>
      </c>
      <c r="L297" s="116" t="s">
        <v>1339</v>
      </c>
      <c r="M297" s="37" t="str">
        <f aca="false">VLOOKUP(L297,CódigosRetorno!$A$2:$B$1795,2,FALSE())</f>
        <v>El dato ingresado como atributo @schemeURI es incorrecto.</v>
      </c>
      <c r="N297" s="48" t="s">
        <v>8</v>
      </c>
      <c r="O297" s="15"/>
    </row>
    <row r="298" customFormat="false" ht="24" hidden="false" customHeight="true" outlineLevel="0" collapsed="false">
      <c r="A298" s="15"/>
      <c r="B298" s="81"/>
      <c r="C298" s="103"/>
      <c r="D298" s="81"/>
      <c r="E298" s="81"/>
      <c r="F298" s="112" t="s">
        <v>1669</v>
      </c>
      <c r="G298" s="101" t="s">
        <v>1129</v>
      </c>
      <c r="H298" s="80" t="s">
        <v>3463</v>
      </c>
      <c r="I298" s="112" t="n">
        <v>1</v>
      </c>
      <c r="J298" s="37" t="s">
        <v>605</v>
      </c>
      <c r="K298" s="51" t="s">
        <v>6</v>
      </c>
      <c r="L298" s="116" t="s">
        <v>1796</v>
      </c>
      <c r="M298" s="37" t="str">
        <f aca="false">VLOOKUP(L298,CódigosRetorno!$A$2:$B$1795,2,FALSE())</f>
        <v>El XML no contiene el tag TaxScheme Name de impuestos globales</v>
      </c>
      <c r="N298" s="48" t="s">
        <v>8</v>
      </c>
      <c r="O298" s="15"/>
    </row>
    <row r="299" customFormat="false" ht="24" hidden="false" customHeight="false" outlineLevel="0" collapsed="false">
      <c r="A299" s="15"/>
      <c r="B299" s="81"/>
      <c r="C299" s="103"/>
      <c r="D299" s="81"/>
      <c r="E299" s="81"/>
      <c r="F299" s="81"/>
      <c r="G299" s="101"/>
      <c r="H299" s="80"/>
      <c r="I299" s="112"/>
      <c r="J299" s="50" t="s">
        <v>1797</v>
      </c>
      <c r="K299" s="51" t="s">
        <v>6</v>
      </c>
      <c r="L299" s="116" t="s">
        <v>1798</v>
      </c>
      <c r="M299" s="37" t="str">
        <f aca="false">VLOOKUP(L299,CódigosRetorno!$A$2:$B$1795,2,FALSE())</f>
        <v>El valor del tag nombre del tributo no corresponde al esperado.</v>
      </c>
      <c r="N299" s="48" t="s">
        <v>1658</v>
      </c>
      <c r="O299" s="15"/>
    </row>
    <row r="300" customFormat="false" ht="24" hidden="false" customHeight="true" outlineLevel="0" collapsed="false">
      <c r="A300" s="15"/>
      <c r="B300" s="81"/>
      <c r="C300" s="103"/>
      <c r="D300" s="81"/>
      <c r="E300" s="81"/>
      <c r="F300" s="112" t="s">
        <v>144</v>
      </c>
      <c r="G300" s="101" t="s">
        <v>1129</v>
      </c>
      <c r="H300" s="80" t="s">
        <v>3464</v>
      </c>
      <c r="I300" s="229" t="n">
        <v>1</v>
      </c>
      <c r="J300" s="37" t="s">
        <v>605</v>
      </c>
      <c r="K300" s="51" t="s">
        <v>6</v>
      </c>
      <c r="L300" s="116" t="s">
        <v>1800</v>
      </c>
      <c r="M300" s="37" t="str">
        <f aca="false">VLOOKUP(L300,CódigosRetorno!$A$2:$B$1795,2,FALSE())</f>
        <v>El XML no contiene el tag código de tributo internacional de impuestos globales</v>
      </c>
      <c r="N300" s="48" t="s">
        <v>8</v>
      </c>
      <c r="O300" s="15"/>
    </row>
    <row r="301" customFormat="false" ht="36" hidden="false" customHeight="false" outlineLevel="0" collapsed="false">
      <c r="A301" s="15"/>
      <c r="B301" s="81"/>
      <c r="C301" s="103"/>
      <c r="D301" s="81"/>
      <c r="E301" s="81"/>
      <c r="F301" s="81"/>
      <c r="G301" s="101"/>
      <c r="H301" s="80"/>
      <c r="I301" s="229"/>
      <c r="J301" s="50" t="s">
        <v>1801</v>
      </c>
      <c r="K301" s="51" t="s">
        <v>6</v>
      </c>
      <c r="L301" s="116" t="s">
        <v>1802</v>
      </c>
      <c r="M301" s="37" t="str">
        <f aca="false">VLOOKUP(L301,CódigosRetorno!$A$2:$B$1795,2,FALSE())</f>
        <v>El valor del tag codigo de tributo internacional no corresponde al esperado.</v>
      </c>
      <c r="N301" s="48" t="s">
        <v>1658</v>
      </c>
      <c r="O301" s="15"/>
    </row>
    <row r="302" customFormat="false" ht="24" hidden="false" customHeight="true" outlineLevel="0" collapsed="false">
      <c r="A302" s="15"/>
      <c r="B302" s="112" t="n">
        <f aca="false">B283+1</f>
        <v>41</v>
      </c>
      <c r="C302" s="103" t="s">
        <v>2825</v>
      </c>
      <c r="D302" s="101" t="s">
        <v>63</v>
      </c>
      <c r="E302" s="48" t="s">
        <v>184</v>
      </c>
      <c r="F302" s="117" t="s">
        <v>300</v>
      </c>
      <c r="G302" s="47" t="s">
        <v>1718</v>
      </c>
      <c r="H302" s="50" t="s">
        <v>3469</v>
      </c>
      <c r="I302" s="117" t="n">
        <v>1</v>
      </c>
      <c r="J302" s="50" t="s">
        <v>1631</v>
      </c>
      <c r="K302" s="51" t="s">
        <v>6</v>
      </c>
      <c r="L302" s="116" t="s">
        <v>1766</v>
      </c>
      <c r="M302" s="37" t="str">
        <f aca="false">VLOOKUP(L302,CódigosRetorno!$A$2:$B$1795,2,FALSE())</f>
        <v>El XML no contiene el tag o no existe información de total valor de venta globales</v>
      </c>
      <c r="N302" s="48" t="s">
        <v>8</v>
      </c>
      <c r="O302" s="15"/>
    </row>
    <row r="303" customFormat="false" ht="36" hidden="false" customHeight="false" outlineLevel="0" collapsed="false">
      <c r="A303" s="15"/>
      <c r="B303" s="112"/>
      <c r="C303" s="103"/>
      <c r="D303" s="101"/>
      <c r="E303" s="48"/>
      <c r="F303" s="48"/>
      <c r="G303" s="47"/>
      <c r="H303" s="50"/>
      <c r="I303" s="117"/>
      <c r="J303" s="52" t="s">
        <v>1081</v>
      </c>
      <c r="K303" s="12" t="s">
        <v>6</v>
      </c>
      <c r="L303" s="51" t="s">
        <v>1767</v>
      </c>
      <c r="M303" s="37" t="str">
        <f aca="false">VLOOKUP(L303,CódigosRetorno!$A$2:$B$1795,2,FALSE())</f>
        <v>El dato ingresado en el total valor de venta globales no cumple con el formato establecido</v>
      </c>
      <c r="N303" s="48" t="s">
        <v>8</v>
      </c>
      <c r="O303" s="15"/>
    </row>
    <row r="304" customFormat="false" ht="108" hidden="false" customHeight="false" outlineLevel="0" collapsed="false">
      <c r="A304" s="15"/>
      <c r="B304" s="112"/>
      <c r="C304" s="103"/>
      <c r="D304" s="101"/>
      <c r="E304" s="48"/>
      <c r="F304" s="48"/>
      <c r="G304" s="47"/>
      <c r="H304" s="50"/>
      <c r="I304" s="117"/>
      <c r="J304" s="52" t="s">
        <v>3470</v>
      </c>
      <c r="K304" s="51" t="s">
        <v>6</v>
      </c>
      <c r="L304" s="51" t="s">
        <v>1819</v>
      </c>
      <c r="M304" s="52" t="str">
        <f aca="false">VLOOKUP(MID(L304,1,4),CódigosRetorno!$A$2:$B$1795,2,FALSE())</f>
        <v>La sumatoria del total valor de venta - operaciones gravadas de línea no corresponden al total</v>
      </c>
      <c r="N304" s="48" t="s">
        <v>8</v>
      </c>
      <c r="O304" s="15"/>
    </row>
    <row r="305" customFormat="false" ht="108" hidden="false" customHeight="false" outlineLevel="0" collapsed="false">
      <c r="A305" s="15"/>
      <c r="B305" s="112"/>
      <c r="C305" s="103"/>
      <c r="D305" s="101"/>
      <c r="E305" s="48"/>
      <c r="F305" s="48"/>
      <c r="G305" s="47"/>
      <c r="H305" s="50"/>
      <c r="I305" s="117"/>
      <c r="J305" s="52" t="s">
        <v>3471</v>
      </c>
      <c r="K305" s="51" t="s">
        <v>208</v>
      </c>
      <c r="L305" s="51" t="s">
        <v>3472</v>
      </c>
      <c r="M305" s="52" t="str">
        <f aca="false">VLOOKUP(MID(L305,1,4),CódigosRetorno!$A$2:$B$1795,2,FALSE())</f>
        <v>La sumatoria del total valor de venta - operaciones gravadas de línea no corresponden al total</v>
      </c>
      <c r="N305" s="48" t="s">
        <v>8</v>
      </c>
      <c r="O305" s="15"/>
    </row>
    <row r="306" customFormat="false" ht="108" hidden="false" customHeight="false" outlineLevel="0" collapsed="false">
      <c r="A306" s="15"/>
      <c r="B306" s="112"/>
      <c r="C306" s="103"/>
      <c r="D306" s="101"/>
      <c r="E306" s="48"/>
      <c r="F306" s="117"/>
      <c r="G306" s="47"/>
      <c r="H306" s="50"/>
      <c r="I306" s="117"/>
      <c r="J306" s="52" t="s">
        <v>3473</v>
      </c>
      <c r="K306" s="48" t="s">
        <v>6</v>
      </c>
      <c r="L306" s="51" t="s">
        <v>1821</v>
      </c>
      <c r="M306" s="37" t="str">
        <f aca="false">VLOOKUP(MID(L306,1,4),CódigosRetorno!$A$2:$B$1795,2,FALSE())</f>
        <v>La sumatoria del total valor de venta - IVAP de línea no corresponden al total</v>
      </c>
      <c r="N306" s="48" t="s">
        <v>8</v>
      </c>
      <c r="O306" s="15"/>
    </row>
    <row r="307" customFormat="false" ht="108" hidden="false" customHeight="false" outlineLevel="0" collapsed="false">
      <c r="A307" s="15"/>
      <c r="B307" s="112"/>
      <c r="C307" s="103"/>
      <c r="D307" s="101"/>
      <c r="E307" s="48"/>
      <c r="F307" s="217"/>
      <c r="G307" s="247"/>
      <c r="H307" s="280"/>
      <c r="I307" s="217"/>
      <c r="J307" s="52" t="s">
        <v>3474</v>
      </c>
      <c r="K307" s="47" t="s">
        <v>208</v>
      </c>
      <c r="L307" s="116" t="s">
        <v>2827</v>
      </c>
      <c r="M307" s="37" t="str">
        <f aca="false">VLOOKUP(L307,CódigosRetorno!$A$2:$B$1795,2,FALSE())</f>
        <v>La sumatoria del total valor de venta - IVAP de línea no corresponden al total</v>
      </c>
      <c r="N307" s="48" t="s">
        <v>8</v>
      </c>
      <c r="O307" s="15"/>
    </row>
    <row r="308" customFormat="false" ht="36" hidden="false" customHeight="false" outlineLevel="0" collapsed="false">
      <c r="A308" s="15"/>
      <c r="B308" s="112"/>
      <c r="C308" s="103"/>
      <c r="D308" s="101"/>
      <c r="E308" s="48"/>
      <c r="F308" s="48" t="s">
        <v>144</v>
      </c>
      <c r="G308" s="47" t="s">
        <v>308</v>
      </c>
      <c r="H308" s="37" t="s">
        <v>1575</v>
      </c>
      <c r="I308" s="48" t="n">
        <v>1</v>
      </c>
      <c r="J308" s="50" t="s">
        <v>1598</v>
      </c>
      <c r="K308" s="51" t="s">
        <v>6</v>
      </c>
      <c r="L308" s="116" t="s">
        <v>1074</v>
      </c>
      <c r="M308" s="37" t="str">
        <f aca="false">VLOOKUP(L308,CódigosRetorno!$A$2:$B$1795,2,FALSE())</f>
        <v>La moneda debe ser la misma en todo el documento. Salvo las percepciones que sólo son en moneda nacional</v>
      </c>
      <c r="N308" s="48" t="s">
        <v>1297</v>
      </c>
      <c r="O308" s="15"/>
    </row>
    <row r="309" customFormat="false" ht="36" hidden="false" customHeight="true" outlineLevel="0" collapsed="false">
      <c r="A309" s="15"/>
      <c r="B309" s="112"/>
      <c r="C309" s="103"/>
      <c r="D309" s="101"/>
      <c r="E309" s="48"/>
      <c r="F309" s="48" t="s">
        <v>300</v>
      </c>
      <c r="G309" s="101" t="s">
        <v>1718</v>
      </c>
      <c r="H309" s="103" t="s">
        <v>3475</v>
      </c>
      <c r="I309" s="81" t="n">
        <v>1</v>
      </c>
      <c r="J309" s="37" t="s">
        <v>1081</v>
      </c>
      <c r="K309" s="51" t="s">
        <v>6</v>
      </c>
      <c r="L309" s="116" t="s">
        <v>1120</v>
      </c>
      <c r="M309" s="37" t="str">
        <f aca="false">VLOOKUP(L309,CódigosRetorno!$A$2:$B$1795,2,FALSE())</f>
        <v>El dato ingresado en TaxAmount no cumple con el formato establecido</v>
      </c>
      <c r="N309" s="48" t="s">
        <v>8</v>
      </c>
      <c r="O309" s="15"/>
    </row>
    <row r="310" customFormat="false" ht="84" hidden="false" customHeight="false" outlineLevel="0" collapsed="false">
      <c r="A310" s="15"/>
      <c r="B310" s="112"/>
      <c r="C310" s="103"/>
      <c r="D310" s="101"/>
      <c r="E310" s="48"/>
      <c r="F310" s="48"/>
      <c r="G310" s="101"/>
      <c r="H310" s="103"/>
      <c r="I310" s="81"/>
      <c r="J310" s="52" t="s">
        <v>3476</v>
      </c>
      <c r="K310" s="51" t="s">
        <v>6</v>
      </c>
      <c r="L310" s="51" t="s">
        <v>1824</v>
      </c>
      <c r="M310" s="37" t="str">
        <f aca="false">VLOOKUP(MID(L310,1,4),CódigosRetorno!$A$2:$B$1795,2,FALSE())</f>
        <v>El cálculo del IGV es Incorrecto</v>
      </c>
      <c r="N310" s="48" t="s">
        <v>8</v>
      </c>
      <c r="O310" s="15"/>
    </row>
    <row r="311" customFormat="false" ht="96" hidden="false" customHeight="false" outlineLevel="0" collapsed="false">
      <c r="A311" s="15"/>
      <c r="B311" s="112"/>
      <c r="C311" s="103"/>
      <c r="D311" s="101"/>
      <c r="E311" s="48"/>
      <c r="F311" s="48"/>
      <c r="G311" s="101"/>
      <c r="H311" s="103"/>
      <c r="I311" s="81"/>
      <c r="J311" s="52" t="s">
        <v>3477</v>
      </c>
      <c r="K311" s="51" t="s">
        <v>208</v>
      </c>
      <c r="L311" s="116" t="s">
        <v>2829</v>
      </c>
      <c r="M311" s="37" t="str">
        <f aca="false">VLOOKUP(L311,CódigosRetorno!$A$2:$B$1795,2,FALSE())</f>
        <v>El cálculo del IGV es Incorrecto</v>
      </c>
      <c r="N311" s="48" t="s">
        <v>8</v>
      </c>
      <c r="O311" s="15"/>
    </row>
    <row r="312" customFormat="false" ht="84" hidden="false" customHeight="false" outlineLevel="0" collapsed="false">
      <c r="A312" s="15"/>
      <c r="B312" s="112"/>
      <c r="C312" s="103"/>
      <c r="D312" s="101"/>
      <c r="E312" s="48"/>
      <c r="F312" s="48"/>
      <c r="G312" s="101"/>
      <c r="H312" s="103"/>
      <c r="I312" s="81"/>
      <c r="J312" s="52" t="s">
        <v>3478</v>
      </c>
      <c r="K312" s="51" t="s">
        <v>6</v>
      </c>
      <c r="L312" s="51" t="s">
        <v>1826</v>
      </c>
      <c r="M312" s="37" t="str">
        <f aca="false">VLOOKUP(MID(L312,1,4),CódigosRetorno!$A$2:$B$1795,2,FALSE())</f>
        <v>El importe del IVAP no corresponden al determinado por la informacion consignada.</v>
      </c>
      <c r="N312" s="48" t="s">
        <v>8</v>
      </c>
      <c r="O312" s="15"/>
    </row>
    <row r="313" customFormat="false" ht="84" hidden="false" customHeight="false" outlineLevel="0" collapsed="false">
      <c r="A313" s="15"/>
      <c r="B313" s="112"/>
      <c r="C313" s="103"/>
      <c r="D313" s="101"/>
      <c r="E313" s="48"/>
      <c r="F313" s="229"/>
      <c r="G313" s="147"/>
      <c r="H313" s="148"/>
      <c r="I313" s="229"/>
      <c r="J313" s="52" t="s">
        <v>3479</v>
      </c>
      <c r="K313" s="51" t="s">
        <v>208</v>
      </c>
      <c r="L313" s="116" t="s">
        <v>1124</v>
      </c>
      <c r="M313" s="37" t="str">
        <f aca="false">VLOOKUP(L313,CódigosRetorno!$A$2:$B$1795,2,FALSE())</f>
        <v>El importe del IVAP no corresponden al determinado por la informacion consignada.</v>
      </c>
      <c r="N313" s="48" t="s">
        <v>8</v>
      </c>
      <c r="O313" s="15"/>
    </row>
    <row r="314" customFormat="false" ht="36" hidden="false" customHeight="false" outlineLevel="0" collapsed="false">
      <c r="A314" s="15"/>
      <c r="B314" s="112"/>
      <c r="C314" s="103"/>
      <c r="D314" s="101"/>
      <c r="E314" s="48"/>
      <c r="F314" s="81" t="s">
        <v>144</v>
      </c>
      <c r="G314" s="47" t="s">
        <v>308</v>
      </c>
      <c r="H314" s="37" t="s">
        <v>1575</v>
      </c>
      <c r="I314" s="48" t="n">
        <v>1</v>
      </c>
      <c r="J314" s="50" t="s">
        <v>1598</v>
      </c>
      <c r="K314" s="51" t="s">
        <v>6</v>
      </c>
      <c r="L314" s="116" t="s">
        <v>1074</v>
      </c>
      <c r="M314" s="37" t="str">
        <f aca="false">VLOOKUP(L314,CódigosRetorno!$A$2:$B$1795,2,FALSE())</f>
        <v>La moneda debe ser la misma en todo el documento. Salvo las percepciones que sólo son en moneda nacional</v>
      </c>
      <c r="N314" s="48" t="s">
        <v>1297</v>
      </c>
      <c r="O314" s="15"/>
    </row>
    <row r="315" customFormat="false" ht="24" hidden="false" customHeight="true" outlineLevel="0" collapsed="false">
      <c r="A315" s="15"/>
      <c r="B315" s="112"/>
      <c r="C315" s="103"/>
      <c r="D315" s="101"/>
      <c r="E315" s="48"/>
      <c r="F315" s="117" t="s">
        <v>769</v>
      </c>
      <c r="G315" s="47" t="s">
        <v>1129</v>
      </c>
      <c r="H315" s="80" t="s">
        <v>3460</v>
      </c>
      <c r="I315" s="81" t="n">
        <v>1</v>
      </c>
      <c r="J315" s="37" t="s">
        <v>605</v>
      </c>
      <c r="K315" s="47" t="s">
        <v>6</v>
      </c>
      <c r="L315" s="216" t="s">
        <v>1788</v>
      </c>
      <c r="M315" s="37" t="str">
        <f aca="false">VLOOKUP(L315,CódigosRetorno!$A$2:$B$1795,2,FALSE())</f>
        <v>El XML no contiene el tag o no existe información de código de tributo.</v>
      </c>
      <c r="N315" s="48" t="s">
        <v>8</v>
      </c>
      <c r="O315" s="15"/>
    </row>
    <row r="316" customFormat="false" ht="24" hidden="false" customHeight="false" outlineLevel="0" collapsed="false">
      <c r="A316" s="15"/>
      <c r="B316" s="112"/>
      <c r="C316" s="103"/>
      <c r="D316" s="101"/>
      <c r="E316" s="48"/>
      <c r="F316" s="117"/>
      <c r="G316" s="47"/>
      <c r="H316" s="80"/>
      <c r="I316" s="81"/>
      <c r="J316" s="50" t="s">
        <v>1789</v>
      </c>
      <c r="K316" s="215" t="s">
        <v>6</v>
      </c>
      <c r="L316" s="216" t="s">
        <v>1790</v>
      </c>
      <c r="M316" s="37" t="str">
        <f aca="false">VLOOKUP(L316,CódigosRetorno!$A$2:$B$1795,2,FALSE())</f>
        <v>El dato ingresado como codigo de tributo global no corresponde al valor esperado.</v>
      </c>
      <c r="N316" s="48" t="s">
        <v>1658</v>
      </c>
      <c r="O316" s="15"/>
    </row>
    <row r="317" customFormat="false" ht="24" hidden="false" customHeight="false" outlineLevel="0" collapsed="false">
      <c r="A317" s="15"/>
      <c r="B317" s="112"/>
      <c r="C317" s="103"/>
      <c r="D317" s="101"/>
      <c r="E317" s="48"/>
      <c r="F317" s="117"/>
      <c r="G317" s="47"/>
      <c r="H317" s="80"/>
      <c r="I317" s="81"/>
      <c r="J317" s="62" t="s">
        <v>1791</v>
      </c>
      <c r="K317" s="116" t="s">
        <v>6</v>
      </c>
      <c r="L317" s="116" t="s">
        <v>1792</v>
      </c>
      <c r="M317" s="37" t="str">
        <f aca="false">VLOOKUP(L317,CódigosRetorno!$A$2:$B$1795,2,FALSE())</f>
        <v>El código de tributo no debe repetirse a nivel de totales</v>
      </c>
      <c r="N317" s="208" t="s">
        <v>8</v>
      </c>
      <c r="O317" s="15"/>
    </row>
    <row r="318" customFormat="false" ht="48" hidden="false" customHeight="false" outlineLevel="0" collapsed="false">
      <c r="A318" s="15"/>
      <c r="B318" s="112"/>
      <c r="C318" s="103"/>
      <c r="D318" s="101"/>
      <c r="E318" s="48"/>
      <c r="F318" s="117"/>
      <c r="G318" s="47"/>
      <c r="H318" s="80"/>
      <c r="I318" s="81"/>
      <c r="J318" s="52" t="s">
        <v>3480</v>
      </c>
      <c r="K318" s="51" t="s">
        <v>6</v>
      </c>
      <c r="L318" s="116" t="s">
        <v>1794</v>
      </c>
      <c r="M318" s="37" t="str">
        <f aca="false">VLOOKUP(L318,CódigosRetorno!$A$2:$B$1795,2,FALSE())</f>
        <v>El dato ingresado como codigo de tributo global es invalido para tipo de operación.</v>
      </c>
      <c r="N318" s="208" t="s">
        <v>8</v>
      </c>
      <c r="O318" s="15"/>
    </row>
    <row r="319" customFormat="false" ht="48" hidden="false" customHeight="false" outlineLevel="0" collapsed="false">
      <c r="A319" s="15"/>
      <c r="B319" s="112"/>
      <c r="C319" s="103"/>
      <c r="D319" s="101"/>
      <c r="E319" s="48"/>
      <c r="F319" s="117"/>
      <c r="G319" s="47"/>
      <c r="H319" s="80"/>
      <c r="I319" s="81"/>
      <c r="J319" s="52" t="s">
        <v>3481</v>
      </c>
      <c r="K319" s="51" t="s">
        <v>6</v>
      </c>
      <c r="L319" s="116" t="s">
        <v>1794</v>
      </c>
      <c r="M319" s="37" t="str">
        <f aca="false">VLOOKUP(L319,CódigosRetorno!$A$2:$B$1795,2,FALSE())</f>
        <v>El dato ingresado como codigo de tributo global es invalido para tipo de operación.</v>
      </c>
      <c r="N319" s="208" t="s">
        <v>8</v>
      </c>
      <c r="O319" s="15"/>
    </row>
    <row r="320" customFormat="false" ht="24" hidden="false" customHeight="false" outlineLevel="0" collapsed="false">
      <c r="A320" s="15"/>
      <c r="B320" s="112"/>
      <c r="C320" s="103"/>
      <c r="D320" s="101"/>
      <c r="E320" s="48"/>
      <c r="F320" s="117"/>
      <c r="G320" s="48" t="s">
        <v>1665</v>
      </c>
      <c r="H320" s="37" t="s">
        <v>1333</v>
      </c>
      <c r="I320" s="48" t="s">
        <v>1262</v>
      </c>
      <c r="J320" s="37" t="s">
        <v>1666</v>
      </c>
      <c r="K320" s="47" t="s">
        <v>208</v>
      </c>
      <c r="L320" s="51" t="s">
        <v>1335</v>
      </c>
      <c r="M320" s="37" t="str">
        <f aca="false">VLOOKUP(L320,CódigosRetorno!$A$2:$B$1795,2,FALSE())</f>
        <v>El dato ingresado como atributo @schemeName es incorrecto.</v>
      </c>
      <c r="N320" s="48" t="s">
        <v>8</v>
      </c>
      <c r="O320" s="15"/>
    </row>
    <row r="321" customFormat="false" ht="24" hidden="false" customHeight="false" outlineLevel="0" collapsed="false">
      <c r="A321" s="15"/>
      <c r="B321" s="112"/>
      <c r="C321" s="103"/>
      <c r="D321" s="101"/>
      <c r="E321" s="48"/>
      <c r="F321" s="48"/>
      <c r="G321" s="48" t="s">
        <v>1260</v>
      </c>
      <c r="H321" s="37" t="s">
        <v>1261</v>
      </c>
      <c r="I321" s="48" t="s">
        <v>1262</v>
      </c>
      <c r="J321" s="37" t="s">
        <v>1263</v>
      </c>
      <c r="K321" s="47" t="s">
        <v>208</v>
      </c>
      <c r="L321" s="51" t="s">
        <v>1264</v>
      </c>
      <c r="M321" s="37" t="str">
        <f aca="false">VLOOKUP(L321,CódigosRetorno!$A$2:$B$1795,2,FALSE())</f>
        <v>El dato ingresado como atributo @schemeAgencyName es incorrecto.</v>
      </c>
      <c r="N321" s="48" t="s">
        <v>8</v>
      </c>
      <c r="O321" s="15"/>
    </row>
    <row r="322" customFormat="false" ht="48" hidden="false" customHeight="false" outlineLevel="0" collapsed="false">
      <c r="A322" s="15"/>
      <c r="B322" s="112"/>
      <c r="C322" s="103"/>
      <c r="D322" s="101"/>
      <c r="E322" s="48"/>
      <c r="F322" s="117"/>
      <c r="G322" s="48" t="s">
        <v>1694</v>
      </c>
      <c r="H322" s="37" t="s">
        <v>1337</v>
      </c>
      <c r="I322" s="48" t="s">
        <v>1262</v>
      </c>
      <c r="J322" s="37" t="s">
        <v>1668</v>
      </c>
      <c r="K322" s="51" t="s">
        <v>208</v>
      </c>
      <c r="L322" s="116" t="s">
        <v>1339</v>
      </c>
      <c r="M322" s="37" t="str">
        <f aca="false">VLOOKUP(L322,CódigosRetorno!$A$2:$B$1795,2,FALSE())</f>
        <v>El dato ingresado como atributo @schemeURI es incorrecto.</v>
      </c>
      <c r="N322" s="48" t="s">
        <v>8</v>
      </c>
      <c r="O322" s="15"/>
    </row>
    <row r="323" customFormat="false" ht="24" hidden="false" customHeight="true" outlineLevel="0" collapsed="false">
      <c r="A323" s="15"/>
      <c r="B323" s="112"/>
      <c r="C323" s="103"/>
      <c r="D323" s="101"/>
      <c r="E323" s="48"/>
      <c r="F323" s="48" t="s">
        <v>1669</v>
      </c>
      <c r="G323" s="47" t="s">
        <v>1129</v>
      </c>
      <c r="H323" s="37" t="s">
        <v>3463</v>
      </c>
      <c r="I323" s="112" t="n">
        <v>1</v>
      </c>
      <c r="J323" s="37" t="s">
        <v>605</v>
      </c>
      <c r="K323" s="51" t="s">
        <v>6</v>
      </c>
      <c r="L323" s="116" t="s">
        <v>1796</v>
      </c>
      <c r="M323" s="37" t="str">
        <f aca="false">VLOOKUP(L323,CódigosRetorno!$A$2:$B$1795,2,FALSE())</f>
        <v>El XML no contiene el tag TaxScheme Name de impuestos globales</v>
      </c>
      <c r="N323" s="48" t="s">
        <v>8</v>
      </c>
      <c r="O323" s="15"/>
    </row>
    <row r="324" customFormat="false" ht="24" hidden="false" customHeight="false" outlineLevel="0" collapsed="false">
      <c r="A324" s="15"/>
      <c r="B324" s="112"/>
      <c r="C324" s="103"/>
      <c r="D324" s="101"/>
      <c r="E324" s="48"/>
      <c r="F324" s="48"/>
      <c r="G324" s="47"/>
      <c r="H324" s="37"/>
      <c r="I324" s="112"/>
      <c r="J324" s="50" t="s">
        <v>1797</v>
      </c>
      <c r="K324" s="51" t="s">
        <v>6</v>
      </c>
      <c r="L324" s="116" t="s">
        <v>1798</v>
      </c>
      <c r="M324" s="37" t="str">
        <f aca="false">VLOOKUP(L324,CódigosRetorno!$A$2:$B$1795,2,FALSE())</f>
        <v>El valor del tag nombre del tributo no corresponde al esperado.</v>
      </c>
      <c r="N324" s="48" t="s">
        <v>1658</v>
      </c>
      <c r="O324" s="15"/>
    </row>
    <row r="325" customFormat="false" ht="24" hidden="false" customHeight="true" outlineLevel="0" collapsed="false">
      <c r="A325" s="15"/>
      <c r="B325" s="112"/>
      <c r="C325" s="103"/>
      <c r="D325" s="101"/>
      <c r="E325" s="48"/>
      <c r="F325" s="48" t="s">
        <v>144</v>
      </c>
      <c r="G325" s="47"/>
      <c r="H325" s="37" t="s">
        <v>3464</v>
      </c>
      <c r="I325" s="48" t="n">
        <v>1</v>
      </c>
      <c r="J325" s="37" t="s">
        <v>605</v>
      </c>
      <c r="K325" s="51" t="s">
        <v>6</v>
      </c>
      <c r="L325" s="116" t="s">
        <v>1800</v>
      </c>
      <c r="M325" s="37" t="str">
        <f aca="false">VLOOKUP(L325,CódigosRetorno!$A$2:$B$1795,2,FALSE())</f>
        <v>El XML no contiene el tag código de tributo internacional de impuestos globales</v>
      </c>
      <c r="N325" s="48" t="s">
        <v>8</v>
      </c>
      <c r="O325" s="15"/>
    </row>
    <row r="326" customFormat="false" ht="36" hidden="false" customHeight="false" outlineLevel="0" collapsed="false">
      <c r="A326" s="15"/>
      <c r="B326" s="112"/>
      <c r="C326" s="103"/>
      <c r="D326" s="101"/>
      <c r="E326" s="48"/>
      <c r="F326" s="48"/>
      <c r="G326" s="47"/>
      <c r="H326" s="37"/>
      <c r="I326" s="48"/>
      <c r="J326" s="50" t="s">
        <v>1801</v>
      </c>
      <c r="K326" s="51" t="s">
        <v>6</v>
      </c>
      <c r="L326" s="116" t="s">
        <v>1802</v>
      </c>
      <c r="M326" s="37" t="str">
        <f aca="false">VLOOKUP(L326,CódigosRetorno!$A$2:$B$1795,2,FALSE())</f>
        <v>El valor del tag codigo de tributo internacional no corresponde al esperado.</v>
      </c>
      <c r="N326" s="48" t="s">
        <v>1658</v>
      </c>
      <c r="O326" s="15"/>
    </row>
    <row r="327" customFormat="false" ht="24" hidden="false" customHeight="true" outlineLevel="0" collapsed="false">
      <c r="A327" s="15"/>
      <c r="B327" s="81" t="s">
        <v>3482</v>
      </c>
      <c r="C327" s="103" t="s">
        <v>3225</v>
      </c>
      <c r="D327" s="101" t="s">
        <v>63</v>
      </c>
      <c r="E327" s="81" t="s">
        <v>184</v>
      </c>
      <c r="F327" s="81" t="s">
        <v>300</v>
      </c>
      <c r="G327" s="101" t="s">
        <v>1718</v>
      </c>
      <c r="H327" s="80" t="s">
        <v>3483</v>
      </c>
      <c r="I327" s="117" t="n">
        <v>1</v>
      </c>
      <c r="J327" s="50" t="s">
        <v>1631</v>
      </c>
      <c r="K327" s="51" t="s">
        <v>6</v>
      </c>
      <c r="L327" s="116" t="s">
        <v>1766</v>
      </c>
      <c r="M327" s="37" t="str">
        <f aca="false">VLOOKUP(L327,CódigosRetorno!$A$2:$B$1795,2,FALSE())</f>
        <v>El XML no contiene el tag o no existe información de total valor de venta globales</v>
      </c>
      <c r="N327" s="48" t="s">
        <v>8</v>
      </c>
      <c r="O327" s="15"/>
    </row>
    <row r="328" customFormat="false" ht="36" hidden="false" customHeight="false" outlineLevel="0" collapsed="false">
      <c r="A328" s="15"/>
      <c r="B328" s="81"/>
      <c r="C328" s="103"/>
      <c r="D328" s="101"/>
      <c r="E328" s="81"/>
      <c r="F328" s="81"/>
      <c r="G328" s="101"/>
      <c r="H328" s="80"/>
      <c r="I328" s="117"/>
      <c r="J328" s="37" t="s">
        <v>1081</v>
      </c>
      <c r="K328" s="12" t="s">
        <v>6</v>
      </c>
      <c r="L328" s="51" t="s">
        <v>1767</v>
      </c>
      <c r="M328" s="37" t="str">
        <f aca="false">VLOOKUP(L328,CódigosRetorno!$A$2:$B$1795,2,FALSE())</f>
        <v>El dato ingresado en el total valor de venta globales no cumple con el formato establecido</v>
      </c>
      <c r="N328" s="48" t="s">
        <v>8</v>
      </c>
      <c r="O328" s="15"/>
    </row>
    <row r="329" customFormat="false" ht="132" hidden="false" customHeight="false" outlineLevel="0" collapsed="false">
      <c r="A329" s="15"/>
      <c r="B329" s="81"/>
      <c r="C329" s="103"/>
      <c r="D329" s="101"/>
      <c r="E329" s="81"/>
      <c r="F329" s="81"/>
      <c r="G329" s="101"/>
      <c r="H329" s="80"/>
      <c r="I329" s="117"/>
      <c r="J329" s="52" t="s">
        <v>3484</v>
      </c>
      <c r="K329" s="48" t="s">
        <v>6</v>
      </c>
      <c r="L329" s="51" t="s">
        <v>1832</v>
      </c>
      <c r="M329" s="37" t="str">
        <f aca="false">VLOOKUP(MID(L329,1,4),CódigosRetorno!$A$2:$B$1795,2,FALSE())</f>
        <v>La sumatoria del monto base - ISC de línea no corresponden al total</v>
      </c>
      <c r="N329" s="48" t="s">
        <v>8</v>
      </c>
      <c r="O329" s="15"/>
    </row>
    <row r="330" customFormat="false" ht="144" hidden="false" customHeight="false" outlineLevel="0" collapsed="false">
      <c r="A330" s="15"/>
      <c r="B330" s="81"/>
      <c r="C330" s="103"/>
      <c r="D330" s="101"/>
      <c r="E330" s="81"/>
      <c r="F330" s="229"/>
      <c r="G330" s="147"/>
      <c r="H330" s="121"/>
      <c r="I330" s="117"/>
      <c r="J330" s="52" t="s">
        <v>3485</v>
      </c>
      <c r="K330" s="47" t="s">
        <v>208</v>
      </c>
      <c r="L330" s="51" t="s">
        <v>2834</v>
      </c>
      <c r="M330" s="37" t="str">
        <f aca="false">VLOOKUP(L330,CódigosRetorno!$A$2:$B$1795,2,FALSE())</f>
        <v>La sumatoria del monto base - ISC de línea no corresponden al total</v>
      </c>
      <c r="N330" s="48" t="s">
        <v>8</v>
      </c>
      <c r="O330" s="15"/>
    </row>
    <row r="331" customFormat="false" ht="63" hidden="false" customHeight="true" outlineLevel="0" collapsed="false">
      <c r="A331" s="15"/>
      <c r="B331" s="81"/>
      <c r="C331" s="103"/>
      <c r="D331" s="101"/>
      <c r="E331" s="81"/>
      <c r="F331" s="229"/>
      <c r="G331" s="247"/>
      <c r="H331" s="122"/>
      <c r="I331" s="117"/>
      <c r="J331" s="52" t="s">
        <v>3229</v>
      </c>
      <c r="K331" s="48" t="s">
        <v>6</v>
      </c>
      <c r="L331" s="51" t="s">
        <v>1834</v>
      </c>
      <c r="M331" s="37" t="str">
        <f aca="false">VLOOKUP(MID(L331,1,4),CódigosRetorno!$A$2:$B$1795,2,FALSE())</f>
        <v>La sumatoria del monto base - Otros tributos de línea no corresponden al total</v>
      </c>
      <c r="N331" s="48" t="s">
        <v>8</v>
      </c>
      <c r="O331" s="15"/>
    </row>
    <row r="332" customFormat="false" ht="63" hidden="false" customHeight="true" outlineLevel="0" collapsed="false">
      <c r="A332" s="15"/>
      <c r="B332" s="81"/>
      <c r="C332" s="103"/>
      <c r="D332" s="101"/>
      <c r="E332" s="81"/>
      <c r="F332" s="229"/>
      <c r="G332" s="247"/>
      <c r="H332" s="122"/>
      <c r="I332" s="217"/>
      <c r="J332" s="52" t="s">
        <v>3230</v>
      </c>
      <c r="K332" s="47" t="s">
        <v>208</v>
      </c>
      <c r="L332" s="51" t="s">
        <v>2836</v>
      </c>
      <c r="M332" s="37" t="str">
        <f aca="false">VLOOKUP(L332,CódigosRetorno!$A$2:$B$1795,2,FALSE())</f>
        <v>La sumatoria del monto base - Otros tributos de línea no corresponden al total</v>
      </c>
      <c r="N332" s="48" t="s">
        <v>8</v>
      </c>
      <c r="O332" s="15"/>
    </row>
    <row r="333" customFormat="false" ht="36" hidden="false" customHeight="false" outlineLevel="0" collapsed="false">
      <c r="A333" s="15"/>
      <c r="B333" s="81"/>
      <c r="C333" s="103"/>
      <c r="D333" s="101"/>
      <c r="E333" s="81"/>
      <c r="F333" s="81" t="s">
        <v>144</v>
      </c>
      <c r="G333" s="247" t="s">
        <v>308</v>
      </c>
      <c r="H333" s="37" t="s">
        <v>1575</v>
      </c>
      <c r="I333" s="48" t="n">
        <v>1</v>
      </c>
      <c r="J333" s="50" t="s">
        <v>1598</v>
      </c>
      <c r="K333" s="51" t="s">
        <v>6</v>
      </c>
      <c r="L333" s="116" t="s">
        <v>1074</v>
      </c>
      <c r="M333" s="37" t="str">
        <f aca="false">VLOOKUP(L333,CódigosRetorno!$A$2:$B$1795,2,FALSE())</f>
        <v>La moneda debe ser la misma en todo el documento. Salvo las percepciones que sólo son en moneda nacional</v>
      </c>
      <c r="N333" s="48" t="s">
        <v>1297</v>
      </c>
      <c r="O333" s="15"/>
    </row>
    <row r="334" customFormat="false" ht="36" hidden="false" customHeight="true" outlineLevel="0" collapsed="false">
      <c r="A334" s="15"/>
      <c r="B334" s="81"/>
      <c r="C334" s="103"/>
      <c r="D334" s="101"/>
      <c r="E334" s="81"/>
      <c r="F334" s="81" t="s">
        <v>300</v>
      </c>
      <c r="G334" s="101" t="s">
        <v>1718</v>
      </c>
      <c r="H334" s="80" t="s">
        <v>3486</v>
      </c>
      <c r="I334" s="81" t="n">
        <v>1</v>
      </c>
      <c r="J334" s="37" t="s">
        <v>1081</v>
      </c>
      <c r="K334" s="51" t="s">
        <v>6</v>
      </c>
      <c r="L334" s="116" t="s">
        <v>1120</v>
      </c>
      <c r="M334" s="37" t="str">
        <f aca="false">VLOOKUP(L334,CódigosRetorno!$A$2:$B$1795,2,FALSE())</f>
        <v>El dato ingresado en TaxAmount no cumple con el formato establecido</v>
      </c>
      <c r="N334" s="48" t="s">
        <v>8</v>
      </c>
      <c r="O334" s="15"/>
    </row>
    <row r="335" customFormat="false" ht="132" hidden="false" customHeight="false" outlineLevel="0" collapsed="false">
      <c r="A335" s="15"/>
      <c r="B335" s="81"/>
      <c r="C335" s="103"/>
      <c r="D335" s="101"/>
      <c r="E335" s="81"/>
      <c r="F335" s="81"/>
      <c r="G335" s="101"/>
      <c r="H335" s="80"/>
      <c r="I335" s="81"/>
      <c r="J335" s="52" t="s">
        <v>3487</v>
      </c>
      <c r="K335" s="48" t="s">
        <v>6</v>
      </c>
      <c r="L335" s="51" t="s">
        <v>1837</v>
      </c>
      <c r="M335" s="37" t="str">
        <f aca="false">VLOOKUP(MID(L335,1,4),CódigosRetorno!$A$2:$B$1795,2,FALSE())</f>
        <v>La sumatoria del total del importe del tributo ISC de línea no corresponden al total</v>
      </c>
      <c r="N335" s="48" t="s">
        <v>8</v>
      </c>
      <c r="O335" s="15"/>
    </row>
    <row r="336" customFormat="false" ht="144" hidden="false" customHeight="false" outlineLevel="0" collapsed="false">
      <c r="A336" s="15"/>
      <c r="B336" s="81"/>
      <c r="C336" s="103"/>
      <c r="D336" s="101"/>
      <c r="E336" s="81"/>
      <c r="F336" s="81"/>
      <c r="G336" s="101"/>
      <c r="H336" s="80"/>
      <c r="I336" s="81"/>
      <c r="J336" s="52" t="s">
        <v>3488</v>
      </c>
      <c r="K336" s="47" t="s">
        <v>208</v>
      </c>
      <c r="L336" s="116" t="s">
        <v>2838</v>
      </c>
      <c r="M336" s="37" t="str">
        <f aca="false">VLOOKUP(L336,CódigosRetorno!$A$2:$B$1795,2,FALSE())</f>
        <v>La sumatoria del total del importe del tributo ISC de línea no corresponden al total</v>
      </c>
      <c r="N336" s="48" t="s">
        <v>8</v>
      </c>
      <c r="O336" s="15"/>
    </row>
    <row r="337" customFormat="false" ht="72" hidden="false" customHeight="false" outlineLevel="0" collapsed="false">
      <c r="A337" s="15"/>
      <c r="B337" s="81"/>
      <c r="C337" s="103"/>
      <c r="D337" s="101"/>
      <c r="E337" s="81"/>
      <c r="F337" s="81"/>
      <c r="G337" s="101"/>
      <c r="H337" s="80"/>
      <c r="I337" s="81"/>
      <c r="J337" s="52" t="s">
        <v>3489</v>
      </c>
      <c r="K337" s="48" t="s">
        <v>6</v>
      </c>
      <c r="L337" s="51" t="s">
        <v>1843</v>
      </c>
      <c r="M337" s="37" t="str">
        <f aca="false">VLOOKUP(MID(L337,1,4),CódigosRetorno!$A$2:$B$1795,2,FALSE())</f>
        <v>La sumatoria del total del importe del tributo Otros tributos de línea no corresponden al total</v>
      </c>
      <c r="N337" s="48" t="s">
        <v>8</v>
      </c>
      <c r="O337" s="15"/>
    </row>
    <row r="338" customFormat="false" ht="72" hidden="false" customHeight="false" outlineLevel="0" collapsed="false">
      <c r="A338" s="15"/>
      <c r="B338" s="81"/>
      <c r="C338" s="103"/>
      <c r="D338" s="101"/>
      <c r="E338" s="81"/>
      <c r="F338" s="229"/>
      <c r="G338" s="147"/>
      <c r="H338" s="121"/>
      <c r="I338" s="229"/>
      <c r="J338" s="52" t="s">
        <v>3490</v>
      </c>
      <c r="K338" s="47" t="s">
        <v>208</v>
      </c>
      <c r="L338" s="116" t="s">
        <v>2841</v>
      </c>
      <c r="M338" s="37" t="str">
        <f aca="false">VLOOKUP(L338,CódigosRetorno!$A$2:$B$1795,2,FALSE())</f>
        <v>La sumatoria del total del importe del tributo Otros tributos de línea no corresponden al total</v>
      </c>
      <c r="N338" s="48" t="s">
        <v>8</v>
      </c>
      <c r="O338" s="15"/>
    </row>
    <row r="339" customFormat="false" ht="36" hidden="false" customHeight="false" outlineLevel="0" collapsed="false">
      <c r="A339" s="15"/>
      <c r="B339" s="81"/>
      <c r="C339" s="103"/>
      <c r="D339" s="101"/>
      <c r="E339" s="81"/>
      <c r="F339" s="81" t="s">
        <v>144</v>
      </c>
      <c r="G339" s="247" t="s">
        <v>308</v>
      </c>
      <c r="H339" s="37" t="s">
        <v>1575</v>
      </c>
      <c r="I339" s="48" t="n">
        <v>1</v>
      </c>
      <c r="J339" s="50" t="s">
        <v>1598</v>
      </c>
      <c r="K339" s="51" t="s">
        <v>6</v>
      </c>
      <c r="L339" s="116" t="s">
        <v>1074</v>
      </c>
      <c r="M339" s="37" t="str">
        <f aca="false">VLOOKUP(L339,CódigosRetorno!$A$2:$B$1795,2,FALSE())</f>
        <v>La moneda debe ser la misma en todo el documento. Salvo las percepciones que sólo son en moneda nacional</v>
      </c>
      <c r="N339" s="48" t="s">
        <v>1297</v>
      </c>
      <c r="O339" s="15"/>
    </row>
    <row r="340" customFormat="false" ht="24" hidden="false" customHeight="true" outlineLevel="0" collapsed="false">
      <c r="A340" s="15"/>
      <c r="B340" s="81"/>
      <c r="C340" s="103"/>
      <c r="D340" s="101"/>
      <c r="E340" s="81"/>
      <c r="F340" s="81" t="s">
        <v>769</v>
      </c>
      <c r="G340" s="101" t="s">
        <v>1129</v>
      </c>
      <c r="H340" s="80" t="s">
        <v>3460</v>
      </c>
      <c r="I340" s="81" t="n">
        <v>1</v>
      </c>
      <c r="J340" s="37" t="s">
        <v>605</v>
      </c>
      <c r="K340" s="51" t="s">
        <v>6</v>
      </c>
      <c r="L340" s="116" t="s">
        <v>1788</v>
      </c>
      <c r="M340" s="37" t="str">
        <f aca="false">VLOOKUP(L340,CódigosRetorno!$A$2:$B$1795,2,FALSE())</f>
        <v>El XML no contiene el tag o no existe información de código de tributo.</v>
      </c>
      <c r="N340" s="48" t="s">
        <v>8</v>
      </c>
      <c r="O340" s="15"/>
    </row>
    <row r="341" customFormat="false" ht="24" hidden="false" customHeight="false" outlineLevel="0" collapsed="false">
      <c r="A341" s="15"/>
      <c r="B341" s="81"/>
      <c r="C341" s="103"/>
      <c r="D341" s="101"/>
      <c r="E341" s="81"/>
      <c r="F341" s="81"/>
      <c r="G341" s="101"/>
      <c r="H341" s="80"/>
      <c r="I341" s="81"/>
      <c r="J341" s="50" t="s">
        <v>1789</v>
      </c>
      <c r="K341" s="51" t="s">
        <v>6</v>
      </c>
      <c r="L341" s="116" t="s">
        <v>1790</v>
      </c>
      <c r="M341" s="37" t="str">
        <f aca="false">VLOOKUP(L341,CódigosRetorno!$A$2:$B$1795,2,FALSE())</f>
        <v>El dato ingresado como codigo de tributo global no corresponde al valor esperado.</v>
      </c>
      <c r="N341" s="48" t="s">
        <v>1658</v>
      </c>
      <c r="O341" s="15"/>
    </row>
    <row r="342" customFormat="false" ht="24" hidden="false" customHeight="false" outlineLevel="0" collapsed="false">
      <c r="A342" s="15"/>
      <c r="B342" s="81"/>
      <c r="C342" s="103"/>
      <c r="D342" s="101"/>
      <c r="E342" s="81"/>
      <c r="F342" s="81"/>
      <c r="G342" s="101"/>
      <c r="H342" s="80"/>
      <c r="I342" s="81"/>
      <c r="J342" s="62" t="s">
        <v>1791</v>
      </c>
      <c r="K342" s="116" t="s">
        <v>6</v>
      </c>
      <c r="L342" s="116" t="s">
        <v>1792</v>
      </c>
      <c r="M342" s="37" t="str">
        <f aca="false">VLOOKUP(L342,CódigosRetorno!$A$2:$B$1795,2,FALSE())</f>
        <v>El código de tributo no debe repetirse a nivel de totales</v>
      </c>
      <c r="N342" s="208" t="s">
        <v>8</v>
      </c>
      <c r="O342" s="15"/>
    </row>
    <row r="343" customFormat="false" ht="36" hidden="false" customHeight="false" outlineLevel="0" collapsed="false">
      <c r="A343" s="15"/>
      <c r="B343" s="81"/>
      <c r="C343" s="103"/>
      <c r="D343" s="101"/>
      <c r="E343" s="81"/>
      <c r="F343" s="81"/>
      <c r="G343" s="101"/>
      <c r="H343" s="80"/>
      <c r="I343" s="81"/>
      <c r="J343" s="37" t="s">
        <v>3491</v>
      </c>
      <c r="K343" s="51" t="s">
        <v>6</v>
      </c>
      <c r="L343" s="116" t="s">
        <v>1794</v>
      </c>
      <c r="M343" s="37" t="str">
        <f aca="false">VLOOKUP(L343,CódigosRetorno!$A$2:$B$1795,2,FALSE())</f>
        <v>El dato ingresado como codigo de tributo global es invalido para tipo de operación.</v>
      </c>
      <c r="N343" s="208" t="s">
        <v>8</v>
      </c>
      <c r="O343" s="15"/>
    </row>
    <row r="344" customFormat="false" ht="24" hidden="false" customHeight="false" outlineLevel="0" collapsed="false">
      <c r="A344" s="15"/>
      <c r="B344" s="81"/>
      <c r="C344" s="103"/>
      <c r="D344" s="101"/>
      <c r="E344" s="81"/>
      <c r="F344" s="117"/>
      <c r="G344" s="48" t="s">
        <v>1665</v>
      </c>
      <c r="H344" s="37" t="s">
        <v>1333</v>
      </c>
      <c r="I344" s="254" t="s">
        <v>1262</v>
      </c>
      <c r="J344" s="37" t="s">
        <v>1666</v>
      </c>
      <c r="K344" s="47" t="s">
        <v>208</v>
      </c>
      <c r="L344" s="51" t="s">
        <v>1335</v>
      </c>
      <c r="M344" s="37" t="str">
        <f aca="false">VLOOKUP(L344,CódigosRetorno!$A$2:$B$1795,2,FALSE())</f>
        <v>El dato ingresado como atributo @schemeName es incorrecto.</v>
      </c>
      <c r="N344" s="48" t="s">
        <v>8</v>
      </c>
      <c r="O344" s="15"/>
    </row>
    <row r="345" customFormat="false" ht="24" hidden="false" customHeight="false" outlineLevel="0" collapsed="false">
      <c r="A345" s="15"/>
      <c r="B345" s="81"/>
      <c r="C345" s="103"/>
      <c r="D345" s="101"/>
      <c r="E345" s="81"/>
      <c r="F345" s="81"/>
      <c r="G345" s="48" t="s">
        <v>1260</v>
      </c>
      <c r="H345" s="37" t="s">
        <v>1261</v>
      </c>
      <c r="I345" s="254" t="s">
        <v>1262</v>
      </c>
      <c r="J345" s="37" t="s">
        <v>1263</v>
      </c>
      <c r="K345" s="47" t="s">
        <v>208</v>
      </c>
      <c r="L345" s="51" t="s">
        <v>1264</v>
      </c>
      <c r="M345" s="37" t="str">
        <f aca="false">VLOOKUP(L345,CódigosRetorno!$A$2:$B$1795,2,FALSE())</f>
        <v>El dato ingresado como atributo @schemeAgencyName es incorrecto.</v>
      </c>
      <c r="N345" s="48" t="s">
        <v>8</v>
      </c>
      <c r="O345" s="15"/>
    </row>
    <row r="346" customFormat="false" ht="48" hidden="false" customHeight="false" outlineLevel="0" collapsed="false">
      <c r="A346" s="15"/>
      <c r="B346" s="81"/>
      <c r="C346" s="103"/>
      <c r="D346" s="101"/>
      <c r="E346" s="81"/>
      <c r="F346" s="117"/>
      <c r="G346" s="48" t="s">
        <v>1694</v>
      </c>
      <c r="H346" s="37" t="s">
        <v>1337</v>
      </c>
      <c r="I346" s="254" t="s">
        <v>1262</v>
      </c>
      <c r="J346" s="37" t="s">
        <v>1668</v>
      </c>
      <c r="K346" s="51" t="s">
        <v>208</v>
      </c>
      <c r="L346" s="116" t="s">
        <v>1339</v>
      </c>
      <c r="M346" s="37" t="str">
        <f aca="false">VLOOKUP(L346,CódigosRetorno!$A$2:$B$1795,2,FALSE())</f>
        <v>El dato ingresado como atributo @schemeURI es incorrecto.</v>
      </c>
      <c r="N346" s="48" t="s">
        <v>8</v>
      </c>
      <c r="O346" s="15"/>
    </row>
    <row r="347" customFormat="false" ht="24" hidden="false" customHeight="true" outlineLevel="0" collapsed="false">
      <c r="A347" s="15"/>
      <c r="B347" s="81"/>
      <c r="C347" s="103"/>
      <c r="D347" s="101"/>
      <c r="E347" s="81"/>
      <c r="F347" s="112" t="s">
        <v>1669</v>
      </c>
      <c r="G347" s="147" t="s">
        <v>1129</v>
      </c>
      <c r="H347" s="121" t="s">
        <v>3463</v>
      </c>
      <c r="I347" s="112" t="n">
        <v>1</v>
      </c>
      <c r="J347" s="37" t="s">
        <v>605</v>
      </c>
      <c r="K347" s="51" t="s">
        <v>6</v>
      </c>
      <c r="L347" s="116" t="s">
        <v>1796</v>
      </c>
      <c r="M347" s="37" t="str">
        <f aca="false">VLOOKUP(L347,CódigosRetorno!$A$2:$B$1795,2,FALSE())</f>
        <v>El XML no contiene el tag TaxScheme Name de impuestos globales</v>
      </c>
      <c r="N347" s="48" t="s">
        <v>8</v>
      </c>
      <c r="O347" s="15"/>
    </row>
    <row r="348" customFormat="false" ht="24" hidden="false" customHeight="false" outlineLevel="0" collapsed="false">
      <c r="A348" s="15"/>
      <c r="B348" s="81"/>
      <c r="C348" s="103"/>
      <c r="D348" s="101"/>
      <c r="E348" s="81"/>
      <c r="F348" s="81"/>
      <c r="G348" s="147"/>
      <c r="H348" s="121"/>
      <c r="I348" s="112"/>
      <c r="J348" s="50" t="s">
        <v>1797</v>
      </c>
      <c r="K348" s="51" t="s">
        <v>6</v>
      </c>
      <c r="L348" s="116" t="s">
        <v>1798</v>
      </c>
      <c r="M348" s="37" t="str">
        <f aca="false">VLOOKUP(L348,CódigosRetorno!$A$2:$B$1795,2,FALSE())</f>
        <v>El valor del tag nombre del tributo no corresponde al esperado.</v>
      </c>
      <c r="N348" s="48" t="s">
        <v>1658</v>
      </c>
      <c r="O348" s="15"/>
    </row>
    <row r="349" customFormat="false" ht="24" hidden="false" customHeight="true" outlineLevel="0" collapsed="false">
      <c r="A349" s="15"/>
      <c r="B349" s="81"/>
      <c r="C349" s="103"/>
      <c r="D349" s="101"/>
      <c r="E349" s="81"/>
      <c r="F349" s="112" t="s">
        <v>144</v>
      </c>
      <c r="G349" s="101"/>
      <c r="H349" s="80" t="s">
        <v>3464</v>
      </c>
      <c r="I349" s="112" t="n">
        <v>1</v>
      </c>
      <c r="J349" s="37" t="s">
        <v>605</v>
      </c>
      <c r="K349" s="51" t="s">
        <v>6</v>
      </c>
      <c r="L349" s="116" t="s">
        <v>1800</v>
      </c>
      <c r="M349" s="37" t="str">
        <f aca="false">VLOOKUP(L349,CódigosRetorno!$A$2:$B$1795,2,FALSE())</f>
        <v>El XML no contiene el tag código de tributo internacional de impuestos globales</v>
      </c>
      <c r="N349" s="48" t="s">
        <v>8</v>
      </c>
      <c r="O349" s="15"/>
    </row>
    <row r="350" customFormat="false" ht="36" hidden="false" customHeight="false" outlineLevel="0" collapsed="false">
      <c r="A350" s="15"/>
      <c r="B350" s="81"/>
      <c r="C350" s="103"/>
      <c r="D350" s="101"/>
      <c r="E350" s="81"/>
      <c r="F350" s="81"/>
      <c r="G350" s="101"/>
      <c r="H350" s="80"/>
      <c r="I350" s="112"/>
      <c r="J350" s="50" t="s">
        <v>1801</v>
      </c>
      <c r="K350" s="51" t="s">
        <v>6</v>
      </c>
      <c r="L350" s="116" t="s">
        <v>1802</v>
      </c>
      <c r="M350" s="37" t="str">
        <f aca="false">VLOOKUP(L350,CódigosRetorno!$A$2:$B$1795,2,FALSE())</f>
        <v>El valor del tag codigo de tributo internacional no corresponde al esperado.</v>
      </c>
      <c r="N350" s="48" t="s">
        <v>1658</v>
      </c>
      <c r="O350" s="15"/>
    </row>
    <row r="351" customFormat="false" ht="36" hidden="false" customHeight="true" outlineLevel="0" collapsed="false">
      <c r="A351" s="15"/>
      <c r="B351" s="81" t="n">
        <v>44</v>
      </c>
      <c r="C351" s="103" t="s">
        <v>3492</v>
      </c>
      <c r="D351" s="101" t="s">
        <v>63</v>
      </c>
      <c r="E351" s="81" t="s">
        <v>184</v>
      </c>
      <c r="F351" s="81" t="s">
        <v>300</v>
      </c>
      <c r="G351" s="101" t="s">
        <v>1718</v>
      </c>
      <c r="H351" s="103" t="s">
        <v>3493</v>
      </c>
      <c r="I351" s="81" t="n">
        <v>1</v>
      </c>
      <c r="J351" s="52" t="s">
        <v>1081</v>
      </c>
      <c r="K351" s="51" t="s">
        <v>6</v>
      </c>
      <c r="L351" s="116" t="s">
        <v>1120</v>
      </c>
      <c r="M351" s="52" t="str">
        <f aca="false">VLOOKUP(L351,CódigosRetorno!$A$2:$B$1795,2,FALSE())</f>
        <v>El dato ingresado en TaxAmount no cumple con el formato establecido</v>
      </c>
      <c r="N351" s="48" t="s">
        <v>8</v>
      </c>
      <c r="O351" s="11"/>
    </row>
    <row r="352" customFormat="false" ht="66" hidden="false" customHeight="true" outlineLevel="0" collapsed="false">
      <c r="A352" s="15"/>
      <c r="B352" s="81"/>
      <c r="C352" s="103"/>
      <c r="D352" s="101"/>
      <c r="E352" s="81"/>
      <c r="F352" s="229"/>
      <c r="G352" s="147"/>
      <c r="H352" s="148"/>
      <c r="I352" s="81"/>
      <c r="J352" s="52" t="s">
        <v>3494</v>
      </c>
      <c r="K352" s="48" t="s">
        <v>6</v>
      </c>
      <c r="L352" s="51" t="s">
        <v>1839</v>
      </c>
      <c r="M352" s="52" t="str">
        <f aca="false">VLOOKUP(MID(L352,1,4),CódigosRetorno!$A$2:$B$1795,2,FALSE())</f>
        <v>La sumatoria del total del importe del tributo ICBPER de línea no corresponden al total</v>
      </c>
      <c r="N352" s="48" t="s">
        <v>8</v>
      </c>
      <c r="O352" s="11"/>
    </row>
    <row r="353" customFormat="false" ht="72" hidden="false" customHeight="false" outlineLevel="0" collapsed="false">
      <c r="A353" s="15"/>
      <c r="B353" s="81"/>
      <c r="C353" s="103"/>
      <c r="D353" s="101"/>
      <c r="E353" s="81"/>
      <c r="F353" s="229"/>
      <c r="G353" s="147"/>
      <c r="H353" s="148"/>
      <c r="I353" s="81"/>
      <c r="J353" s="52" t="s">
        <v>3495</v>
      </c>
      <c r="K353" s="47" t="s">
        <v>208</v>
      </c>
      <c r="L353" s="116" t="s">
        <v>2839</v>
      </c>
      <c r="M353" s="52" t="str">
        <f aca="false">VLOOKUP(L353,CódigosRetorno!$A$2:$B$1795,2,FALSE())</f>
        <v>La sumatoria del total del importe del tributo ICBPER de línea no corresponden al total</v>
      </c>
      <c r="N353" s="48" t="s">
        <v>8</v>
      </c>
      <c r="O353" s="11"/>
    </row>
    <row r="354" customFormat="false" ht="36" hidden="false" customHeight="false" outlineLevel="0" collapsed="false">
      <c r="A354" s="15"/>
      <c r="B354" s="81"/>
      <c r="C354" s="103"/>
      <c r="D354" s="101"/>
      <c r="E354" s="81"/>
      <c r="F354" s="217"/>
      <c r="G354" s="247"/>
      <c r="H354" s="280"/>
      <c r="I354" s="81"/>
      <c r="J354" s="52" t="s">
        <v>1840</v>
      </c>
      <c r="K354" s="47" t="s">
        <v>6</v>
      </c>
      <c r="L354" s="116" t="s">
        <v>1841</v>
      </c>
      <c r="M354" s="52" t="str">
        <f aca="false">VLOOKUP(L354,CódigosRetorno!$A$2:$B$1795,2,FALSE())</f>
        <v>El impuesto ICBPER no se encuentra vigente</v>
      </c>
      <c r="N354" s="48" t="s">
        <v>8</v>
      </c>
      <c r="O354" s="11"/>
    </row>
    <row r="355" customFormat="false" ht="36" hidden="false" customHeight="false" outlineLevel="0" collapsed="false">
      <c r="A355" s="15"/>
      <c r="B355" s="81"/>
      <c r="C355" s="103"/>
      <c r="D355" s="101"/>
      <c r="E355" s="81"/>
      <c r="F355" s="81" t="s">
        <v>144</v>
      </c>
      <c r="G355" s="101" t="s">
        <v>308</v>
      </c>
      <c r="H355" s="103" t="s">
        <v>1575</v>
      </c>
      <c r="I355" s="48" t="n">
        <v>1</v>
      </c>
      <c r="J355" s="50" t="s">
        <v>1598</v>
      </c>
      <c r="K355" s="51" t="s">
        <v>6</v>
      </c>
      <c r="L355" s="116" t="s">
        <v>1074</v>
      </c>
      <c r="M355" s="52" t="str">
        <f aca="false">VLOOKUP(L355,CódigosRetorno!$A$2:$B$1795,2,FALSE())</f>
        <v>La moneda debe ser la misma en todo el documento. Salvo las percepciones que sólo son en moneda nacional</v>
      </c>
      <c r="N355" s="48" t="s">
        <v>1297</v>
      </c>
      <c r="O355" s="11"/>
    </row>
    <row r="356" customFormat="false" ht="36" hidden="false" customHeight="false" outlineLevel="0" collapsed="false">
      <c r="A356" s="15"/>
      <c r="B356" s="81"/>
      <c r="C356" s="103"/>
      <c r="D356" s="101"/>
      <c r="E356" s="81"/>
      <c r="F356" s="81" t="s">
        <v>769</v>
      </c>
      <c r="G356" s="101" t="s">
        <v>1129</v>
      </c>
      <c r="H356" s="80" t="s">
        <v>3460</v>
      </c>
      <c r="I356" s="81" t="n">
        <v>1</v>
      </c>
      <c r="J356" s="52" t="s">
        <v>605</v>
      </c>
      <c r="K356" s="51" t="s">
        <v>6</v>
      </c>
      <c r="L356" s="116" t="s">
        <v>1788</v>
      </c>
      <c r="M356" s="52" t="str">
        <f aca="false">VLOOKUP(L356,CódigosRetorno!$A$2:$B$1795,2,FALSE())</f>
        <v>El XML no contiene el tag o no existe información de código de tributo.</v>
      </c>
      <c r="N356" s="48" t="s">
        <v>8</v>
      </c>
      <c r="O356" s="11"/>
    </row>
    <row r="357" customFormat="false" ht="24" hidden="false" customHeight="false" outlineLevel="0" collapsed="false">
      <c r="A357" s="15"/>
      <c r="B357" s="81"/>
      <c r="C357" s="103"/>
      <c r="D357" s="101"/>
      <c r="E357" s="81"/>
      <c r="F357" s="81"/>
      <c r="G357" s="48" t="s">
        <v>1665</v>
      </c>
      <c r="H357" s="52" t="s">
        <v>1333</v>
      </c>
      <c r="I357" s="254" t="s">
        <v>1262</v>
      </c>
      <c r="J357" s="52" t="s">
        <v>1666</v>
      </c>
      <c r="K357" s="47" t="s">
        <v>208</v>
      </c>
      <c r="L357" s="51" t="s">
        <v>1335</v>
      </c>
      <c r="M357" s="52" t="str">
        <f aca="false">VLOOKUP(L357,CódigosRetorno!$A$2:$B$1795,2,FALSE())</f>
        <v>El dato ingresado como atributo @schemeName es incorrecto.</v>
      </c>
      <c r="N357" s="48" t="s">
        <v>8</v>
      </c>
      <c r="O357" s="11"/>
    </row>
    <row r="358" customFormat="false" ht="24" hidden="false" customHeight="false" outlineLevel="0" collapsed="false">
      <c r="A358" s="15"/>
      <c r="B358" s="81"/>
      <c r="C358" s="103"/>
      <c r="D358" s="101"/>
      <c r="E358" s="81"/>
      <c r="F358" s="229"/>
      <c r="G358" s="48" t="s">
        <v>1260</v>
      </c>
      <c r="H358" s="52" t="s">
        <v>1261</v>
      </c>
      <c r="I358" s="254" t="s">
        <v>1262</v>
      </c>
      <c r="J358" s="52" t="s">
        <v>1263</v>
      </c>
      <c r="K358" s="47" t="s">
        <v>208</v>
      </c>
      <c r="L358" s="51" t="s">
        <v>1264</v>
      </c>
      <c r="M358" s="52" t="str">
        <f aca="false">VLOOKUP(L358,CódigosRetorno!$A$2:$B$1795,2,FALSE())</f>
        <v>El dato ingresado como atributo @schemeAgencyName es incorrecto.</v>
      </c>
      <c r="N358" s="48" t="s">
        <v>8</v>
      </c>
      <c r="O358" s="11"/>
    </row>
    <row r="359" customFormat="false" ht="48" hidden="false" customHeight="false" outlineLevel="0" collapsed="false">
      <c r="A359" s="15"/>
      <c r="B359" s="81"/>
      <c r="C359" s="103"/>
      <c r="D359" s="101"/>
      <c r="E359" s="81"/>
      <c r="F359" s="217"/>
      <c r="G359" s="48" t="s">
        <v>1694</v>
      </c>
      <c r="H359" s="52" t="s">
        <v>1337</v>
      </c>
      <c r="I359" s="254" t="s">
        <v>1262</v>
      </c>
      <c r="J359" s="52" t="s">
        <v>1668</v>
      </c>
      <c r="K359" s="51" t="s">
        <v>208</v>
      </c>
      <c r="L359" s="116" t="s">
        <v>1339</v>
      </c>
      <c r="M359" s="52" t="str">
        <f aca="false">VLOOKUP(L359,CódigosRetorno!$A$2:$B$1795,2,FALSE())</f>
        <v>El dato ingresado como atributo @schemeURI es incorrecto.</v>
      </c>
      <c r="N359" s="48" t="s">
        <v>8</v>
      </c>
      <c r="O359" s="11"/>
    </row>
    <row r="360" customFormat="false" ht="36" hidden="false" customHeight="false" outlineLevel="0" collapsed="false">
      <c r="A360" s="15"/>
      <c r="B360" s="81"/>
      <c r="C360" s="103"/>
      <c r="D360" s="101"/>
      <c r="E360" s="81"/>
      <c r="F360" s="81" t="s">
        <v>1669</v>
      </c>
      <c r="G360" s="147" t="s">
        <v>1129</v>
      </c>
      <c r="H360" s="121" t="s">
        <v>3463</v>
      </c>
      <c r="I360" s="81" t="n">
        <v>1</v>
      </c>
      <c r="J360" s="52" t="s">
        <v>605</v>
      </c>
      <c r="K360" s="51" t="s">
        <v>6</v>
      </c>
      <c r="L360" s="116" t="s">
        <v>1796</v>
      </c>
      <c r="M360" s="52" t="str">
        <f aca="false">VLOOKUP(L360,CódigosRetorno!$A$2:$B$1795,2,FALSE())</f>
        <v>El XML no contiene el tag TaxScheme Name de impuestos globales</v>
      </c>
      <c r="N360" s="48" t="s">
        <v>8</v>
      </c>
      <c r="O360" s="11"/>
    </row>
    <row r="361" customFormat="false" ht="24" hidden="false" customHeight="false" outlineLevel="0" collapsed="false">
      <c r="A361" s="15"/>
      <c r="B361" s="81"/>
      <c r="C361" s="103"/>
      <c r="D361" s="101"/>
      <c r="E361" s="81"/>
      <c r="F361" s="229"/>
      <c r="G361" s="147"/>
      <c r="H361" s="121"/>
      <c r="I361" s="229"/>
      <c r="J361" s="50" t="s">
        <v>1797</v>
      </c>
      <c r="K361" s="51" t="s">
        <v>6</v>
      </c>
      <c r="L361" s="116" t="s">
        <v>1798</v>
      </c>
      <c r="M361" s="52" t="str">
        <f aca="false">VLOOKUP(L361,CódigosRetorno!$A$2:$B$1795,2,FALSE())</f>
        <v>El valor del tag nombre del tributo no corresponde al esperado.</v>
      </c>
      <c r="N361" s="48" t="s">
        <v>1658</v>
      </c>
      <c r="O361" s="11"/>
    </row>
    <row r="362" customFormat="false" ht="24" hidden="false" customHeight="true" outlineLevel="0" collapsed="false">
      <c r="A362" s="15"/>
      <c r="B362" s="81"/>
      <c r="C362" s="103"/>
      <c r="D362" s="101"/>
      <c r="E362" s="81"/>
      <c r="F362" s="81" t="s">
        <v>144</v>
      </c>
      <c r="G362" s="101"/>
      <c r="H362" s="80" t="s">
        <v>3464</v>
      </c>
      <c r="I362" s="81" t="n">
        <v>1</v>
      </c>
      <c r="J362" s="52" t="s">
        <v>605</v>
      </c>
      <c r="K362" s="51" t="s">
        <v>6</v>
      </c>
      <c r="L362" s="116" t="s">
        <v>1800</v>
      </c>
      <c r="M362" s="52" t="str">
        <f aca="false">VLOOKUP(L362,CódigosRetorno!$A$2:$B$1795,2,FALSE())</f>
        <v>El XML no contiene el tag código de tributo internacional de impuestos globales</v>
      </c>
      <c r="N362" s="48" t="s">
        <v>8</v>
      </c>
      <c r="O362" s="11"/>
    </row>
    <row r="363" customFormat="false" ht="36" hidden="false" customHeight="false" outlineLevel="0" collapsed="false">
      <c r="A363" s="15"/>
      <c r="B363" s="81"/>
      <c r="C363" s="103"/>
      <c r="D363" s="101"/>
      <c r="E363" s="81"/>
      <c r="F363" s="81"/>
      <c r="G363" s="101"/>
      <c r="H363" s="80"/>
      <c r="I363" s="81"/>
      <c r="J363" s="50" t="s">
        <v>1801</v>
      </c>
      <c r="K363" s="51" t="s">
        <v>6</v>
      </c>
      <c r="L363" s="116" t="s">
        <v>1802</v>
      </c>
      <c r="M363" s="52" t="str">
        <f aca="false">VLOOKUP(L363,CódigosRetorno!$A$2:$B$1795,2,FALSE())</f>
        <v>El valor del tag codigo de tributo internacional no corresponde al esperado.</v>
      </c>
      <c r="N363" s="48" t="s">
        <v>1658</v>
      </c>
      <c r="O363" s="11"/>
    </row>
    <row r="364" customFormat="false" ht="36" hidden="false" customHeight="true" outlineLevel="0" collapsed="false">
      <c r="A364" s="303"/>
      <c r="B364" s="48" t="n">
        <f aca="false">B351+1</f>
        <v>45</v>
      </c>
      <c r="C364" s="50" t="s">
        <v>3243</v>
      </c>
      <c r="D364" s="47" t="s">
        <v>63</v>
      </c>
      <c r="E364" s="47" t="s">
        <v>184</v>
      </c>
      <c r="F364" s="101" t="s">
        <v>300</v>
      </c>
      <c r="G364" s="101" t="s">
        <v>301</v>
      </c>
      <c r="H364" s="80" t="s">
        <v>3496</v>
      </c>
      <c r="I364" s="48" t="n">
        <v>1</v>
      </c>
      <c r="J364" s="52" t="s">
        <v>1618</v>
      </c>
      <c r="K364" s="51" t="s">
        <v>6</v>
      </c>
      <c r="L364" s="51" t="s">
        <v>1873</v>
      </c>
      <c r="M364" s="37" t="str">
        <f aca="false">VLOOKUP(L364,CódigosRetorno!$A$2:$B$1795,2,FALSE())</f>
        <v>El dato ingresado en ChargeTotalAmount no cumple con el formato establecido</v>
      </c>
      <c r="N364" s="48" t="s">
        <v>8</v>
      </c>
      <c r="O364" s="303"/>
    </row>
    <row r="365" customFormat="false" ht="36" hidden="false" customHeight="false" outlineLevel="0" collapsed="false">
      <c r="A365" s="303"/>
      <c r="B365" s="48"/>
      <c r="C365" s="50"/>
      <c r="D365" s="47"/>
      <c r="E365" s="47"/>
      <c r="F365" s="48" t="s">
        <v>144</v>
      </c>
      <c r="G365" s="47" t="s">
        <v>308</v>
      </c>
      <c r="H365" s="37" t="s">
        <v>1575</v>
      </c>
      <c r="I365" s="48" t="n">
        <v>1</v>
      </c>
      <c r="J365" s="50" t="s">
        <v>1598</v>
      </c>
      <c r="K365" s="51" t="s">
        <v>6</v>
      </c>
      <c r="L365" s="116" t="s">
        <v>1074</v>
      </c>
      <c r="M365" s="37" t="str">
        <f aca="false">VLOOKUP(L365,CódigosRetorno!$A$2:$B$1795,2,FALSE())</f>
        <v>La moneda debe ser la misma en todo el documento. Salvo las percepciones que sólo son en moneda nacional</v>
      </c>
      <c r="N365" s="48" t="s">
        <v>1297</v>
      </c>
      <c r="O365" s="303"/>
    </row>
    <row r="366" customFormat="false" ht="36" hidden="false" customHeight="true" outlineLevel="0" collapsed="false">
      <c r="A366" s="303"/>
      <c r="B366" s="48" t="n">
        <f aca="false">B364+1</f>
        <v>46</v>
      </c>
      <c r="C366" s="50" t="s">
        <v>3245</v>
      </c>
      <c r="D366" s="47" t="s">
        <v>63</v>
      </c>
      <c r="E366" s="47" t="s">
        <v>143</v>
      </c>
      <c r="F366" s="47" t="s">
        <v>300</v>
      </c>
      <c r="G366" s="47" t="s">
        <v>301</v>
      </c>
      <c r="H366" s="103" t="s">
        <v>3497</v>
      </c>
      <c r="I366" s="112" t="n">
        <v>1</v>
      </c>
      <c r="J366" s="37" t="s">
        <v>1081</v>
      </c>
      <c r="K366" s="51" t="s">
        <v>6</v>
      </c>
      <c r="L366" s="116" t="s">
        <v>1878</v>
      </c>
      <c r="M366" s="37" t="str">
        <f aca="false">VLOOKUP(L366,CódigosRetorno!$A$2:$B$1795,2,FALSE())</f>
        <v>El dato ingresado en PayableAmount no cumple con el formato establecido</v>
      </c>
      <c r="N366" s="48" t="s">
        <v>8</v>
      </c>
      <c r="O366" s="303"/>
    </row>
    <row r="367" customFormat="false" ht="156" hidden="false" customHeight="false" outlineLevel="0" collapsed="false">
      <c r="A367" s="303"/>
      <c r="B367" s="48"/>
      <c r="C367" s="50"/>
      <c r="D367" s="47"/>
      <c r="E367" s="47"/>
      <c r="F367" s="47"/>
      <c r="G367" s="47"/>
      <c r="H367" s="103"/>
      <c r="I367" s="112"/>
      <c r="J367" s="50" t="s">
        <v>3498</v>
      </c>
      <c r="K367" s="51" t="s">
        <v>6</v>
      </c>
      <c r="L367" s="51" t="s">
        <v>1880</v>
      </c>
      <c r="M367" s="52" t="str">
        <f aca="false">VLOOKUP(MID(L367,1,4),CódigosRetorno!$A$2:$B$1795,2,FALSE())</f>
        <v>El importe total del comprobante no coincide con el valor calculado</v>
      </c>
      <c r="N367" s="48" t="s">
        <v>8</v>
      </c>
      <c r="O367" s="303"/>
    </row>
    <row r="368" customFormat="false" ht="168" hidden="false" customHeight="false" outlineLevel="0" collapsed="false">
      <c r="A368" s="303"/>
      <c r="B368" s="48"/>
      <c r="C368" s="50"/>
      <c r="D368" s="47"/>
      <c r="E368" s="47"/>
      <c r="F368" s="147"/>
      <c r="G368" s="147"/>
      <c r="H368" s="148"/>
      <c r="I368" s="229"/>
      <c r="J368" s="50" t="s">
        <v>3499</v>
      </c>
      <c r="K368" s="51" t="s">
        <v>208</v>
      </c>
      <c r="L368" s="51" t="s">
        <v>2853</v>
      </c>
      <c r="M368" s="52" t="str">
        <f aca="false">VLOOKUP(MID(L368,1,4),CódigosRetorno!$A$2:$B$1795,2,FALSE())</f>
        <v>El importe total del comprobante no coincide con el valor calculado</v>
      </c>
      <c r="N368" s="48" t="s">
        <v>8</v>
      </c>
      <c r="O368" s="303"/>
    </row>
    <row r="369" customFormat="false" ht="36" hidden="false" customHeight="false" outlineLevel="0" collapsed="false">
      <c r="A369" s="303"/>
      <c r="B369" s="48"/>
      <c r="C369" s="50"/>
      <c r="D369" s="47"/>
      <c r="E369" s="47"/>
      <c r="F369" s="81" t="s">
        <v>144</v>
      </c>
      <c r="G369" s="101" t="s">
        <v>308</v>
      </c>
      <c r="H369" s="37" t="s">
        <v>1575</v>
      </c>
      <c r="I369" s="48" t="n">
        <v>1</v>
      </c>
      <c r="J369" s="50" t="s">
        <v>1598</v>
      </c>
      <c r="K369" s="51" t="s">
        <v>6</v>
      </c>
      <c r="L369" s="116" t="s">
        <v>1074</v>
      </c>
      <c r="M369" s="37" t="str">
        <f aca="false">VLOOKUP(L369,CódigosRetorno!$A$2:$B$1795,2,FALSE())</f>
        <v>La moneda debe ser la misma en todo el documento. Salvo las percepciones que sólo son en moneda nacional</v>
      </c>
      <c r="N369" s="48" t="s">
        <v>1297</v>
      </c>
      <c r="O369" s="303"/>
    </row>
    <row r="370" customFormat="false" ht="36" hidden="false" customHeight="true" outlineLevel="0" collapsed="false">
      <c r="A370" s="303"/>
      <c r="B370" s="117" t="n">
        <f aca="false">B366+1</f>
        <v>47</v>
      </c>
      <c r="C370" s="50" t="s">
        <v>1895</v>
      </c>
      <c r="D370" s="47" t="s">
        <v>63</v>
      </c>
      <c r="E370" s="47" t="s">
        <v>184</v>
      </c>
      <c r="F370" s="48" t="s">
        <v>300</v>
      </c>
      <c r="G370" s="47" t="s">
        <v>301</v>
      </c>
      <c r="H370" s="37" t="s">
        <v>3500</v>
      </c>
      <c r="I370" s="48"/>
      <c r="J370" s="50" t="s">
        <v>3501</v>
      </c>
      <c r="K370" s="51" t="s">
        <v>6</v>
      </c>
      <c r="L370" s="51" t="s">
        <v>323</v>
      </c>
      <c r="M370" s="37" t="str">
        <f aca="false">VLOOKUP(MID(L370,1,4),CódigosRetorno!$A$2:$B$1795,2,FALSE())</f>
        <v>El monto para el redondeo del Importe Total excede el valor permitido</v>
      </c>
      <c r="N370" s="48" t="s">
        <v>8</v>
      </c>
      <c r="O370" s="303"/>
    </row>
    <row r="371" customFormat="false" ht="36" hidden="false" customHeight="false" outlineLevel="0" collapsed="false">
      <c r="A371" s="303"/>
      <c r="B371" s="117"/>
      <c r="C371" s="50"/>
      <c r="D371" s="47"/>
      <c r="E371" s="47"/>
      <c r="F371" s="48"/>
      <c r="G371" s="47"/>
      <c r="H371" s="37"/>
      <c r="I371" s="48"/>
      <c r="J371" s="50" t="s">
        <v>3502</v>
      </c>
      <c r="K371" s="51" t="s">
        <v>208</v>
      </c>
      <c r="L371" s="116" t="s">
        <v>2861</v>
      </c>
      <c r="M371" s="37" t="str">
        <f aca="false">VLOOKUP(L371,CódigosRetorno!$A$2:$B$1795,2,FALSE())</f>
        <v>El monto para el redondeo del Importe Total excede el valor permitido</v>
      </c>
      <c r="N371" s="48" t="s">
        <v>8</v>
      </c>
      <c r="O371" s="303"/>
    </row>
    <row r="372" customFormat="false" ht="36" hidden="false" customHeight="false" outlineLevel="0" collapsed="false">
      <c r="A372" s="303"/>
      <c r="B372" s="117"/>
      <c r="C372" s="50"/>
      <c r="D372" s="47"/>
      <c r="E372" s="47"/>
      <c r="F372" s="48" t="s">
        <v>144</v>
      </c>
      <c r="G372" s="47" t="s">
        <v>308</v>
      </c>
      <c r="H372" s="37" t="s">
        <v>1575</v>
      </c>
      <c r="I372" s="48"/>
      <c r="J372" s="50" t="s">
        <v>1598</v>
      </c>
      <c r="K372" s="51" t="s">
        <v>6</v>
      </c>
      <c r="L372" s="116" t="s">
        <v>1074</v>
      </c>
      <c r="M372" s="37" t="str">
        <f aca="false">VLOOKUP(L372,CódigosRetorno!$A$2:$B$1795,2,FALSE())</f>
        <v>La moneda debe ser la misma en todo el documento. Salvo las percepciones que sólo son en moneda nacional</v>
      </c>
      <c r="N372" s="48" t="s">
        <v>1297</v>
      </c>
      <c r="O372" s="303"/>
    </row>
    <row r="373" customFormat="false" ht="15" hidden="false" customHeight="false" outlineLevel="0" collapsed="false">
      <c r="A373" s="303"/>
      <c r="B373" s="333" t="s">
        <v>3255</v>
      </c>
      <c r="C373" s="334"/>
      <c r="D373" s="334"/>
      <c r="E373" s="334"/>
      <c r="F373" s="334"/>
      <c r="G373" s="334"/>
      <c r="H373" s="334"/>
      <c r="I373" s="334"/>
      <c r="J373" s="334"/>
      <c r="K373" s="334" t="s">
        <v>8</v>
      </c>
      <c r="L373" s="334" t="s">
        <v>8</v>
      </c>
      <c r="M373" s="42" t="str">
        <f aca="false">VLOOKUP(L373,CódigosRetorno!$A$2:$B$1795,2,FALSE())</f>
        <v>-</v>
      </c>
      <c r="N373" s="39"/>
      <c r="O373" s="303"/>
    </row>
    <row r="374" customFormat="false" ht="24" hidden="false" customHeight="true" outlineLevel="0" collapsed="false">
      <c r="A374" s="303"/>
      <c r="B374" s="48" t="n">
        <f aca="false">B370+1</f>
        <v>48</v>
      </c>
      <c r="C374" s="50" t="s">
        <v>3256</v>
      </c>
      <c r="D374" s="47" t="s">
        <v>63</v>
      </c>
      <c r="E374" s="47" t="s">
        <v>184</v>
      </c>
      <c r="F374" s="48" t="s">
        <v>769</v>
      </c>
      <c r="G374" s="47" t="s">
        <v>1900</v>
      </c>
      <c r="H374" s="103" t="s">
        <v>3503</v>
      </c>
      <c r="I374" s="277" t="n">
        <v>1</v>
      </c>
      <c r="J374" s="50" t="s">
        <v>1902</v>
      </c>
      <c r="K374" s="51" t="s">
        <v>6</v>
      </c>
      <c r="L374" s="51" t="s">
        <v>1903</v>
      </c>
      <c r="M374" s="37" t="str">
        <f aca="false">VLOOKUP(L374,CódigosRetorno!$A$2:$B$1795,2,FALSE())</f>
        <v>El valor del atributo no se encuentra en el catálogo</v>
      </c>
      <c r="N374" s="48" t="s">
        <v>1776</v>
      </c>
      <c r="O374" s="303"/>
    </row>
    <row r="375" customFormat="false" ht="60" hidden="false" customHeight="false" outlineLevel="0" collapsed="false">
      <c r="A375" s="303"/>
      <c r="B375" s="48"/>
      <c r="C375" s="50"/>
      <c r="D375" s="47"/>
      <c r="E375" s="47"/>
      <c r="F375" s="48" t="s">
        <v>1347</v>
      </c>
      <c r="G375" s="47"/>
      <c r="H375" s="37" t="s">
        <v>3504</v>
      </c>
      <c r="I375" s="48" t="n">
        <v>1</v>
      </c>
      <c r="J375" s="52" t="s">
        <v>1916</v>
      </c>
      <c r="K375" s="51" t="s">
        <v>6</v>
      </c>
      <c r="L375" s="116" t="s">
        <v>1917</v>
      </c>
      <c r="M375" s="37" t="str">
        <f aca="false">VLOOKUP(L375,CódigosRetorno!$A$2:$B$1795,2,FALSE())</f>
        <v>El dato ingresado en descripcion de leyenda no cumple con el formato establecido.</v>
      </c>
      <c r="N375" s="48" t="s">
        <v>8</v>
      </c>
      <c r="O375" s="303"/>
    </row>
    <row r="376" customFormat="false" ht="15" hidden="false" customHeight="false" outlineLevel="0" collapsed="false">
      <c r="A376" s="303"/>
      <c r="B376" s="63" t="s">
        <v>3505</v>
      </c>
      <c r="C376" s="42"/>
      <c r="D376" s="98"/>
      <c r="E376" s="98"/>
      <c r="F376" s="69"/>
      <c r="G376" s="98"/>
      <c r="H376" s="42" t="s">
        <v>8</v>
      </c>
      <c r="I376" s="69"/>
      <c r="J376" s="337"/>
      <c r="K376" s="98" t="s">
        <v>8</v>
      </c>
      <c r="L376" s="99" t="s">
        <v>8</v>
      </c>
      <c r="M376" s="42" t="str">
        <f aca="false">VLOOKUP(L376,CódigosRetorno!$A$2:$B$1795,2,FALSE())</f>
        <v>-</v>
      </c>
      <c r="N376" s="337"/>
      <c r="O376" s="303"/>
    </row>
    <row r="377" customFormat="false" ht="36" hidden="false" customHeight="true" outlineLevel="0" collapsed="false">
      <c r="A377" s="303"/>
      <c r="B377" s="137" t="s">
        <v>3506</v>
      </c>
      <c r="C377" s="338" t="s">
        <v>3507</v>
      </c>
      <c r="D377" s="47" t="s">
        <v>329</v>
      </c>
      <c r="E377" s="47" t="s">
        <v>184</v>
      </c>
      <c r="F377" s="51" t="s">
        <v>223</v>
      </c>
      <c r="G377" s="48"/>
      <c r="H377" s="37" t="s">
        <v>3508</v>
      </c>
      <c r="I377" s="48"/>
      <c r="J377" s="37" t="s">
        <v>1551</v>
      </c>
      <c r="K377" s="47" t="s">
        <v>208</v>
      </c>
      <c r="L377" s="51" t="s">
        <v>1552</v>
      </c>
      <c r="M377" s="37" t="str">
        <f aca="false">VLOOKUP(L377,CódigosRetorno!$A$2:$B$1795,2,FALSE())</f>
        <v>No existe información en el nombre del concepto.</v>
      </c>
      <c r="N377" s="48" t="s">
        <v>8</v>
      </c>
      <c r="O377" s="303"/>
    </row>
    <row r="378" customFormat="false" ht="24" hidden="false" customHeight="true" outlineLevel="0" collapsed="false">
      <c r="A378" s="303"/>
      <c r="B378" s="137"/>
      <c r="C378" s="338"/>
      <c r="D378" s="47"/>
      <c r="E378" s="47"/>
      <c r="F378" s="51" t="s">
        <v>769</v>
      </c>
      <c r="G378" s="47" t="s">
        <v>1549</v>
      </c>
      <c r="H378" s="50" t="s">
        <v>3509</v>
      </c>
      <c r="I378" s="117"/>
      <c r="J378" s="37" t="s">
        <v>3510</v>
      </c>
      <c r="K378" s="47" t="s">
        <v>6</v>
      </c>
      <c r="L378" s="51" t="s">
        <v>2573</v>
      </c>
      <c r="M378" s="37" t="str">
        <f aca="false">VLOOKUP(L378,CódigosRetorno!$A$2:$B$1795,2,FALSE())</f>
        <v>El XML no contiene el tag de Créditos Hipotecarios: Tipo de préstamo</v>
      </c>
      <c r="N378" s="48" t="s">
        <v>1554</v>
      </c>
      <c r="O378" s="303"/>
    </row>
    <row r="379" customFormat="false" ht="48" hidden="false" customHeight="false" outlineLevel="0" collapsed="false">
      <c r="A379" s="303"/>
      <c r="B379" s="137"/>
      <c r="C379" s="338"/>
      <c r="D379" s="47"/>
      <c r="E379" s="47"/>
      <c r="F379" s="51"/>
      <c r="G379" s="47"/>
      <c r="H379" s="50"/>
      <c r="I379" s="117"/>
      <c r="J379" s="37" t="s">
        <v>3511</v>
      </c>
      <c r="K379" s="47" t="s">
        <v>6</v>
      </c>
      <c r="L379" s="51" t="s">
        <v>2575</v>
      </c>
      <c r="M379" s="37" t="str">
        <f aca="false">VLOOKUP(L379,CódigosRetorno!$A$2:$B$1795,2,FALSE())</f>
        <v>El XML no contiene el tag de Créditos Hipotecarios: Partida Registral</v>
      </c>
      <c r="N379" s="48" t="s">
        <v>8</v>
      </c>
      <c r="O379" s="303"/>
    </row>
    <row r="380" customFormat="false" ht="24" hidden="false" customHeight="false" outlineLevel="0" collapsed="false">
      <c r="A380" s="303"/>
      <c r="B380" s="137"/>
      <c r="C380" s="338"/>
      <c r="D380" s="47"/>
      <c r="E380" s="47"/>
      <c r="F380" s="51"/>
      <c r="G380" s="47"/>
      <c r="H380" s="50"/>
      <c r="I380" s="117"/>
      <c r="J380" s="37" t="s">
        <v>3512</v>
      </c>
      <c r="K380" s="47" t="s">
        <v>6</v>
      </c>
      <c r="L380" s="51" t="s">
        <v>2577</v>
      </c>
      <c r="M380" s="37" t="str">
        <f aca="false">VLOOKUP(L380,CódigosRetorno!$A$2:$B$1795,2,FALSE())</f>
        <v>El XML no contiene el tag de Créditos Hipotecarios: Número de contrato</v>
      </c>
      <c r="N380" s="48" t="s">
        <v>8</v>
      </c>
      <c r="O380" s="303"/>
    </row>
    <row r="381" customFormat="false" ht="24" hidden="false" customHeight="false" outlineLevel="0" collapsed="false">
      <c r="A381" s="303"/>
      <c r="B381" s="137"/>
      <c r="C381" s="338"/>
      <c r="D381" s="47"/>
      <c r="E381" s="47"/>
      <c r="F381" s="51"/>
      <c r="G381" s="47"/>
      <c r="H381" s="50"/>
      <c r="I381" s="117"/>
      <c r="J381" s="37" t="s">
        <v>3513</v>
      </c>
      <c r="K381" s="47" t="s">
        <v>6</v>
      </c>
      <c r="L381" s="51" t="s">
        <v>2579</v>
      </c>
      <c r="M381" s="37" t="str">
        <f aca="false">VLOOKUP(L381,CódigosRetorno!$A$2:$B$1795,2,FALSE())</f>
        <v>El XML no contiene el tag de Créditos Hipotecarios: Fecha de otorgamiento del crédito</v>
      </c>
      <c r="N381" s="48" t="s">
        <v>8</v>
      </c>
      <c r="O381" s="303"/>
    </row>
    <row r="382" customFormat="false" ht="48" hidden="false" customHeight="false" outlineLevel="0" collapsed="false">
      <c r="A382" s="303"/>
      <c r="B382" s="137"/>
      <c r="C382" s="338"/>
      <c r="D382" s="47"/>
      <c r="E382" s="47"/>
      <c r="F382" s="51"/>
      <c r="G382" s="47"/>
      <c r="H382" s="50"/>
      <c r="I382" s="117"/>
      <c r="J382" s="37" t="s">
        <v>3514</v>
      </c>
      <c r="K382" s="47" t="s">
        <v>6</v>
      </c>
      <c r="L382" s="51" t="s">
        <v>2581</v>
      </c>
      <c r="M382" s="37" t="str">
        <f aca="false">VLOOKUP(L382,CódigosRetorno!$A$2:$B$1795,2,FALSE())</f>
        <v>El XML no contiene el tag de Créditos Hipotecarios: Dirección del predio - Código de ubigeo</v>
      </c>
      <c r="N382" s="48" t="s">
        <v>8</v>
      </c>
      <c r="O382" s="303"/>
    </row>
    <row r="383" customFormat="false" ht="48" hidden="false" customHeight="false" outlineLevel="0" collapsed="false">
      <c r="A383" s="303"/>
      <c r="B383" s="137"/>
      <c r="C383" s="338"/>
      <c r="D383" s="47"/>
      <c r="E383" s="47"/>
      <c r="F383" s="51"/>
      <c r="G383" s="47"/>
      <c r="H383" s="50"/>
      <c r="I383" s="117"/>
      <c r="J383" s="37" t="s">
        <v>3515</v>
      </c>
      <c r="K383" s="47" t="s">
        <v>6</v>
      </c>
      <c r="L383" s="51" t="s">
        <v>2583</v>
      </c>
      <c r="M383" s="37" t="str">
        <f aca="false">VLOOKUP(L383,CódigosRetorno!$A$2:$B$1795,2,FALSE())</f>
        <v>El XML no contiene el tag de Créditos Hipotecarios: Dirección del predio - Dirección completa</v>
      </c>
      <c r="N383" s="48" t="s">
        <v>8</v>
      </c>
      <c r="O383" s="303"/>
    </row>
    <row r="384" customFormat="false" ht="24" hidden="false" customHeight="false" outlineLevel="0" collapsed="false">
      <c r="A384" s="303"/>
      <c r="B384" s="137"/>
      <c r="C384" s="338"/>
      <c r="D384" s="47"/>
      <c r="E384" s="47"/>
      <c r="F384" s="51"/>
      <c r="G384" s="48" t="s">
        <v>1555</v>
      </c>
      <c r="H384" s="37" t="s">
        <v>1285</v>
      </c>
      <c r="I384" s="48" t="s">
        <v>1262</v>
      </c>
      <c r="J384" s="37" t="s">
        <v>1556</v>
      </c>
      <c r="K384" s="47" t="s">
        <v>208</v>
      </c>
      <c r="L384" s="51" t="s">
        <v>1287</v>
      </c>
      <c r="M384" s="37" t="str">
        <f aca="false">VLOOKUP(L384,CódigosRetorno!$A$2:$B$1795,2,FALSE())</f>
        <v>El dato ingresado como atributo @listName es incorrecto.</v>
      </c>
      <c r="N384" s="48" t="s">
        <v>8</v>
      </c>
      <c r="O384" s="303"/>
    </row>
    <row r="385" customFormat="false" ht="24" hidden="false" customHeight="false" outlineLevel="0" collapsed="false">
      <c r="A385" s="303"/>
      <c r="B385" s="137"/>
      <c r="C385" s="338"/>
      <c r="D385" s="47"/>
      <c r="E385" s="47"/>
      <c r="F385" s="51"/>
      <c r="G385" s="48" t="s">
        <v>1260</v>
      </c>
      <c r="H385" s="37" t="s">
        <v>1282</v>
      </c>
      <c r="I385" s="48" t="s">
        <v>1262</v>
      </c>
      <c r="J385" s="37" t="s">
        <v>1263</v>
      </c>
      <c r="K385" s="51" t="s">
        <v>208</v>
      </c>
      <c r="L385" s="116" t="s">
        <v>1283</v>
      </c>
      <c r="M385" s="37" t="str">
        <f aca="false">VLOOKUP(L385,CódigosRetorno!$A$2:$B$1795,2,FALSE())</f>
        <v>El dato ingresado como atributo @listAgencyName es incorrecto.</v>
      </c>
      <c r="N385" s="48" t="s">
        <v>8</v>
      </c>
      <c r="O385" s="303"/>
    </row>
    <row r="386" customFormat="false" ht="48" hidden="false" customHeight="false" outlineLevel="0" collapsed="false">
      <c r="A386" s="303"/>
      <c r="B386" s="137"/>
      <c r="C386" s="338"/>
      <c r="D386" s="47"/>
      <c r="E386" s="47"/>
      <c r="F386" s="51"/>
      <c r="G386" s="48" t="s">
        <v>1557</v>
      </c>
      <c r="H386" s="37" t="s">
        <v>1289</v>
      </c>
      <c r="I386" s="48" t="s">
        <v>1262</v>
      </c>
      <c r="J386" s="37" t="s">
        <v>1558</v>
      </c>
      <c r="K386" s="51" t="s">
        <v>208</v>
      </c>
      <c r="L386" s="116" t="s">
        <v>1291</v>
      </c>
      <c r="M386" s="37" t="str">
        <f aca="false">VLOOKUP(L386,CódigosRetorno!$A$2:$B$1795,2,FALSE())</f>
        <v>El dato ingresado como atributo @listURI es incorrecto.</v>
      </c>
      <c r="N386" s="48" t="s">
        <v>8</v>
      </c>
      <c r="O386" s="303"/>
    </row>
    <row r="387" customFormat="false" ht="43.5" hidden="false" customHeight="true" outlineLevel="0" collapsed="false">
      <c r="A387" s="303"/>
      <c r="B387" s="137"/>
      <c r="C387" s="338"/>
      <c r="D387" s="47"/>
      <c r="E387" s="47"/>
      <c r="F387" s="240" t="s">
        <v>649</v>
      </c>
      <c r="G387" s="240" t="s">
        <v>3270</v>
      </c>
      <c r="H387" s="253" t="s">
        <v>3516</v>
      </c>
      <c r="I387" s="254"/>
      <c r="J387" s="52" t="s">
        <v>3272</v>
      </c>
      <c r="K387" s="47" t="s">
        <v>6</v>
      </c>
      <c r="L387" s="51" t="s">
        <v>1561</v>
      </c>
      <c r="M387" s="52" t="str">
        <f aca="false">VLOOKUP(L387,CódigosRetorno!$A$2:$B$1795,2,FALSE())</f>
        <v>El XML no contiene tag o no existe información del valor del concepto por linea.</v>
      </c>
      <c r="N387" s="48" t="s">
        <v>8</v>
      </c>
      <c r="O387" s="303"/>
    </row>
    <row r="388" customFormat="false" ht="44.25" hidden="false" customHeight="true" outlineLevel="0" collapsed="false">
      <c r="A388" s="303"/>
      <c r="B388" s="137"/>
      <c r="C388" s="338"/>
      <c r="D388" s="47"/>
      <c r="E388" s="47"/>
      <c r="F388" s="242" t="s">
        <v>177</v>
      </c>
      <c r="G388" s="242" t="s">
        <v>178</v>
      </c>
      <c r="H388" s="268" t="s">
        <v>3517</v>
      </c>
      <c r="I388" s="254"/>
      <c r="J388" s="37" t="s">
        <v>3274</v>
      </c>
      <c r="K388" s="47" t="s">
        <v>208</v>
      </c>
      <c r="L388" s="51" t="s">
        <v>2182</v>
      </c>
      <c r="M388" s="37" t="str">
        <f aca="false">VLOOKUP(L388,CódigosRetorno!$A$2:$B$1795,2,FALSE())</f>
        <v>El dato ingresado como valor del concepto de la linea no cumple con el formato establecido.</v>
      </c>
      <c r="N388" s="48" t="s">
        <v>2590</v>
      </c>
      <c r="O388" s="303"/>
    </row>
    <row r="389" customFormat="false" ht="43.5" hidden="false" customHeight="true" outlineLevel="0" collapsed="false">
      <c r="A389" s="303"/>
      <c r="B389" s="137"/>
      <c r="C389" s="338"/>
      <c r="D389" s="47"/>
      <c r="E389" s="47"/>
      <c r="F389" s="242" t="s">
        <v>177</v>
      </c>
      <c r="G389" s="242" t="s">
        <v>2591</v>
      </c>
      <c r="H389" s="268" t="s">
        <v>3518</v>
      </c>
      <c r="I389" s="254"/>
      <c r="J389" s="37" t="s">
        <v>3276</v>
      </c>
      <c r="K389" s="47" t="s">
        <v>208</v>
      </c>
      <c r="L389" s="51" t="s">
        <v>2182</v>
      </c>
      <c r="M389" s="37" t="str">
        <f aca="false">VLOOKUP(L389,CódigosRetorno!$A$2:$B$1795,2,FALSE())</f>
        <v>El dato ingresado como valor del concepto de la linea no cumple con el formato establecido.</v>
      </c>
      <c r="N389" s="48" t="s">
        <v>2594</v>
      </c>
      <c r="O389" s="303"/>
    </row>
    <row r="390" customFormat="false" ht="72" hidden="false" customHeight="false" outlineLevel="0" collapsed="false">
      <c r="A390" s="303"/>
      <c r="B390" s="137"/>
      <c r="C390" s="338"/>
      <c r="D390" s="47"/>
      <c r="E390" s="47"/>
      <c r="F390" s="242" t="s">
        <v>649</v>
      </c>
      <c r="G390" s="242"/>
      <c r="H390" s="268" t="s">
        <v>3519</v>
      </c>
      <c r="I390" s="254"/>
      <c r="J390" s="52" t="s">
        <v>3278</v>
      </c>
      <c r="K390" s="47" t="s">
        <v>208</v>
      </c>
      <c r="L390" s="51" t="s">
        <v>2182</v>
      </c>
      <c r="M390" s="37" t="str">
        <f aca="false">VLOOKUP(L390,CódigosRetorno!$A$2:$B$1795,2,FALSE())</f>
        <v>El dato ingresado como valor del concepto de la linea no cumple con el formato establecido.</v>
      </c>
      <c r="N390" s="48" t="s">
        <v>8</v>
      </c>
      <c r="O390" s="303"/>
    </row>
    <row r="391" customFormat="false" ht="72" hidden="false" customHeight="false" outlineLevel="0" collapsed="false">
      <c r="A391" s="303"/>
      <c r="B391" s="137"/>
      <c r="C391" s="338"/>
      <c r="D391" s="47"/>
      <c r="E391" s="47"/>
      <c r="F391" s="242" t="s">
        <v>1433</v>
      </c>
      <c r="G391" s="242" t="s">
        <v>2597</v>
      </c>
      <c r="H391" s="268" t="s">
        <v>3520</v>
      </c>
      <c r="I391" s="254"/>
      <c r="J391" s="52" t="s">
        <v>3280</v>
      </c>
      <c r="K391" s="47" t="s">
        <v>208</v>
      </c>
      <c r="L391" s="51" t="s">
        <v>2182</v>
      </c>
      <c r="M391" s="37" t="str">
        <f aca="false">VLOOKUP(L391,CódigosRetorno!$A$2:$B$1795,2,FALSE())</f>
        <v>El dato ingresado como valor del concepto de la linea no cumple con el formato establecido.</v>
      </c>
      <c r="N391" s="48" t="s">
        <v>8</v>
      </c>
      <c r="O391" s="303"/>
    </row>
    <row r="392" customFormat="false" ht="43.5" hidden="false" customHeight="true" outlineLevel="0" collapsed="false">
      <c r="A392" s="303"/>
      <c r="B392" s="137"/>
      <c r="C392" s="338"/>
      <c r="D392" s="47"/>
      <c r="E392" s="47"/>
      <c r="F392" s="242" t="s">
        <v>216</v>
      </c>
      <c r="G392" s="242" t="s">
        <v>217</v>
      </c>
      <c r="H392" s="268" t="s">
        <v>3521</v>
      </c>
      <c r="I392" s="254"/>
      <c r="J392" s="52" t="s">
        <v>3282</v>
      </c>
      <c r="K392" s="47" t="s">
        <v>208</v>
      </c>
      <c r="L392" s="51" t="s">
        <v>2182</v>
      </c>
      <c r="M392" s="37" t="str">
        <f aca="false">VLOOKUP(L392,CódigosRetorno!$A$2:$B$1795,2,FALSE())</f>
        <v>El dato ingresado como valor del concepto de la linea no cumple con el formato establecido.</v>
      </c>
      <c r="N392" s="48" t="s">
        <v>8</v>
      </c>
      <c r="O392" s="303"/>
    </row>
    <row r="393" customFormat="false" ht="42" hidden="false" customHeight="true" outlineLevel="0" collapsed="false">
      <c r="A393" s="303"/>
      <c r="B393" s="137"/>
      <c r="C393" s="338"/>
      <c r="D393" s="47"/>
      <c r="E393" s="47"/>
      <c r="F393" s="242" t="s">
        <v>1347</v>
      </c>
      <c r="G393" s="242"/>
      <c r="H393" s="268" t="s">
        <v>3522</v>
      </c>
      <c r="I393" s="254"/>
      <c r="J393" s="52" t="s">
        <v>3284</v>
      </c>
      <c r="K393" s="47" t="s">
        <v>208</v>
      </c>
      <c r="L393" s="240" t="s">
        <v>2182</v>
      </c>
      <c r="M393" s="80" t="str">
        <f aca="false">VLOOKUP(L393,CódigosRetorno!$A$2:$B$1795,2,FALSE())</f>
        <v>El dato ingresado como valor del concepto de la linea no cumple con el formato establecido.</v>
      </c>
      <c r="N393" s="48" t="s">
        <v>1360</v>
      </c>
      <c r="O393" s="303"/>
    </row>
    <row r="394" customFormat="false" ht="44.25" hidden="false" customHeight="true" outlineLevel="0" collapsed="false">
      <c r="A394" s="303"/>
      <c r="B394" s="137"/>
      <c r="C394" s="338"/>
      <c r="D394" s="47"/>
      <c r="E394" s="47"/>
      <c r="F394" s="242" t="s">
        <v>1351</v>
      </c>
      <c r="G394" s="242"/>
      <c r="H394" s="268" t="s">
        <v>3523</v>
      </c>
      <c r="I394" s="254"/>
      <c r="J394" s="103" t="s">
        <v>3286</v>
      </c>
      <c r="K394" s="339" t="s">
        <v>208</v>
      </c>
      <c r="L394" s="101" t="s">
        <v>2182</v>
      </c>
      <c r="M394" s="103" t="str">
        <f aca="false">VLOOKUP(L394,CódigosRetorno!$A$2:$B$1795,2,FALSE())</f>
        <v>El dato ingresado como valor del concepto de la linea no cumple con el formato establecido.</v>
      </c>
      <c r="N394" s="47" t="s">
        <v>8</v>
      </c>
      <c r="O394" s="303"/>
    </row>
    <row r="395" customFormat="false" ht="42.75" hidden="false" customHeight="true" outlineLevel="0" collapsed="false">
      <c r="A395" s="303"/>
      <c r="B395" s="137"/>
      <c r="C395" s="338"/>
      <c r="D395" s="47"/>
      <c r="E395" s="47"/>
      <c r="F395" s="242" t="s">
        <v>228</v>
      </c>
      <c r="G395" s="242"/>
      <c r="H395" s="268" t="s">
        <v>3524</v>
      </c>
      <c r="I395" s="254"/>
      <c r="J395" s="103"/>
      <c r="K395" s="339"/>
      <c r="L395" s="101"/>
      <c r="M395" s="103"/>
      <c r="N395" s="47"/>
      <c r="O395" s="303"/>
    </row>
    <row r="396" customFormat="false" ht="46.5" hidden="false" customHeight="true" outlineLevel="0" collapsed="false">
      <c r="A396" s="303"/>
      <c r="B396" s="137"/>
      <c r="C396" s="338"/>
      <c r="D396" s="47"/>
      <c r="E396" s="47"/>
      <c r="F396" s="242" t="s">
        <v>228</v>
      </c>
      <c r="G396" s="242"/>
      <c r="H396" s="268" t="s">
        <v>3525</v>
      </c>
      <c r="I396" s="254"/>
      <c r="J396" s="103"/>
      <c r="K396" s="339"/>
      <c r="L396" s="101"/>
      <c r="M396" s="103"/>
      <c r="N396" s="47"/>
      <c r="O396" s="303"/>
    </row>
    <row r="397" customFormat="false" ht="44.25" hidden="false" customHeight="true" outlineLevel="0" collapsed="false">
      <c r="A397" s="303"/>
      <c r="B397" s="137"/>
      <c r="C397" s="338"/>
      <c r="D397" s="47"/>
      <c r="E397" s="47"/>
      <c r="F397" s="242" t="s">
        <v>228</v>
      </c>
      <c r="G397" s="242"/>
      <c r="H397" s="268" t="s">
        <v>3526</v>
      </c>
      <c r="I397" s="254"/>
      <c r="J397" s="103"/>
      <c r="K397" s="339"/>
      <c r="L397" s="101"/>
      <c r="M397" s="103"/>
      <c r="N397" s="47"/>
      <c r="O397" s="303"/>
    </row>
    <row r="398" customFormat="false" ht="36" hidden="false" customHeight="false" outlineLevel="0" collapsed="false">
      <c r="A398" s="303"/>
      <c r="B398" s="137"/>
      <c r="C398" s="338"/>
      <c r="D398" s="47"/>
      <c r="E398" s="47"/>
      <c r="F398" s="215" t="s">
        <v>2610</v>
      </c>
      <c r="G398" s="215" t="s">
        <v>2611</v>
      </c>
      <c r="H398" s="256" t="s">
        <v>3527</v>
      </c>
      <c r="I398" s="254"/>
      <c r="J398" s="50" t="s">
        <v>2613</v>
      </c>
      <c r="K398" s="51" t="s">
        <v>208</v>
      </c>
      <c r="L398" s="51" t="s">
        <v>2182</v>
      </c>
      <c r="M398" s="80" t="str">
        <f aca="false">VLOOKUP(L398,CódigosRetorno!$A$2:$B$1795,2,FALSE())</f>
        <v>El dato ingresado como valor del concepto de la linea no cumple con el formato establecido.</v>
      </c>
      <c r="N398" s="48" t="s">
        <v>8</v>
      </c>
      <c r="O398" s="303"/>
    </row>
    <row r="399" customFormat="false" ht="15" hidden="false" customHeight="false" outlineLevel="0" collapsed="false">
      <c r="B399" s="234" t="s">
        <v>2614</v>
      </c>
      <c r="C399" s="261"/>
      <c r="D399" s="261"/>
      <c r="E399" s="261"/>
      <c r="F399" s="261"/>
      <c r="G399" s="261"/>
      <c r="H399" s="262"/>
      <c r="I399" s="340"/>
      <c r="J399" s="340"/>
      <c r="K399" s="340"/>
      <c r="L399" s="340"/>
      <c r="M399" s="340"/>
      <c r="N399" s="340"/>
    </row>
    <row r="400" customFormat="false" ht="36" hidden="false" customHeight="true" outlineLevel="0" collapsed="false">
      <c r="B400" s="48" t="s">
        <v>3528</v>
      </c>
      <c r="C400" s="50" t="s">
        <v>2616</v>
      </c>
      <c r="D400" s="47" t="s">
        <v>329</v>
      </c>
      <c r="E400" s="47" t="s">
        <v>184</v>
      </c>
      <c r="F400" s="51" t="s">
        <v>223</v>
      </c>
      <c r="G400" s="48"/>
      <c r="H400" s="52" t="s">
        <v>3508</v>
      </c>
      <c r="I400" s="52"/>
      <c r="J400" s="52" t="s">
        <v>1551</v>
      </c>
      <c r="K400" s="47" t="s">
        <v>208</v>
      </c>
      <c r="L400" s="51" t="s">
        <v>1552</v>
      </c>
      <c r="M400" s="52" t="str">
        <f aca="false">VLOOKUP(L400,CódigosRetorno!$A$2:$B$1795,2,FALSE())</f>
        <v>No existe información en el nombre del concepto.</v>
      </c>
      <c r="N400" s="47" t="s">
        <v>8</v>
      </c>
    </row>
    <row r="401" customFormat="false" ht="36" hidden="false" customHeight="false" outlineLevel="0" collapsed="false">
      <c r="B401" s="48"/>
      <c r="C401" s="50"/>
      <c r="D401" s="47"/>
      <c r="E401" s="47"/>
      <c r="F401" s="51" t="s">
        <v>769</v>
      </c>
      <c r="G401" s="47" t="s">
        <v>1549</v>
      </c>
      <c r="H401" s="50" t="s">
        <v>3509</v>
      </c>
      <c r="I401" s="52"/>
      <c r="J401" s="50" t="s">
        <v>186</v>
      </c>
      <c r="K401" s="47" t="s">
        <v>8</v>
      </c>
      <c r="L401" s="51" t="s">
        <v>8</v>
      </c>
      <c r="M401" s="37" t="str">
        <f aca="false">VLOOKUP(L401,CódigosRetorno!$A$2:$B$1795,2,FALSE())</f>
        <v>-</v>
      </c>
      <c r="N401" s="47" t="s">
        <v>8</v>
      </c>
    </row>
    <row r="402" customFormat="false" ht="24" hidden="false" customHeight="false" outlineLevel="0" collapsed="false">
      <c r="B402" s="48"/>
      <c r="C402" s="50"/>
      <c r="D402" s="47"/>
      <c r="E402" s="47"/>
      <c r="F402" s="240"/>
      <c r="G402" s="48" t="s">
        <v>1555</v>
      </c>
      <c r="H402" s="52" t="s">
        <v>1285</v>
      </c>
      <c r="I402" s="52"/>
      <c r="J402" s="52" t="s">
        <v>1556</v>
      </c>
      <c r="K402" s="47" t="s">
        <v>208</v>
      </c>
      <c r="L402" s="51" t="s">
        <v>1287</v>
      </c>
      <c r="M402" s="37" t="str">
        <f aca="false">VLOOKUP(L402,CódigosRetorno!$A$2:$B$1795,2,FALSE())</f>
        <v>El dato ingresado como atributo @listName es incorrecto.</v>
      </c>
      <c r="N402" s="47" t="s">
        <v>8</v>
      </c>
    </row>
    <row r="403" customFormat="false" ht="24" hidden="false" customHeight="false" outlineLevel="0" collapsed="false">
      <c r="B403" s="48"/>
      <c r="C403" s="50"/>
      <c r="D403" s="47"/>
      <c r="E403" s="47"/>
      <c r="F403" s="240"/>
      <c r="G403" s="48" t="s">
        <v>1260</v>
      </c>
      <c r="H403" s="52" t="s">
        <v>1282</v>
      </c>
      <c r="I403" s="52"/>
      <c r="J403" s="52" t="s">
        <v>1263</v>
      </c>
      <c r="K403" s="51" t="s">
        <v>208</v>
      </c>
      <c r="L403" s="116" t="s">
        <v>1283</v>
      </c>
      <c r="M403" s="37" t="str">
        <f aca="false">VLOOKUP(L403,CódigosRetorno!$A$2:$B$1795,2,FALSE())</f>
        <v>El dato ingresado como atributo @listAgencyName es incorrecto.</v>
      </c>
      <c r="N403" s="47" t="s">
        <v>8</v>
      </c>
    </row>
    <row r="404" customFormat="false" ht="48" hidden="false" customHeight="false" outlineLevel="0" collapsed="false">
      <c r="B404" s="48"/>
      <c r="C404" s="50"/>
      <c r="D404" s="47"/>
      <c r="E404" s="47"/>
      <c r="F404" s="240"/>
      <c r="G404" s="81" t="s">
        <v>1557</v>
      </c>
      <c r="H404" s="80" t="s">
        <v>1289</v>
      </c>
      <c r="I404" s="52"/>
      <c r="J404" s="52" t="s">
        <v>1558</v>
      </c>
      <c r="K404" s="51" t="s">
        <v>208</v>
      </c>
      <c r="L404" s="116" t="s">
        <v>1291</v>
      </c>
      <c r="M404" s="37" t="str">
        <f aca="false">VLOOKUP(L404,CódigosRetorno!$A$2:$B$1795,2,FALSE())</f>
        <v>El dato ingresado como atributo @listURI es incorrecto.</v>
      </c>
      <c r="N404" s="47" t="s">
        <v>8</v>
      </c>
    </row>
    <row r="405" customFormat="false" ht="49.5" hidden="false" customHeight="true" outlineLevel="0" collapsed="false">
      <c r="B405" s="48"/>
      <c r="C405" s="50"/>
      <c r="D405" s="47"/>
      <c r="E405" s="47"/>
      <c r="F405" s="240" t="s">
        <v>656</v>
      </c>
      <c r="G405" s="290"/>
      <c r="H405" s="103" t="s">
        <v>3529</v>
      </c>
      <c r="I405" s="52"/>
      <c r="J405" s="52" t="s">
        <v>2620</v>
      </c>
      <c r="K405" s="51" t="s">
        <v>6</v>
      </c>
      <c r="L405" s="51" t="s">
        <v>1561</v>
      </c>
      <c r="M405" s="37" t="str">
        <f aca="false">VLOOKUP(L405,CódigosRetorno!$A$2:$B$1795,2,FALSE())</f>
        <v>El XML no contiene tag o no existe información del valor del concepto por linea.</v>
      </c>
      <c r="N405" s="47" t="s">
        <v>8</v>
      </c>
    </row>
    <row r="406" customFormat="false" ht="49.5" hidden="false" customHeight="true" outlineLevel="0" collapsed="false">
      <c r="B406" s="48"/>
      <c r="C406" s="50"/>
      <c r="D406" s="47"/>
      <c r="E406" s="47"/>
      <c r="F406" s="240"/>
      <c r="G406" s="290"/>
      <c r="H406" s="103"/>
      <c r="I406" s="52"/>
      <c r="J406" s="52" t="s">
        <v>2621</v>
      </c>
      <c r="K406" s="51" t="s">
        <v>208</v>
      </c>
      <c r="L406" s="51" t="s">
        <v>2182</v>
      </c>
      <c r="M406" s="37" t="str">
        <f aca="false">VLOOKUP(L406,CódigosRetorno!$A$2:$B$1795,2,FALSE())</f>
        <v>El dato ingresado como valor del concepto de la linea no cumple con el formato establecido.</v>
      </c>
      <c r="N406" s="47"/>
    </row>
    <row r="407" customFormat="false" ht="42" hidden="false" customHeight="true" outlineLevel="0" collapsed="false">
      <c r="B407" s="48"/>
      <c r="C407" s="50"/>
      <c r="D407" s="47"/>
      <c r="E407" s="47"/>
      <c r="F407" s="242" t="s">
        <v>197</v>
      </c>
      <c r="G407" s="267"/>
      <c r="H407" s="121" t="s">
        <v>3530</v>
      </c>
      <c r="I407" s="52"/>
      <c r="J407" s="52" t="s">
        <v>3294</v>
      </c>
      <c r="K407" s="51" t="s">
        <v>208</v>
      </c>
      <c r="L407" s="51" t="s">
        <v>2182</v>
      </c>
      <c r="M407" s="37" t="str">
        <f aca="false">VLOOKUP(L407,CódigosRetorno!$A$2:$B$1795,2,FALSE())</f>
        <v>El dato ingresado como valor del concepto de la linea no cumple con el formato establecido.</v>
      </c>
      <c r="N407" s="47" t="s">
        <v>8</v>
      </c>
    </row>
    <row r="408" customFormat="false" ht="36" hidden="false" customHeight="false" outlineLevel="0" collapsed="false">
      <c r="B408" s="48"/>
      <c r="C408" s="50"/>
      <c r="D408" s="47"/>
      <c r="E408" s="47"/>
      <c r="F408" s="215" t="s">
        <v>2610</v>
      </c>
      <c r="G408" s="215" t="s">
        <v>2611</v>
      </c>
      <c r="H408" s="122" t="s">
        <v>3531</v>
      </c>
      <c r="I408" s="52"/>
      <c r="J408" s="52" t="s">
        <v>2629</v>
      </c>
      <c r="K408" s="51" t="s">
        <v>208</v>
      </c>
      <c r="L408" s="51" t="s">
        <v>2182</v>
      </c>
      <c r="M408" s="37" t="str">
        <f aca="false">VLOOKUP(L408,CódigosRetorno!$A$2:$B$1795,2,FALSE())</f>
        <v>El dato ingresado como valor del concepto de la linea no cumple con el formato establecido.</v>
      </c>
      <c r="N408" s="47" t="s">
        <v>8</v>
      </c>
    </row>
    <row r="409" customFormat="false" ht="36" hidden="false" customHeight="true" outlineLevel="0" collapsed="false">
      <c r="B409" s="48" t="s">
        <v>3532</v>
      </c>
      <c r="C409" s="50" t="s">
        <v>2631</v>
      </c>
      <c r="D409" s="47" t="s">
        <v>329</v>
      </c>
      <c r="E409" s="47" t="s">
        <v>184</v>
      </c>
      <c r="F409" s="51" t="s">
        <v>223</v>
      </c>
      <c r="G409" s="48"/>
      <c r="H409" s="52" t="s">
        <v>3508</v>
      </c>
      <c r="I409" s="52"/>
      <c r="J409" s="52" t="s">
        <v>1551</v>
      </c>
      <c r="K409" s="47" t="s">
        <v>208</v>
      </c>
      <c r="L409" s="51" t="s">
        <v>1552</v>
      </c>
      <c r="M409" s="37" t="str">
        <f aca="false">VLOOKUP(L409,CódigosRetorno!$A$2:$B$1795,2,FALSE())</f>
        <v>No existe información en el nombre del concepto.</v>
      </c>
      <c r="N409" s="47" t="s">
        <v>8</v>
      </c>
    </row>
    <row r="410" customFormat="false" ht="36" hidden="false" customHeight="false" outlineLevel="0" collapsed="false">
      <c r="B410" s="48"/>
      <c r="C410" s="50"/>
      <c r="D410" s="47"/>
      <c r="E410" s="47"/>
      <c r="F410" s="51" t="s">
        <v>769</v>
      </c>
      <c r="G410" s="47" t="s">
        <v>1549</v>
      </c>
      <c r="H410" s="50" t="s">
        <v>3509</v>
      </c>
      <c r="I410" s="52"/>
      <c r="J410" s="50" t="s">
        <v>186</v>
      </c>
      <c r="K410" s="47" t="s">
        <v>8</v>
      </c>
      <c r="L410" s="51" t="s">
        <v>8</v>
      </c>
      <c r="M410" s="37" t="str">
        <f aca="false">VLOOKUP(L410,CódigosRetorno!$A$2:$B$1795,2,FALSE())</f>
        <v>-</v>
      </c>
      <c r="N410" s="47" t="s">
        <v>8</v>
      </c>
    </row>
    <row r="411" customFormat="false" ht="24" hidden="false" customHeight="false" outlineLevel="0" collapsed="false">
      <c r="B411" s="48"/>
      <c r="C411" s="50"/>
      <c r="D411" s="47"/>
      <c r="E411" s="47"/>
      <c r="F411" s="47"/>
      <c r="G411" s="48" t="s">
        <v>1555</v>
      </c>
      <c r="H411" s="52" t="s">
        <v>1285</v>
      </c>
      <c r="I411" s="52"/>
      <c r="J411" s="52" t="s">
        <v>1556</v>
      </c>
      <c r="K411" s="47" t="s">
        <v>208</v>
      </c>
      <c r="L411" s="51" t="s">
        <v>1287</v>
      </c>
      <c r="M411" s="37" t="str">
        <f aca="false">VLOOKUP(L411,CódigosRetorno!$A$2:$B$1795,2,FALSE())</f>
        <v>El dato ingresado como atributo @listName es incorrecto.</v>
      </c>
      <c r="N411" s="47" t="s">
        <v>8</v>
      </c>
    </row>
    <row r="412" customFormat="false" ht="24" hidden="false" customHeight="false" outlineLevel="0" collapsed="false">
      <c r="B412" s="48"/>
      <c r="C412" s="50"/>
      <c r="D412" s="47"/>
      <c r="E412" s="47"/>
      <c r="F412" s="47"/>
      <c r="G412" s="48" t="s">
        <v>1260</v>
      </c>
      <c r="H412" s="52" t="s">
        <v>1282</v>
      </c>
      <c r="I412" s="52"/>
      <c r="J412" s="52" t="s">
        <v>1263</v>
      </c>
      <c r="K412" s="51" t="s">
        <v>208</v>
      </c>
      <c r="L412" s="116" t="s">
        <v>1283</v>
      </c>
      <c r="M412" s="37" t="str">
        <f aca="false">VLOOKUP(L412,CódigosRetorno!$A$2:$B$1795,2,FALSE())</f>
        <v>El dato ingresado como atributo @listAgencyName es incorrecto.</v>
      </c>
      <c r="N412" s="47" t="s">
        <v>8</v>
      </c>
    </row>
    <row r="413" customFormat="false" ht="48" hidden="false" customHeight="false" outlineLevel="0" collapsed="false">
      <c r="B413" s="48"/>
      <c r="C413" s="50"/>
      <c r="D413" s="47"/>
      <c r="E413" s="47"/>
      <c r="F413" s="47"/>
      <c r="G413" s="48" t="s">
        <v>1557</v>
      </c>
      <c r="H413" s="52" t="s">
        <v>1289</v>
      </c>
      <c r="I413" s="52"/>
      <c r="J413" s="52" t="s">
        <v>1558</v>
      </c>
      <c r="K413" s="51" t="s">
        <v>208</v>
      </c>
      <c r="L413" s="116" t="s">
        <v>1291</v>
      </c>
      <c r="M413" s="37" t="str">
        <f aca="false">VLOOKUP(L413,CódigosRetorno!$A$2:$B$1795,2,FALSE())</f>
        <v>El dato ingresado como atributo @listURI es incorrecto.</v>
      </c>
      <c r="N413" s="47" t="s">
        <v>8</v>
      </c>
    </row>
    <row r="414" customFormat="false" ht="36" hidden="false" customHeight="true" outlineLevel="0" collapsed="false">
      <c r="B414" s="48"/>
      <c r="C414" s="50"/>
      <c r="D414" s="47"/>
      <c r="E414" s="47"/>
      <c r="F414" s="51" t="s">
        <v>177</v>
      </c>
      <c r="G414" s="51" t="s">
        <v>178</v>
      </c>
      <c r="H414" s="50" t="s">
        <v>3533</v>
      </c>
      <c r="I414" s="52"/>
      <c r="J414" s="52" t="s">
        <v>2633</v>
      </c>
      <c r="K414" s="47" t="s">
        <v>6</v>
      </c>
      <c r="L414" s="51" t="s">
        <v>2634</v>
      </c>
      <c r="M414" s="37" t="str">
        <f aca="false">VLOOKUP(L414,CódigosRetorno!$A$2:$B$1795,2,FALSE())</f>
        <v>El XML no contiene tag o no existe información de la fecha del concepto por linea</v>
      </c>
      <c r="N414" s="47" t="s">
        <v>8</v>
      </c>
    </row>
    <row r="415" customFormat="false" ht="24" hidden="false" customHeight="false" outlineLevel="0" collapsed="false">
      <c r="B415" s="48"/>
      <c r="C415" s="50"/>
      <c r="D415" s="47"/>
      <c r="E415" s="47"/>
      <c r="F415" s="51"/>
      <c r="G415" s="51"/>
      <c r="H415" s="50"/>
      <c r="I415" s="52"/>
      <c r="J415" s="52" t="s">
        <v>2635</v>
      </c>
      <c r="K415" s="51" t="s">
        <v>208</v>
      </c>
      <c r="L415" s="51" t="s">
        <v>2182</v>
      </c>
      <c r="M415" s="52" t="str">
        <f aca="false">VLOOKUP(L415,CódigosRetorno!$A$2:$B$1795,2,FALSE())</f>
        <v>El dato ingresado como valor del concepto de la linea no cumple con el formato establecido.</v>
      </c>
      <c r="N415" s="47"/>
    </row>
    <row r="416" customFormat="false" ht="36" hidden="false" customHeight="true" outlineLevel="0" collapsed="false">
      <c r="B416" s="48"/>
      <c r="C416" s="50"/>
      <c r="D416" s="47"/>
      <c r="E416" s="47"/>
      <c r="F416" s="51" t="s">
        <v>177</v>
      </c>
      <c r="G416" s="51" t="s">
        <v>178</v>
      </c>
      <c r="H416" s="50" t="s">
        <v>3534</v>
      </c>
      <c r="I416" s="52"/>
      <c r="J416" s="52" t="s">
        <v>2633</v>
      </c>
      <c r="K416" s="47" t="s">
        <v>208</v>
      </c>
      <c r="L416" s="51" t="s">
        <v>2637</v>
      </c>
      <c r="M416" s="37" t="str">
        <f aca="false">VLOOKUP(L416,CódigosRetorno!$A$2:$B$1795,2,FALSE())</f>
        <v>El XML no contiene tag o no existe información de la fecha del concepto por linea</v>
      </c>
      <c r="N416" s="47" t="s">
        <v>8</v>
      </c>
    </row>
    <row r="417" customFormat="false" ht="24" hidden="false" customHeight="false" outlineLevel="0" collapsed="false">
      <c r="B417" s="48"/>
      <c r="C417" s="50"/>
      <c r="D417" s="47"/>
      <c r="E417" s="47"/>
      <c r="F417" s="51"/>
      <c r="G417" s="51"/>
      <c r="H417" s="50"/>
      <c r="I417" s="52"/>
      <c r="J417" s="52" t="s">
        <v>2635</v>
      </c>
      <c r="K417" s="51" t="s">
        <v>208</v>
      </c>
      <c r="L417" s="51" t="s">
        <v>2182</v>
      </c>
      <c r="M417" s="37" t="str">
        <f aca="false">VLOOKUP(L417,CódigosRetorno!$A$2:$B$1795,2,FALSE())</f>
        <v>El dato ingresado como valor del concepto de la linea no cumple con el formato establecido.</v>
      </c>
      <c r="N417" s="47"/>
    </row>
    <row r="418" customFormat="false" ht="15" hidden="false" customHeight="false" outlineLevel="0" collapsed="false">
      <c r="B418" s="63" t="s">
        <v>2207</v>
      </c>
      <c r="C418" s="97"/>
      <c r="D418" s="113"/>
      <c r="E418" s="96"/>
      <c r="F418" s="96" t="s">
        <v>8</v>
      </c>
      <c r="G418" s="96" t="s">
        <v>8</v>
      </c>
      <c r="H418" s="70" t="s">
        <v>8</v>
      </c>
      <c r="I418" s="96"/>
      <c r="J418" s="42" t="s">
        <v>8</v>
      </c>
      <c r="K418" s="110" t="s">
        <v>8</v>
      </c>
      <c r="L418" s="99" t="s">
        <v>8</v>
      </c>
      <c r="M418" s="42" t="str">
        <f aca="false">VLOOKUP(L418,CódigosRetorno!$A$2:$B$1795,2,FALSE())</f>
        <v>-</v>
      </c>
      <c r="N418" s="69" t="s">
        <v>8</v>
      </c>
    </row>
    <row r="419" customFormat="false" ht="48" hidden="false" customHeight="true" outlineLevel="0" collapsed="false">
      <c r="B419" s="47" t="n">
        <v>61</v>
      </c>
      <c r="C419" s="50" t="s">
        <v>2208</v>
      </c>
      <c r="D419" s="47" t="s">
        <v>63</v>
      </c>
      <c r="E419" s="48" t="s">
        <v>184</v>
      </c>
      <c r="F419" s="81" t="s">
        <v>177</v>
      </c>
      <c r="G419" s="81" t="s">
        <v>2209</v>
      </c>
      <c r="H419" s="103" t="s">
        <v>3535</v>
      </c>
      <c r="I419" s="81" t="s">
        <v>1262</v>
      </c>
      <c r="J419" s="52" t="s">
        <v>3536</v>
      </c>
      <c r="K419" s="51" t="s">
        <v>6</v>
      </c>
      <c r="L419" s="116" t="s">
        <v>3537</v>
      </c>
      <c r="M419" s="52" t="str">
        <f aca="false">VLOOKUP(L419,CódigosRetorno!$A$2:$B$1795,2,FALSE())</f>
        <v>Si consigna información del codigo bien sujeto a detraccion, debe informar la cuenta de BN y montos de la detraccion</v>
      </c>
      <c r="N419" s="48" t="s">
        <v>8</v>
      </c>
    </row>
    <row r="420" customFormat="false" ht="36" hidden="false" customHeight="true" outlineLevel="0" collapsed="false">
      <c r="B420" s="47"/>
      <c r="C420" s="50"/>
      <c r="D420" s="47"/>
      <c r="E420" s="48"/>
      <c r="F420" s="240" t="s">
        <v>144</v>
      </c>
      <c r="G420" s="81" t="s">
        <v>2215</v>
      </c>
      <c r="H420" s="103" t="s">
        <v>3538</v>
      </c>
      <c r="I420" s="81" t="s">
        <v>1262</v>
      </c>
      <c r="J420" s="52" t="s">
        <v>2217</v>
      </c>
      <c r="K420" s="47" t="s">
        <v>6</v>
      </c>
      <c r="L420" s="51" t="s">
        <v>2212</v>
      </c>
      <c r="M420" s="52" t="str">
        <f aca="false">VLOOKUP(L420,CódigosRetorno!$A$2:$B$1795,2,FALSE())</f>
        <v>El XML no contiene el tag o no existe información del Codigo de BBSS de detracción para el tipo de operación.</v>
      </c>
      <c r="N420" s="48" t="s">
        <v>8</v>
      </c>
    </row>
    <row r="421" customFormat="false" ht="36" hidden="false" customHeight="false" outlineLevel="0" collapsed="false">
      <c r="B421" s="47"/>
      <c r="C421" s="50"/>
      <c r="D421" s="47"/>
      <c r="E421" s="48"/>
      <c r="F421" s="240"/>
      <c r="G421" s="81"/>
      <c r="H421" s="103"/>
      <c r="I421" s="81"/>
      <c r="J421" s="52" t="s">
        <v>2218</v>
      </c>
      <c r="K421" s="47" t="s">
        <v>6</v>
      </c>
      <c r="L421" s="51" t="s">
        <v>2219</v>
      </c>
      <c r="M421" s="52" t="str">
        <f aca="false">VLOOKUP(L421,CódigosRetorno!$A$2:$B$1795,2,FALSE())</f>
        <v>El codigo de bien o servicio sujeto a detracción no existe en el listado.</v>
      </c>
      <c r="N421" s="48" t="s">
        <v>2220</v>
      </c>
    </row>
    <row r="422" customFormat="false" ht="24" hidden="false" customHeight="false" outlineLevel="0" collapsed="false">
      <c r="B422" s="47"/>
      <c r="C422" s="50"/>
      <c r="D422" s="47"/>
      <c r="E422" s="48"/>
      <c r="F422" s="51"/>
      <c r="G422" s="48" t="s">
        <v>2225</v>
      </c>
      <c r="H422" s="52" t="s">
        <v>1333</v>
      </c>
      <c r="I422" s="48" t="s">
        <v>1262</v>
      </c>
      <c r="J422" s="52" t="s">
        <v>2226</v>
      </c>
      <c r="K422" s="47" t="s">
        <v>208</v>
      </c>
      <c r="L422" s="51" t="s">
        <v>1335</v>
      </c>
      <c r="M422" s="52" t="str">
        <f aca="false">VLOOKUP(L422,CódigosRetorno!$A$2:$B$1795,2,FALSE())</f>
        <v>El dato ingresado como atributo @schemeName es incorrecto.</v>
      </c>
      <c r="N422" s="48" t="s">
        <v>8</v>
      </c>
    </row>
    <row r="423" customFormat="false" ht="24" hidden="false" customHeight="false" outlineLevel="0" collapsed="false">
      <c r="B423" s="47"/>
      <c r="C423" s="50"/>
      <c r="D423" s="47"/>
      <c r="E423" s="48"/>
      <c r="F423" s="51"/>
      <c r="G423" s="48" t="s">
        <v>1260</v>
      </c>
      <c r="H423" s="52" t="s">
        <v>1261</v>
      </c>
      <c r="I423" s="48" t="s">
        <v>1262</v>
      </c>
      <c r="J423" s="52" t="s">
        <v>1263</v>
      </c>
      <c r="K423" s="47" t="s">
        <v>208</v>
      </c>
      <c r="L423" s="51" t="s">
        <v>1264</v>
      </c>
      <c r="M423" s="52" t="str">
        <f aca="false">VLOOKUP(L423,CódigosRetorno!$A$2:$B$1795,2,FALSE())</f>
        <v>El dato ingresado como atributo @schemeAgencyName es incorrecto.</v>
      </c>
      <c r="N423" s="48" t="s">
        <v>8</v>
      </c>
    </row>
    <row r="424" customFormat="false" ht="48" hidden="false" customHeight="false" outlineLevel="0" collapsed="false">
      <c r="B424" s="47"/>
      <c r="C424" s="50"/>
      <c r="D424" s="47"/>
      <c r="E424" s="48"/>
      <c r="F424" s="51"/>
      <c r="G424" s="48" t="s">
        <v>2227</v>
      </c>
      <c r="H424" s="52" t="s">
        <v>1337</v>
      </c>
      <c r="I424" s="48" t="s">
        <v>1262</v>
      </c>
      <c r="J424" s="52" t="s">
        <v>2228</v>
      </c>
      <c r="K424" s="51" t="s">
        <v>208</v>
      </c>
      <c r="L424" s="116" t="s">
        <v>1339</v>
      </c>
      <c r="M424" s="52" t="str">
        <f aca="false">VLOOKUP(L424,CódigosRetorno!$A$2:$B$1795,2,FALSE())</f>
        <v>El dato ingresado como atributo @schemeURI es incorrecto.</v>
      </c>
      <c r="N424" s="48" t="s">
        <v>8</v>
      </c>
    </row>
    <row r="425" customFormat="false" ht="48" hidden="false" customHeight="true" outlineLevel="0" collapsed="false">
      <c r="B425" s="48" t="n">
        <f aca="false">B419+1</f>
        <v>62</v>
      </c>
      <c r="C425" s="50" t="s">
        <v>2229</v>
      </c>
      <c r="D425" s="47" t="s">
        <v>63</v>
      </c>
      <c r="E425" s="47" t="s">
        <v>184</v>
      </c>
      <c r="F425" s="51" t="s">
        <v>343</v>
      </c>
      <c r="G425" s="48" t="s">
        <v>2209</v>
      </c>
      <c r="H425" s="52" t="s">
        <v>3539</v>
      </c>
      <c r="I425" s="48" t="s">
        <v>1262</v>
      </c>
      <c r="J425" s="52" t="s">
        <v>3540</v>
      </c>
      <c r="K425" s="51" t="s">
        <v>6</v>
      </c>
      <c r="L425" s="116" t="s">
        <v>3541</v>
      </c>
      <c r="M425" s="52" t="str">
        <f aca="false">VLOOKUP(L425,CódigosRetorno!$A$2:$B$1795,2,FALSE())</f>
        <v>Si consigna cuenta de BN y montos de la detraccion, debe informar el codigo bien sujeto a detraccion</v>
      </c>
      <c r="N425" s="48" t="s">
        <v>8</v>
      </c>
    </row>
    <row r="426" customFormat="false" ht="24" hidden="false" customHeight="false" outlineLevel="0" collapsed="false">
      <c r="B426" s="48"/>
      <c r="C426" s="50"/>
      <c r="D426" s="47"/>
      <c r="E426" s="47"/>
      <c r="F426" s="51" t="s">
        <v>223</v>
      </c>
      <c r="G426" s="48"/>
      <c r="H426" s="52" t="s">
        <v>3542</v>
      </c>
      <c r="I426" s="48" t="s">
        <v>1262</v>
      </c>
      <c r="J426" s="52" t="s">
        <v>2234</v>
      </c>
      <c r="K426" s="47" t="s">
        <v>6</v>
      </c>
      <c r="L426" s="51" t="s">
        <v>2232</v>
      </c>
      <c r="M426" s="52" t="str">
        <f aca="false">VLOOKUP(L426,CódigosRetorno!$A$2:$B$1795,2,FALSE())</f>
        <v>El xml no contiene el tag o no existe información en el nro de cuenta de detracción</v>
      </c>
      <c r="N426" s="48" t="s">
        <v>8</v>
      </c>
    </row>
    <row r="427" customFormat="false" ht="24" hidden="false" customHeight="false" outlineLevel="0" collapsed="false">
      <c r="B427" s="48"/>
      <c r="C427" s="50"/>
      <c r="D427" s="47"/>
      <c r="E427" s="47"/>
      <c r="F427" s="51" t="s">
        <v>144</v>
      </c>
      <c r="G427" s="48" t="s">
        <v>2235</v>
      </c>
      <c r="H427" s="52" t="s">
        <v>3543</v>
      </c>
      <c r="I427" s="48"/>
      <c r="J427" s="52" t="s">
        <v>2237</v>
      </c>
      <c r="K427" s="47" t="s">
        <v>6</v>
      </c>
      <c r="L427" s="51" t="s">
        <v>2238</v>
      </c>
      <c r="M427" s="52" t="str">
        <f aca="false">VLOOKUP(L427,CódigosRetorno!$A$2:$B$1795,2,FALSE())</f>
        <v>El dato ingreso como Forma de Pago o Medio de Pago no corresponde al valor esperado (catalogo nro 59)</v>
      </c>
      <c r="N427" s="48" t="s">
        <v>2239</v>
      </c>
    </row>
    <row r="428" customFormat="false" ht="24" hidden="false" customHeight="false" outlineLevel="0" collapsed="false">
      <c r="B428" s="48"/>
      <c r="C428" s="50"/>
      <c r="D428" s="47"/>
      <c r="E428" s="47"/>
      <c r="F428" s="51"/>
      <c r="G428" s="48" t="s">
        <v>2240</v>
      </c>
      <c r="H428" s="52" t="s">
        <v>1285</v>
      </c>
      <c r="I428" s="48" t="s">
        <v>1262</v>
      </c>
      <c r="J428" s="52" t="s">
        <v>2241</v>
      </c>
      <c r="K428" s="47" t="s">
        <v>208</v>
      </c>
      <c r="L428" s="51" t="s">
        <v>1287</v>
      </c>
      <c r="M428" s="52" t="str">
        <f aca="false">VLOOKUP(L428,CódigosRetorno!$A$2:$B$1795,2,FALSE())</f>
        <v>El dato ingresado como atributo @listName es incorrecto.</v>
      </c>
      <c r="N428" s="48" t="s">
        <v>8</v>
      </c>
    </row>
    <row r="429" customFormat="false" ht="24" hidden="false" customHeight="false" outlineLevel="0" collapsed="false">
      <c r="B429" s="48"/>
      <c r="C429" s="50"/>
      <c r="D429" s="47"/>
      <c r="E429" s="47"/>
      <c r="F429" s="51"/>
      <c r="G429" s="48" t="s">
        <v>1260</v>
      </c>
      <c r="H429" s="52" t="s">
        <v>1282</v>
      </c>
      <c r="I429" s="48" t="s">
        <v>1262</v>
      </c>
      <c r="J429" s="52" t="s">
        <v>1263</v>
      </c>
      <c r="K429" s="51" t="s">
        <v>208</v>
      </c>
      <c r="L429" s="116" t="s">
        <v>1283</v>
      </c>
      <c r="M429" s="52" t="str">
        <f aca="false">VLOOKUP(L429,CódigosRetorno!$A$2:$B$1795,2,FALSE())</f>
        <v>El dato ingresado como atributo @listAgencyName es incorrecto.</v>
      </c>
      <c r="N429" s="48" t="s">
        <v>8</v>
      </c>
    </row>
    <row r="430" customFormat="false" ht="48" hidden="false" customHeight="false" outlineLevel="0" collapsed="false">
      <c r="B430" s="48"/>
      <c r="C430" s="50"/>
      <c r="D430" s="47"/>
      <c r="E430" s="47"/>
      <c r="F430" s="51"/>
      <c r="G430" s="48" t="s">
        <v>2242</v>
      </c>
      <c r="H430" s="52" t="s">
        <v>1289</v>
      </c>
      <c r="I430" s="48" t="s">
        <v>1262</v>
      </c>
      <c r="J430" s="52" t="s">
        <v>2243</v>
      </c>
      <c r="K430" s="51" t="s">
        <v>208</v>
      </c>
      <c r="L430" s="116" t="s">
        <v>1291</v>
      </c>
      <c r="M430" s="52" t="str">
        <f aca="false">VLOOKUP(L430,CódigosRetorno!$A$2:$B$1795,2,FALSE())</f>
        <v>El dato ingresado como atributo @listURI es incorrecto.</v>
      </c>
      <c r="N430" s="48" t="s">
        <v>8</v>
      </c>
    </row>
    <row r="431" customFormat="false" ht="24" hidden="false" customHeight="true" outlineLevel="0" collapsed="false">
      <c r="B431" s="48" t="n">
        <f aca="false">B425+1</f>
        <v>63</v>
      </c>
      <c r="C431" s="37" t="s">
        <v>2244</v>
      </c>
      <c r="D431" s="47" t="s">
        <v>63</v>
      </c>
      <c r="E431" s="47" t="s">
        <v>184</v>
      </c>
      <c r="F431" s="51" t="s">
        <v>300</v>
      </c>
      <c r="G431" s="48" t="s">
        <v>301</v>
      </c>
      <c r="H431" s="50" t="s">
        <v>3544</v>
      </c>
      <c r="I431" s="48" t="n">
        <v>1</v>
      </c>
      <c r="J431" s="52" t="s">
        <v>2246</v>
      </c>
      <c r="K431" s="47" t="s">
        <v>6</v>
      </c>
      <c r="L431" s="51" t="s">
        <v>2247</v>
      </c>
      <c r="M431" s="52" t="str">
        <f aca="false">VLOOKUP(L431,CódigosRetorno!$A$2:$B$1795,2,FALSE())</f>
        <v>El xml no contiene el tag o no existe información en el monto de detraccion</v>
      </c>
      <c r="N431" s="48" t="s">
        <v>8</v>
      </c>
    </row>
    <row r="432" customFormat="false" ht="36" hidden="false" customHeight="false" outlineLevel="0" collapsed="false">
      <c r="B432" s="48"/>
      <c r="C432" s="37"/>
      <c r="D432" s="47"/>
      <c r="E432" s="47"/>
      <c r="F432" s="51"/>
      <c r="G432" s="48"/>
      <c r="H432" s="50"/>
      <c r="I432" s="48"/>
      <c r="J432" s="52" t="s">
        <v>1971</v>
      </c>
      <c r="K432" s="47" t="s">
        <v>6</v>
      </c>
      <c r="L432" s="51" t="s">
        <v>2248</v>
      </c>
      <c r="M432" s="52" t="str">
        <f aca="false">VLOOKUP(L432,CódigosRetorno!$A$2:$B$1795,2,FALSE())</f>
        <v>El dato ingresado en monto de detraccion no cumple con el formato establecido</v>
      </c>
      <c r="N432" s="48" t="s">
        <v>8</v>
      </c>
    </row>
    <row r="433" customFormat="false" ht="36" hidden="false" customHeight="false" outlineLevel="0" collapsed="false">
      <c r="B433" s="48"/>
      <c r="C433" s="37"/>
      <c r="D433" s="47"/>
      <c r="E433" s="47"/>
      <c r="F433" s="51"/>
      <c r="G433" s="48"/>
      <c r="H433" s="122" t="s">
        <v>1575</v>
      </c>
      <c r="I433" s="217" t="n">
        <v>1</v>
      </c>
      <c r="J433" s="52" t="s">
        <v>2249</v>
      </c>
      <c r="K433" s="47" t="s">
        <v>6</v>
      </c>
      <c r="L433" s="51" t="s">
        <v>2250</v>
      </c>
      <c r="M433" s="52" t="str">
        <f aca="false">VLOOKUP(L433,CódigosRetorno!$A$2:$B$1795,2,FALSE())</f>
        <v>La moneda del monto de la detracción debe ser PEN</v>
      </c>
      <c r="N433" s="48" t="s">
        <v>8</v>
      </c>
    </row>
    <row r="434" customFormat="false" ht="24" hidden="false" customHeight="false" outlineLevel="0" collapsed="false">
      <c r="B434" s="48"/>
      <c r="C434" s="37"/>
      <c r="D434" s="47"/>
      <c r="E434" s="47"/>
      <c r="F434" s="51" t="s">
        <v>1628</v>
      </c>
      <c r="G434" s="48" t="s">
        <v>2251</v>
      </c>
      <c r="H434" s="52" t="s">
        <v>3545</v>
      </c>
      <c r="I434" s="48" t="n">
        <v>1</v>
      </c>
      <c r="J434" s="52" t="s">
        <v>186</v>
      </c>
      <c r="K434" s="47" t="s">
        <v>8</v>
      </c>
      <c r="L434" s="51" t="s">
        <v>8</v>
      </c>
      <c r="M434" s="52" t="str">
        <f aca="false">VLOOKUP(L434,CódigosRetorno!$A$2:$B$1795,2,FALSE())</f>
        <v>-</v>
      </c>
      <c r="N434" s="208" t="s">
        <v>8</v>
      </c>
    </row>
    <row r="435" customFormat="false" ht="15" hidden="false" customHeight="false" outlineLevel="0" collapsed="false"/>
  </sheetData>
  <mergeCells count="498">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22:B27"/>
    <mergeCell ref="C22:C27"/>
    <mergeCell ref="D22:D27"/>
    <mergeCell ref="E22:E24"/>
    <mergeCell ref="F22:F24"/>
    <mergeCell ref="G22:G24"/>
    <mergeCell ref="H22:H24"/>
    <mergeCell ref="I22:I24"/>
    <mergeCell ref="E25:E27"/>
    <mergeCell ref="F25:F27"/>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67"/>
    <mergeCell ref="C61:C67"/>
    <mergeCell ref="D61:D67"/>
    <mergeCell ref="E61:E65"/>
    <mergeCell ref="F61:F65"/>
    <mergeCell ref="G61:G65"/>
    <mergeCell ref="H61:H65"/>
    <mergeCell ref="I61:I65"/>
    <mergeCell ref="E66:E67"/>
    <mergeCell ref="F66:F67"/>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79:B80"/>
    <mergeCell ref="C79:C80"/>
    <mergeCell ref="D79:D80"/>
    <mergeCell ref="E79:E80"/>
    <mergeCell ref="F79:F80"/>
    <mergeCell ref="G79:G80"/>
    <mergeCell ref="H79:H80"/>
    <mergeCell ref="I79:I80"/>
    <mergeCell ref="B81:B86"/>
    <mergeCell ref="C81:C86"/>
    <mergeCell ref="D81:D86"/>
    <mergeCell ref="E81:E86"/>
    <mergeCell ref="F83:F85"/>
    <mergeCell ref="B88:B101"/>
    <mergeCell ref="C88:C101"/>
    <mergeCell ref="D88:D101"/>
    <mergeCell ref="E88:E101"/>
    <mergeCell ref="F88:F101"/>
    <mergeCell ref="G88:G101"/>
    <mergeCell ref="H88:H101"/>
    <mergeCell ref="I88:I101"/>
    <mergeCell ref="B102:B112"/>
    <mergeCell ref="C102:C112"/>
    <mergeCell ref="D102:D112"/>
    <mergeCell ref="E102:E108"/>
    <mergeCell ref="F102:F108"/>
    <mergeCell ref="G102:G108"/>
    <mergeCell ref="H102:H108"/>
    <mergeCell ref="I102:I108"/>
    <mergeCell ref="E110:E112"/>
    <mergeCell ref="F110:F112"/>
    <mergeCell ref="B113:B118"/>
    <mergeCell ref="C113:C118"/>
    <mergeCell ref="D113:D118"/>
    <mergeCell ref="E113:E118"/>
    <mergeCell ref="F113:F114"/>
    <mergeCell ref="G113:G114"/>
    <mergeCell ref="H113:H114"/>
    <mergeCell ref="I113:I114"/>
    <mergeCell ref="F116:F118"/>
    <mergeCell ref="B119:B124"/>
    <mergeCell ref="C119:C124"/>
    <mergeCell ref="D119:D124"/>
    <mergeCell ref="E119:E124"/>
    <mergeCell ref="F119:F120"/>
    <mergeCell ref="G119:G120"/>
    <mergeCell ref="H119:H120"/>
    <mergeCell ref="I119:I120"/>
    <mergeCell ref="F122:F124"/>
    <mergeCell ref="B126:B127"/>
    <mergeCell ref="C126:C127"/>
    <mergeCell ref="D126:D127"/>
    <mergeCell ref="E126:E127"/>
    <mergeCell ref="F126:F127"/>
    <mergeCell ref="G126:G127"/>
    <mergeCell ref="H126:H127"/>
    <mergeCell ref="I126:I127"/>
    <mergeCell ref="B128:B131"/>
    <mergeCell ref="C128:C131"/>
    <mergeCell ref="D128:D131"/>
    <mergeCell ref="E128:E129"/>
    <mergeCell ref="F128:F129"/>
    <mergeCell ref="G128:G129"/>
    <mergeCell ref="H128:H129"/>
    <mergeCell ref="E130:E131"/>
    <mergeCell ref="F130:F131"/>
    <mergeCell ref="B134:B139"/>
    <mergeCell ref="C134:C139"/>
    <mergeCell ref="D134:D139"/>
    <mergeCell ref="E134:E139"/>
    <mergeCell ref="F134:F136"/>
    <mergeCell ref="G134:G136"/>
    <mergeCell ref="H134:H136"/>
    <mergeCell ref="I134:I136"/>
    <mergeCell ref="F137:F139"/>
    <mergeCell ref="B140:B145"/>
    <mergeCell ref="C140:C145"/>
    <mergeCell ref="D140:D145"/>
    <mergeCell ref="E140:E145"/>
    <mergeCell ref="F140:F144"/>
    <mergeCell ref="G140:G144"/>
    <mergeCell ref="H140:H144"/>
    <mergeCell ref="B147:B149"/>
    <mergeCell ref="C147:C149"/>
    <mergeCell ref="D147:D149"/>
    <mergeCell ref="E147:E149"/>
    <mergeCell ref="F147:F148"/>
    <mergeCell ref="G147:G148"/>
    <mergeCell ref="H147:H148"/>
    <mergeCell ref="I147:I148"/>
    <mergeCell ref="B150:B159"/>
    <mergeCell ref="C150:C159"/>
    <mergeCell ref="D150:D159"/>
    <mergeCell ref="E150:E156"/>
    <mergeCell ref="F150:F153"/>
    <mergeCell ref="G150:G153"/>
    <mergeCell ref="H150:H153"/>
    <mergeCell ref="I150:I151"/>
    <mergeCell ref="F155:F156"/>
    <mergeCell ref="G155:G156"/>
    <mergeCell ref="H155:H156"/>
    <mergeCell ref="I155:I156"/>
    <mergeCell ref="E157:E159"/>
    <mergeCell ref="F157:F159"/>
    <mergeCell ref="B160:B165"/>
    <mergeCell ref="C160:C165"/>
    <mergeCell ref="D160:D165"/>
    <mergeCell ref="E160:E165"/>
    <mergeCell ref="F160:F164"/>
    <mergeCell ref="G160:G164"/>
    <mergeCell ref="H160:H164"/>
    <mergeCell ref="I160:I164"/>
    <mergeCell ref="B166:B204"/>
    <mergeCell ref="C166:C204"/>
    <mergeCell ref="D166:D204"/>
    <mergeCell ref="E166:E204"/>
    <mergeCell ref="F166:F171"/>
    <mergeCell ref="G166:G171"/>
    <mergeCell ref="H166:H171"/>
    <mergeCell ref="I166:I171"/>
    <mergeCell ref="F173:F178"/>
    <mergeCell ref="G173:G178"/>
    <mergeCell ref="H173:H178"/>
    <mergeCell ref="I173:I178"/>
    <mergeCell ref="F180:F184"/>
    <mergeCell ref="G180:G184"/>
    <mergeCell ref="H180:H184"/>
    <mergeCell ref="I180:I184"/>
    <mergeCell ref="F185:F190"/>
    <mergeCell ref="G185:G190"/>
    <mergeCell ref="H185:H190"/>
    <mergeCell ref="I185:I190"/>
    <mergeCell ref="F191:F193"/>
    <mergeCell ref="F194:F198"/>
    <mergeCell ref="G194:G198"/>
    <mergeCell ref="H194:H198"/>
    <mergeCell ref="I194:I198"/>
    <mergeCell ref="F199:F201"/>
    <mergeCell ref="F202:F203"/>
    <mergeCell ref="G202:G203"/>
    <mergeCell ref="H202:H203"/>
    <mergeCell ref="I202:I203"/>
    <mergeCell ref="B205:B225"/>
    <mergeCell ref="C205:C225"/>
    <mergeCell ref="D205:D225"/>
    <mergeCell ref="E205:E225"/>
    <mergeCell ref="F207:F209"/>
    <mergeCell ref="G207:G209"/>
    <mergeCell ref="H207:H209"/>
    <mergeCell ref="I207:I209"/>
    <mergeCell ref="F211:F213"/>
    <mergeCell ref="G211:G213"/>
    <mergeCell ref="H211:H213"/>
    <mergeCell ref="I211:I213"/>
    <mergeCell ref="F214:F216"/>
    <mergeCell ref="G214:G216"/>
    <mergeCell ref="H214:H216"/>
    <mergeCell ref="I214:I216"/>
    <mergeCell ref="F217:F219"/>
    <mergeCell ref="G217:G219"/>
    <mergeCell ref="H217:H219"/>
    <mergeCell ref="I217:I219"/>
    <mergeCell ref="F220:F222"/>
    <mergeCell ref="F223:F224"/>
    <mergeCell ref="G223:G224"/>
    <mergeCell ref="H223:H224"/>
    <mergeCell ref="I223:I224"/>
    <mergeCell ref="B226:B244"/>
    <mergeCell ref="C226:C244"/>
    <mergeCell ref="D226:D244"/>
    <mergeCell ref="E226:E244"/>
    <mergeCell ref="F226:F227"/>
    <mergeCell ref="G226:G227"/>
    <mergeCell ref="H226:H227"/>
    <mergeCell ref="I226:I227"/>
    <mergeCell ref="F229:F231"/>
    <mergeCell ref="G229:G231"/>
    <mergeCell ref="H229:H231"/>
    <mergeCell ref="F233:F235"/>
    <mergeCell ref="G233:G235"/>
    <mergeCell ref="H233:H235"/>
    <mergeCell ref="I233:I235"/>
    <mergeCell ref="F236:F238"/>
    <mergeCell ref="G236:G238"/>
    <mergeCell ref="H236:H238"/>
    <mergeCell ref="I236:I238"/>
    <mergeCell ref="F239:F241"/>
    <mergeCell ref="F242:F243"/>
    <mergeCell ref="G242:G243"/>
    <mergeCell ref="H242:H243"/>
    <mergeCell ref="I242:I243"/>
    <mergeCell ref="B245:B250"/>
    <mergeCell ref="C245:C250"/>
    <mergeCell ref="D245:D250"/>
    <mergeCell ref="E245:E250"/>
    <mergeCell ref="F245:F249"/>
    <mergeCell ref="G245:G249"/>
    <mergeCell ref="H245:H249"/>
    <mergeCell ref="B252:B258"/>
    <mergeCell ref="C252:C258"/>
    <mergeCell ref="D252:D258"/>
    <mergeCell ref="E252:E258"/>
    <mergeCell ref="F252:F257"/>
    <mergeCell ref="G252:G257"/>
    <mergeCell ref="H252:H257"/>
    <mergeCell ref="I252:I257"/>
    <mergeCell ref="B259:B282"/>
    <mergeCell ref="C259:C282"/>
    <mergeCell ref="D259:D282"/>
    <mergeCell ref="E259:E282"/>
    <mergeCell ref="F259:F266"/>
    <mergeCell ref="G259:G266"/>
    <mergeCell ref="H259:H266"/>
    <mergeCell ref="I259:I266"/>
    <mergeCell ref="F268:F269"/>
    <mergeCell ref="G268:G269"/>
    <mergeCell ref="H268:H269"/>
    <mergeCell ref="I268:I269"/>
    <mergeCell ref="F271:F275"/>
    <mergeCell ref="G271:G275"/>
    <mergeCell ref="H271:H275"/>
    <mergeCell ref="I271:I275"/>
    <mergeCell ref="F276:F278"/>
    <mergeCell ref="F279:F280"/>
    <mergeCell ref="G279:G280"/>
    <mergeCell ref="H279:H280"/>
    <mergeCell ref="I279:I280"/>
    <mergeCell ref="F281:F282"/>
    <mergeCell ref="G281:G282"/>
    <mergeCell ref="H281:H282"/>
    <mergeCell ref="I281:I282"/>
    <mergeCell ref="B283:B301"/>
    <mergeCell ref="C283:C301"/>
    <mergeCell ref="D283:D301"/>
    <mergeCell ref="E283:E301"/>
    <mergeCell ref="F283:F286"/>
    <mergeCell ref="G283:G286"/>
    <mergeCell ref="H283:H286"/>
    <mergeCell ref="I283:I286"/>
    <mergeCell ref="F288:F289"/>
    <mergeCell ref="G288:G289"/>
    <mergeCell ref="H288:H289"/>
    <mergeCell ref="I288:I289"/>
    <mergeCell ref="F292:F294"/>
    <mergeCell ref="G292:G294"/>
    <mergeCell ref="H292:H294"/>
    <mergeCell ref="I292:I294"/>
    <mergeCell ref="F298:F299"/>
    <mergeCell ref="G298:G299"/>
    <mergeCell ref="H298:H299"/>
    <mergeCell ref="I298:I299"/>
    <mergeCell ref="F300:F301"/>
    <mergeCell ref="G300:G301"/>
    <mergeCell ref="H300:H301"/>
    <mergeCell ref="I300:I301"/>
    <mergeCell ref="B302:B326"/>
    <mergeCell ref="C302:C326"/>
    <mergeCell ref="D302:D326"/>
    <mergeCell ref="E302:E326"/>
    <mergeCell ref="F302:F306"/>
    <mergeCell ref="G302:G306"/>
    <mergeCell ref="H302:H306"/>
    <mergeCell ref="I302:I306"/>
    <mergeCell ref="F309:F312"/>
    <mergeCell ref="G309:G312"/>
    <mergeCell ref="H309:H312"/>
    <mergeCell ref="I309:I312"/>
    <mergeCell ref="F315:F319"/>
    <mergeCell ref="G315:G319"/>
    <mergeCell ref="H315:H319"/>
    <mergeCell ref="I315:I319"/>
    <mergeCell ref="F320:F322"/>
    <mergeCell ref="F323:F324"/>
    <mergeCell ref="G323:G324"/>
    <mergeCell ref="H323:H324"/>
    <mergeCell ref="I323:I324"/>
    <mergeCell ref="F325:F326"/>
    <mergeCell ref="G325:G326"/>
    <mergeCell ref="H325:H326"/>
    <mergeCell ref="I325:I326"/>
    <mergeCell ref="B327:B350"/>
    <mergeCell ref="C327:C350"/>
    <mergeCell ref="D327:D350"/>
    <mergeCell ref="E327:E350"/>
    <mergeCell ref="F327:F329"/>
    <mergeCell ref="G327:G329"/>
    <mergeCell ref="H327:H329"/>
    <mergeCell ref="I327:I331"/>
    <mergeCell ref="F334:F337"/>
    <mergeCell ref="G334:G337"/>
    <mergeCell ref="H334:H337"/>
    <mergeCell ref="I334:I337"/>
    <mergeCell ref="F340:F343"/>
    <mergeCell ref="G340:G343"/>
    <mergeCell ref="H340:H343"/>
    <mergeCell ref="I340:I343"/>
    <mergeCell ref="F344:F346"/>
    <mergeCell ref="F347:F348"/>
    <mergeCell ref="G347:G348"/>
    <mergeCell ref="H347:H348"/>
    <mergeCell ref="I347:I348"/>
    <mergeCell ref="F349:F350"/>
    <mergeCell ref="G349:G350"/>
    <mergeCell ref="H349:H350"/>
    <mergeCell ref="I349:I350"/>
    <mergeCell ref="B351:B363"/>
    <mergeCell ref="C351:C363"/>
    <mergeCell ref="D351:D363"/>
    <mergeCell ref="E351:E363"/>
    <mergeCell ref="F362:F363"/>
    <mergeCell ref="G362:G363"/>
    <mergeCell ref="H362:H363"/>
    <mergeCell ref="I362:I363"/>
    <mergeCell ref="B364:B365"/>
    <mergeCell ref="C364:C365"/>
    <mergeCell ref="D364:D365"/>
    <mergeCell ref="E364:E365"/>
    <mergeCell ref="B366:B369"/>
    <mergeCell ref="C366:C369"/>
    <mergeCell ref="D366:D369"/>
    <mergeCell ref="E366:E369"/>
    <mergeCell ref="F366:F367"/>
    <mergeCell ref="G366:G367"/>
    <mergeCell ref="H366:H367"/>
    <mergeCell ref="I366:I367"/>
    <mergeCell ref="B370:B372"/>
    <mergeCell ref="C370:C372"/>
    <mergeCell ref="D370:D372"/>
    <mergeCell ref="E370:E372"/>
    <mergeCell ref="B374:B375"/>
    <mergeCell ref="C374:C375"/>
    <mergeCell ref="D374:D375"/>
    <mergeCell ref="E374:E375"/>
    <mergeCell ref="B377:B398"/>
    <mergeCell ref="C377:C398"/>
    <mergeCell ref="D377:D398"/>
    <mergeCell ref="E377:E398"/>
    <mergeCell ref="F378:F383"/>
    <mergeCell ref="G378:G383"/>
    <mergeCell ref="H378:H383"/>
    <mergeCell ref="I378:I383"/>
    <mergeCell ref="F384:F386"/>
    <mergeCell ref="J394:J397"/>
    <mergeCell ref="K394:K397"/>
    <mergeCell ref="L394:L397"/>
    <mergeCell ref="M394:M397"/>
    <mergeCell ref="N394:N397"/>
    <mergeCell ref="B400:B408"/>
    <mergeCell ref="C400:C408"/>
    <mergeCell ref="D400:D408"/>
    <mergeCell ref="E400:E408"/>
    <mergeCell ref="F402:F404"/>
    <mergeCell ref="F405:F406"/>
    <mergeCell ref="G405:G406"/>
    <mergeCell ref="H405:H406"/>
    <mergeCell ref="B409:B417"/>
    <mergeCell ref="C409:C417"/>
    <mergeCell ref="D409:D417"/>
    <mergeCell ref="E409:E417"/>
    <mergeCell ref="F411:F413"/>
    <mergeCell ref="F414:F415"/>
    <mergeCell ref="G414:G415"/>
    <mergeCell ref="H414:H415"/>
    <mergeCell ref="F416:F417"/>
    <mergeCell ref="G416:G417"/>
    <mergeCell ref="H416:H417"/>
    <mergeCell ref="B419:B424"/>
    <mergeCell ref="C419:C424"/>
    <mergeCell ref="D419:D424"/>
    <mergeCell ref="E419:E424"/>
    <mergeCell ref="F420:F421"/>
    <mergeCell ref="G420:G421"/>
    <mergeCell ref="H420:H421"/>
    <mergeCell ref="I420:I421"/>
    <mergeCell ref="F422:F424"/>
    <mergeCell ref="B425:B430"/>
    <mergeCell ref="C425:C430"/>
    <mergeCell ref="D425:D430"/>
    <mergeCell ref="E425:E430"/>
    <mergeCell ref="F428:F430"/>
    <mergeCell ref="B431:B434"/>
    <mergeCell ref="C431:C434"/>
    <mergeCell ref="D431:D434"/>
    <mergeCell ref="E431:E434"/>
    <mergeCell ref="F431:F433"/>
    <mergeCell ref="G431:G433"/>
    <mergeCell ref="H431:H432"/>
    <mergeCell ref="I431:I43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12"/>
  <sheetViews>
    <sheetView showFormulas="false" showGridLines="true" showRowColHeaders="true" showZeros="true" rightToLeft="false" tabSelected="false" showOutlineSymbols="true" defaultGridColor="true" view="normal" topLeftCell="H400" colorId="64" zoomScale="100" zoomScaleNormal="100" zoomScalePageLayoutView="100" workbookViewId="0">
      <selection pane="topLeft" activeCell="K409" activeCellId="0" sqref="K409"/>
    </sheetView>
  </sheetViews>
  <sheetFormatPr defaultColWidth="10.8515625" defaultRowHeight="15" zeroHeight="true" outlineLevelRow="0" outlineLevelCol="0"/>
  <cols>
    <col collapsed="false" customWidth="true" hidden="false" outlineLevel="0" max="1" min="1" style="0" width="2.86"/>
    <col collapsed="false" customWidth="true" hidden="false" outlineLevel="0" max="2" min="2" style="0" width="6.14"/>
    <col collapsed="false" customWidth="true" hidden="false" outlineLevel="0" max="3" min="3" style="341" width="37.14"/>
    <col collapsed="false" customWidth="true" hidden="false" outlineLevel="0" max="4" min="4" style="0" width="7.85"/>
    <col collapsed="false" customWidth="true" hidden="false" outlineLevel="0" max="5" min="5" style="180" width="11.57"/>
    <col collapsed="false" customWidth="true" hidden="false" outlineLevel="0" max="6" min="6" style="180" width="8.57"/>
    <col collapsed="false" customWidth="true" hidden="false" outlineLevel="0" max="7" min="7" style="180" width="14.85"/>
    <col collapsed="false" customWidth="true" hidden="false" outlineLevel="0" max="8" min="8" style="342" width="30"/>
    <col collapsed="false" customWidth="true" hidden="false" outlineLevel="0" max="9" min="9" style="0" width="39.7"/>
    <col collapsed="false" customWidth="true" hidden="false" outlineLevel="0" max="10" min="10" style="0" width="8.43"/>
    <col collapsed="false" customWidth="true" hidden="false" outlineLevel="0" max="12" min="12" style="0" width="41"/>
    <col collapsed="false" customWidth="true" hidden="false" outlineLevel="0" max="13" min="13" style="0" width="12.43"/>
    <col collapsed="false" customWidth="false" hidden="true" outlineLevel="0" max="16" min="15" style="0" width="10.85"/>
    <col collapsed="false" customWidth="true" hidden="true" outlineLevel="0" max="17" min="17" style="0" width="9.14"/>
    <col collapsed="false" customWidth="false" hidden="true" outlineLevel="0" max="1024" min="18" style="0" width="10.85"/>
  </cols>
  <sheetData>
    <row r="1" customFormat="false" ht="18.75" hidden="false" customHeight="false" outlineLevel="0" collapsed="false">
      <c r="B1" s="343" t="s">
        <v>3546</v>
      </c>
    </row>
    <row r="2" customFormat="false" ht="36" hidden="false" customHeight="false" outlineLevel="0" collapsed="false">
      <c r="B2" s="20" t="s">
        <v>133</v>
      </c>
      <c r="C2" s="344" t="s">
        <v>58</v>
      </c>
      <c r="D2" s="20" t="s">
        <v>59</v>
      </c>
      <c r="E2" s="20" t="s">
        <v>3547</v>
      </c>
      <c r="F2" s="20" t="s">
        <v>135</v>
      </c>
      <c r="G2" s="20" t="s">
        <v>1252</v>
      </c>
      <c r="H2" s="345" t="s">
        <v>61</v>
      </c>
      <c r="I2" s="20" t="s">
        <v>0</v>
      </c>
      <c r="J2" s="20" t="s">
        <v>1</v>
      </c>
      <c r="K2" s="20" t="s">
        <v>2</v>
      </c>
      <c r="L2" s="20" t="s">
        <v>139</v>
      </c>
      <c r="M2" s="20" t="s">
        <v>4</v>
      </c>
    </row>
    <row r="3" customFormat="false" ht="15" hidden="false" customHeight="false" outlineLevel="0" collapsed="false">
      <c r="B3" s="63" t="s">
        <v>3548</v>
      </c>
      <c r="C3" s="63"/>
      <c r="D3" s="42"/>
      <c r="E3" s="96"/>
      <c r="F3" s="96" t="s">
        <v>8</v>
      </c>
      <c r="G3" s="96" t="s">
        <v>8</v>
      </c>
      <c r="H3" s="139" t="s">
        <v>8</v>
      </c>
      <c r="I3" s="69" t="s">
        <v>8</v>
      </c>
      <c r="J3" s="69" t="s">
        <v>8</v>
      </c>
      <c r="K3" s="69" t="s">
        <v>8</v>
      </c>
      <c r="L3" s="69" t="s">
        <v>8</v>
      </c>
      <c r="M3" s="69" t="s">
        <v>8</v>
      </c>
    </row>
    <row r="4" customFormat="false" ht="60" hidden="false" customHeight="true" outlineLevel="0" collapsed="false">
      <c r="A4" s="346"/>
      <c r="B4" s="48" t="n">
        <v>1</v>
      </c>
      <c r="C4" s="50" t="s">
        <v>176</v>
      </c>
      <c r="D4" s="47" t="s">
        <v>63</v>
      </c>
      <c r="E4" s="47" t="s">
        <v>143</v>
      </c>
      <c r="F4" s="48" t="s">
        <v>177</v>
      </c>
      <c r="G4" s="47" t="s">
        <v>178</v>
      </c>
      <c r="H4" s="50" t="s">
        <v>3549</v>
      </c>
      <c r="I4" s="50" t="s">
        <v>3550</v>
      </c>
      <c r="J4" s="51" t="s">
        <v>6</v>
      </c>
      <c r="K4" s="51" t="s">
        <v>622</v>
      </c>
      <c r="L4" s="37" t="str">
        <f aca="false">VLOOKUP(K4,CódigosRetorno!$A$2:$B$1795,2,FALSE())</f>
        <v>Presentacion fuera de fecha</v>
      </c>
      <c r="M4" s="48" t="s">
        <v>3551</v>
      </c>
    </row>
    <row r="5" customFormat="false" ht="36" hidden="false" customHeight="false" outlineLevel="0" collapsed="false">
      <c r="A5" s="346"/>
      <c r="B5" s="48"/>
      <c r="C5" s="50"/>
      <c r="D5" s="47"/>
      <c r="E5" s="47"/>
      <c r="F5" s="48"/>
      <c r="G5" s="47"/>
      <c r="H5" s="50"/>
      <c r="I5" s="50" t="s">
        <v>3552</v>
      </c>
      <c r="J5" s="51" t="s">
        <v>208</v>
      </c>
      <c r="K5" s="51" t="s">
        <v>3553</v>
      </c>
      <c r="L5" s="37" t="str">
        <f aca="false">VLOOKUP(K5,CódigosRetorno!$A$2:$B$1795,2,FALSE())</f>
        <v>El comprobante fue enviado fuera del plazo permitido.</v>
      </c>
      <c r="M5" s="347"/>
      <c r="N5" s="348"/>
    </row>
    <row r="6" customFormat="false" ht="24" hidden="false" customHeight="false" outlineLevel="0" collapsed="false">
      <c r="A6" s="346"/>
      <c r="B6" s="48"/>
      <c r="C6" s="50"/>
      <c r="D6" s="47"/>
      <c r="E6" s="47"/>
      <c r="F6" s="48"/>
      <c r="G6" s="47"/>
      <c r="H6" s="50"/>
      <c r="I6" s="50" t="s">
        <v>3554</v>
      </c>
      <c r="J6" s="51" t="s">
        <v>6</v>
      </c>
      <c r="K6" s="51" t="s">
        <v>1274</v>
      </c>
      <c r="L6" s="37" t="str">
        <f aca="false">VLOOKUP(K6,CódigosRetorno!$A$2:$B$1795,2,FALSE())</f>
        <v>La fecha de emision se encuentra fuera del limite permitido</v>
      </c>
      <c r="M6" s="48" t="s">
        <v>8</v>
      </c>
    </row>
    <row r="7" customFormat="false" ht="15" hidden="false" customHeight="false" outlineLevel="0" collapsed="false">
      <c r="B7" s="48" t="n">
        <f aca="false">B4+1</f>
        <v>2</v>
      </c>
      <c r="C7" s="52" t="s">
        <v>183</v>
      </c>
      <c r="D7" s="101" t="s">
        <v>63</v>
      </c>
      <c r="E7" s="47" t="s">
        <v>184</v>
      </c>
      <c r="F7" s="48"/>
      <c r="G7" s="47" t="s">
        <v>3555</v>
      </c>
      <c r="H7" s="50" t="s">
        <v>3556</v>
      </c>
      <c r="I7" s="37" t="s">
        <v>186</v>
      </c>
      <c r="J7" s="47" t="s">
        <v>8</v>
      </c>
      <c r="K7" s="51" t="s">
        <v>8</v>
      </c>
      <c r="L7" s="37" t="str">
        <f aca="false">VLOOKUP(K7,CódigosRetorno!$A$2:$B$1795,2,FALSE())</f>
        <v>-</v>
      </c>
      <c r="M7" s="48" t="s">
        <v>8</v>
      </c>
    </row>
    <row r="8" customFormat="false" ht="15" hidden="false" customHeight="false" outlineLevel="0" collapsed="false">
      <c r="B8" s="48" t="n">
        <f aca="false">B7+1</f>
        <v>3</v>
      </c>
      <c r="C8" s="52" t="s">
        <v>62</v>
      </c>
      <c r="D8" s="47" t="s">
        <v>63</v>
      </c>
      <c r="E8" s="47" t="s">
        <v>143</v>
      </c>
      <c r="F8" s="48" t="s">
        <v>158</v>
      </c>
      <c r="G8" s="47" t="s">
        <v>8</v>
      </c>
      <c r="H8" s="50" t="s">
        <v>8</v>
      </c>
      <c r="I8" s="37" t="s">
        <v>1310</v>
      </c>
      <c r="J8" s="47" t="s">
        <v>8</v>
      </c>
      <c r="K8" s="51" t="s">
        <v>8</v>
      </c>
      <c r="L8" s="37" t="str">
        <f aca="false">VLOOKUP(K8,CódigosRetorno!$A$2:$B$1795,2,FALSE())</f>
        <v>-</v>
      </c>
      <c r="M8" s="48" t="s">
        <v>8</v>
      </c>
    </row>
    <row r="9" customFormat="false" ht="24" hidden="false" customHeight="true" outlineLevel="0" collapsed="false">
      <c r="B9" s="48" t="n">
        <f aca="false">B8+1</f>
        <v>4</v>
      </c>
      <c r="C9" s="37" t="s">
        <v>142</v>
      </c>
      <c r="D9" s="47" t="s">
        <v>63</v>
      </c>
      <c r="E9" s="47" t="s">
        <v>143</v>
      </c>
      <c r="F9" s="48" t="s">
        <v>144</v>
      </c>
      <c r="G9" s="47" t="s">
        <v>1255</v>
      </c>
      <c r="H9" s="50" t="s">
        <v>3557</v>
      </c>
      <c r="I9" s="52" t="s">
        <v>605</v>
      </c>
      <c r="J9" s="51" t="s">
        <v>6</v>
      </c>
      <c r="K9" s="116" t="s">
        <v>892</v>
      </c>
      <c r="L9" s="37" t="str">
        <f aca="false">VLOOKUP(K9,CódigosRetorno!$A$2:$B$1795,2,FALSE())</f>
        <v>El XML no contiene el tag o no existe informacion de UBLVersionID</v>
      </c>
      <c r="M9" s="48" t="s">
        <v>8</v>
      </c>
    </row>
    <row r="10" customFormat="false" ht="15" hidden="false" customHeight="false" outlineLevel="0" collapsed="false">
      <c r="B10" s="48"/>
      <c r="C10" s="37"/>
      <c r="D10" s="47"/>
      <c r="E10" s="47"/>
      <c r="F10" s="48"/>
      <c r="G10" s="47"/>
      <c r="H10" s="50"/>
      <c r="I10" s="52" t="s">
        <v>1257</v>
      </c>
      <c r="J10" s="51" t="s">
        <v>6</v>
      </c>
      <c r="K10" s="116" t="s">
        <v>894</v>
      </c>
      <c r="L10" s="37" t="str">
        <f aca="false">VLOOKUP(K10,CódigosRetorno!$A$2:$B$1795,2,FALSE())</f>
        <v>UBLVersionID - La versión del UBL no es correcta</v>
      </c>
      <c r="M10" s="48" t="s">
        <v>8</v>
      </c>
    </row>
    <row r="11" customFormat="false" ht="15" hidden="false" customHeight="true" outlineLevel="0" collapsed="false">
      <c r="B11" s="48" t="n">
        <f aca="false">B9+1</f>
        <v>5</v>
      </c>
      <c r="C11" s="37" t="s">
        <v>151</v>
      </c>
      <c r="D11" s="47" t="s">
        <v>63</v>
      </c>
      <c r="E11" s="47" t="s">
        <v>143</v>
      </c>
      <c r="F11" s="48" t="s">
        <v>144</v>
      </c>
      <c r="G11" s="47" t="s">
        <v>890</v>
      </c>
      <c r="H11" s="50" t="s">
        <v>3558</v>
      </c>
      <c r="I11" s="52" t="s">
        <v>605</v>
      </c>
      <c r="J11" s="51" t="s">
        <v>6</v>
      </c>
      <c r="K11" s="116" t="s">
        <v>1259</v>
      </c>
      <c r="L11" s="37" t="str">
        <f aca="false">VLOOKUP(K11,CódigosRetorno!$A$2:$B$1795,2,FALSE())</f>
        <v>El XML no existe informacion de CustomizationID</v>
      </c>
      <c r="M11" s="48" t="s">
        <v>8</v>
      </c>
    </row>
    <row r="12" customFormat="false" ht="24" hidden="false" customHeight="false" outlineLevel="0" collapsed="false">
      <c r="B12" s="48"/>
      <c r="C12" s="37"/>
      <c r="D12" s="47"/>
      <c r="E12" s="47"/>
      <c r="F12" s="48"/>
      <c r="G12" s="47"/>
      <c r="H12" s="50"/>
      <c r="I12" s="52" t="s">
        <v>893</v>
      </c>
      <c r="J12" s="51" t="s">
        <v>6</v>
      </c>
      <c r="K12" s="116" t="s">
        <v>899</v>
      </c>
      <c r="L12" s="37" t="str">
        <f aca="false">VLOOKUP(K12,CódigosRetorno!$A$2:$B$1795,2,FALSE())</f>
        <v>CustomizationID - La versión del documento no es la correcta</v>
      </c>
      <c r="M12" s="48" t="s">
        <v>8</v>
      </c>
    </row>
    <row r="13" customFormat="false" ht="24" hidden="false" customHeight="false" outlineLevel="0" collapsed="false">
      <c r="B13" s="48"/>
      <c r="C13" s="37"/>
      <c r="D13" s="47"/>
      <c r="E13" s="47"/>
      <c r="F13" s="48"/>
      <c r="G13" s="116" t="s">
        <v>1260</v>
      </c>
      <c r="H13" s="50" t="s">
        <v>1261</v>
      </c>
      <c r="I13" s="52" t="s">
        <v>1263</v>
      </c>
      <c r="J13" s="47" t="s">
        <v>208</v>
      </c>
      <c r="K13" s="51" t="s">
        <v>1264</v>
      </c>
      <c r="L13" s="37" t="str">
        <f aca="false">VLOOKUP(K13,CódigosRetorno!$A$2:$B$1795,2,FALSE())</f>
        <v>El dato ingresado como atributo @schemeAgencyName es incorrecto.</v>
      </c>
      <c r="M13" s="48" t="s">
        <v>8</v>
      </c>
    </row>
    <row r="14" customFormat="false" ht="15" hidden="false" customHeight="true" outlineLevel="0" collapsed="false">
      <c r="B14" s="48" t="n">
        <f aca="false">B11+1</f>
        <v>6</v>
      </c>
      <c r="C14" s="152" t="s">
        <v>3559</v>
      </c>
      <c r="D14" s="47" t="s">
        <v>63</v>
      </c>
      <c r="E14" s="47" t="s">
        <v>143</v>
      </c>
      <c r="F14" s="48" t="s">
        <v>769</v>
      </c>
      <c r="G14" s="47" t="s">
        <v>3560</v>
      </c>
      <c r="H14" s="50" t="s">
        <v>3561</v>
      </c>
      <c r="I14" s="52" t="s">
        <v>1921</v>
      </c>
      <c r="J14" s="51" t="s">
        <v>6</v>
      </c>
      <c r="K14" s="116" t="s">
        <v>1922</v>
      </c>
      <c r="L14" s="37" t="str">
        <f aca="false">VLOOKUP(K14,CódigosRetorno!$A$2:$B$1795,2,FALSE())</f>
        <v>Debe consignar el tipo de operación</v>
      </c>
      <c r="M14" s="48" t="s">
        <v>8</v>
      </c>
    </row>
    <row r="15" customFormat="false" ht="36" hidden="false" customHeight="false" outlineLevel="0" collapsed="false">
      <c r="B15" s="48"/>
      <c r="C15" s="152"/>
      <c r="D15" s="47"/>
      <c r="E15" s="47"/>
      <c r="F15" s="48"/>
      <c r="G15" s="47"/>
      <c r="H15" s="50"/>
      <c r="I15" s="52" t="s">
        <v>3562</v>
      </c>
      <c r="J15" s="51" t="s">
        <v>6</v>
      </c>
      <c r="K15" s="116" t="s">
        <v>1924</v>
      </c>
      <c r="L15" s="37" t="str">
        <f aca="false">VLOOKUP(K15,CódigosRetorno!$A$2:$B$1795,2,FALSE())</f>
        <v>El dato ingresado como tipo de operación no corresponde a un valor esperado (catálogo nro. 51)</v>
      </c>
      <c r="M15" s="48" t="s">
        <v>1925</v>
      </c>
    </row>
    <row r="16" customFormat="false" ht="24" hidden="false" customHeight="false" outlineLevel="0" collapsed="false">
      <c r="B16" s="48"/>
      <c r="C16" s="152"/>
      <c r="D16" s="47"/>
      <c r="E16" s="47" t="s">
        <v>184</v>
      </c>
      <c r="F16" s="48"/>
      <c r="G16" s="48" t="s">
        <v>1928</v>
      </c>
      <c r="H16" s="50" t="s">
        <v>1929</v>
      </c>
      <c r="I16" s="52" t="s">
        <v>1930</v>
      </c>
      <c r="J16" s="47" t="s">
        <v>208</v>
      </c>
      <c r="K16" s="51" t="s">
        <v>1931</v>
      </c>
      <c r="L16" s="37" t="str">
        <f aca="false">VLOOKUP(K16,CódigosRetorno!$A$2:$B$1795,2,FALSE())</f>
        <v>El dato ingresado como atributo @name es incorrecto.</v>
      </c>
      <c r="M16" s="48" t="s">
        <v>8</v>
      </c>
    </row>
    <row r="17" customFormat="false" ht="48" hidden="false" customHeight="false" outlineLevel="0" collapsed="false">
      <c r="B17" s="48"/>
      <c r="C17" s="152"/>
      <c r="D17" s="47"/>
      <c r="E17" s="47"/>
      <c r="F17" s="48"/>
      <c r="G17" s="48" t="s">
        <v>1932</v>
      </c>
      <c r="H17" s="50" t="s">
        <v>1933</v>
      </c>
      <c r="I17" s="52" t="s">
        <v>1934</v>
      </c>
      <c r="J17" s="51" t="s">
        <v>208</v>
      </c>
      <c r="K17" s="116" t="s">
        <v>1935</v>
      </c>
      <c r="L17" s="37" t="str">
        <f aca="false">VLOOKUP(K17,CódigosRetorno!$A$2:$B$1795,2,FALSE())</f>
        <v>El dato ingresado como atributo @listSchemeURI es incorrecto.</v>
      </c>
      <c r="M17" s="48" t="s">
        <v>8</v>
      </c>
    </row>
    <row r="18" customFormat="false" ht="24" hidden="false" customHeight="true" outlineLevel="0" collapsed="false">
      <c r="B18" s="48" t="n">
        <f aca="false">B14+1</f>
        <v>7</v>
      </c>
      <c r="C18" s="37" t="s">
        <v>3563</v>
      </c>
      <c r="D18" s="233" t="s">
        <v>63</v>
      </c>
      <c r="E18" s="47" t="s">
        <v>143</v>
      </c>
      <c r="F18" s="81" t="s">
        <v>144</v>
      </c>
      <c r="G18" s="101" t="s">
        <v>3564</v>
      </c>
      <c r="H18" s="103" t="s">
        <v>3565</v>
      </c>
      <c r="I18" s="52" t="s">
        <v>605</v>
      </c>
      <c r="J18" s="51" t="s">
        <v>6</v>
      </c>
      <c r="K18" s="116" t="s">
        <v>1294</v>
      </c>
      <c r="L18" s="37" t="str">
        <f aca="false">VLOOKUP(K18,CódigosRetorno!$A$2:$B$1795,2,FALSE())</f>
        <v>El XML no contiene el tag o no existe informacion de DocumentCurrencyCode</v>
      </c>
      <c r="M18" s="48" t="s">
        <v>8</v>
      </c>
    </row>
    <row r="19" customFormat="false" ht="24" hidden="false" customHeight="false" outlineLevel="0" collapsed="false">
      <c r="B19" s="48"/>
      <c r="C19" s="37"/>
      <c r="D19" s="233"/>
      <c r="E19" s="233"/>
      <c r="F19" s="81"/>
      <c r="G19" s="101"/>
      <c r="H19" s="103"/>
      <c r="I19" s="50" t="s">
        <v>469</v>
      </c>
      <c r="J19" s="51" t="s">
        <v>6</v>
      </c>
      <c r="K19" s="116" t="s">
        <v>1296</v>
      </c>
      <c r="L19" s="37" t="str">
        <f aca="false">VLOOKUP(K19,CódigosRetorno!$A$2:$B$1795,2,FALSE())</f>
        <v>El valor ingresado como moneda del comprobante no es valido (catalogo nro 02).</v>
      </c>
      <c r="M19" s="48" t="s">
        <v>1297</v>
      </c>
    </row>
    <row r="20" customFormat="false" ht="24" hidden="false" customHeight="false" outlineLevel="0" collapsed="false">
      <c r="B20" s="48"/>
      <c r="C20" s="37"/>
      <c r="D20" s="233"/>
      <c r="E20" s="47" t="s">
        <v>184</v>
      </c>
      <c r="F20" s="48"/>
      <c r="G20" s="48" t="s">
        <v>1299</v>
      </c>
      <c r="H20" s="50" t="s">
        <v>1300</v>
      </c>
      <c r="I20" s="52" t="s">
        <v>1301</v>
      </c>
      <c r="J20" s="47" t="s">
        <v>208</v>
      </c>
      <c r="K20" s="51" t="s">
        <v>1302</v>
      </c>
      <c r="L20" s="37" t="str">
        <f aca="false">VLOOKUP(K20,CódigosRetorno!$A$2:$B$1795,2,FALSE())</f>
        <v>El dato ingresado como atributo @listID es incorrecto.</v>
      </c>
      <c r="M20" s="48" t="s">
        <v>8</v>
      </c>
    </row>
    <row r="21" customFormat="false" ht="24" hidden="false" customHeight="false" outlineLevel="0" collapsed="false">
      <c r="B21" s="48"/>
      <c r="C21" s="37"/>
      <c r="D21" s="233"/>
      <c r="E21" s="233"/>
      <c r="F21" s="48"/>
      <c r="G21" s="48" t="s">
        <v>1303</v>
      </c>
      <c r="H21" s="50" t="s">
        <v>1285</v>
      </c>
      <c r="I21" s="52" t="s">
        <v>1304</v>
      </c>
      <c r="J21" s="47" t="s">
        <v>208</v>
      </c>
      <c r="K21" s="51" t="s">
        <v>1287</v>
      </c>
      <c r="L21" s="37" t="str">
        <f aca="false">VLOOKUP(K21,CódigosRetorno!$A$2:$B$1795,2,FALSE())</f>
        <v>El dato ingresado como atributo @listName es incorrecto.</v>
      </c>
      <c r="M21" s="48" t="s">
        <v>8</v>
      </c>
    </row>
    <row r="22" customFormat="false" ht="48" hidden="false" customHeight="false" outlineLevel="0" collapsed="false">
      <c r="B22" s="48"/>
      <c r="C22" s="37"/>
      <c r="D22" s="233"/>
      <c r="E22" s="233"/>
      <c r="F22" s="48"/>
      <c r="G22" s="48" t="s">
        <v>1305</v>
      </c>
      <c r="H22" s="50" t="s">
        <v>1282</v>
      </c>
      <c r="I22" s="52" t="s">
        <v>1306</v>
      </c>
      <c r="J22" s="51" t="s">
        <v>208</v>
      </c>
      <c r="K22" s="116" t="s">
        <v>1283</v>
      </c>
      <c r="L22" s="37" t="str">
        <f aca="false">VLOOKUP(K22,CódigosRetorno!$A$2:$B$1795,2,FALSE())</f>
        <v>El dato ingresado como atributo @listAgencyName es incorrecto.</v>
      </c>
      <c r="M22" s="48" t="s">
        <v>8</v>
      </c>
    </row>
    <row r="23" customFormat="false" ht="24" hidden="false" customHeight="true" outlineLevel="0" collapsed="false">
      <c r="B23" s="48" t="n">
        <f aca="false">B18+1</f>
        <v>8</v>
      </c>
      <c r="C23" s="37" t="s">
        <v>1276</v>
      </c>
      <c r="D23" s="233" t="s">
        <v>63</v>
      </c>
      <c r="E23" s="47" t="s">
        <v>143</v>
      </c>
      <c r="F23" s="48" t="s">
        <v>330</v>
      </c>
      <c r="G23" s="47" t="s">
        <v>3566</v>
      </c>
      <c r="H23" s="50" t="s">
        <v>3567</v>
      </c>
      <c r="I23" s="278" t="s">
        <v>605</v>
      </c>
      <c r="J23" s="51" t="s">
        <v>6</v>
      </c>
      <c r="K23" s="116" t="s">
        <v>1278</v>
      </c>
      <c r="L23" s="37" t="str">
        <f aca="false">VLOOKUP(K23,CódigosRetorno!$A$2:$B$1795,2,FALSE())</f>
        <v>El XML no contiene el tag o no existe informacion de InvoiceTypeCode</v>
      </c>
      <c r="M23" s="48" t="s">
        <v>8</v>
      </c>
    </row>
    <row r="24" customFormat="false" ht="36" hidden="false" customHeight="false" outlineLevel="0" collapsed="false">
      <c r="B24" s="48"/>
      <c r="C24" s="37"/>
      <c r="D24" s="233"/>
      <c r="E24" s="47"/>
      <c r="F24" s="48"/>
      <c r="G24" s="47" t="s">
        <v>331</v>
      </c>
      <c r="H24" s="50"/>
      <c r="I24" s="50" t="s">
        <v>1279</v>
      </c>
      <c r="J24" s="51" t="s">
        <v>6</v>
      </c>
      <c r="K24" s="116" t="s">
        <v>1280</v>
      </c>
      <c r="L24" s="37" t="str">
        <f aca="false">VLOOKUP(K24,CódigosRetorno!$A$2:$B$1795,2,FALSE())</f>
        <v>InvoiceTypeCode - El valor del tipo de documento es invalido o no coincide con el nombre del archivo</v>
      </c>
      <c r="M24" s="48" t="s">
        <v>1281</v>
      </c>
    </row>
    <row r="25" customFormat="false" ht="24" hidden="false" customHeight="false" outlineLevel="0" collapsed="false">
      <c r="B25" s="48"/>
      <c r="C25" s="37"/>
      <c r="D25" s="233"/>
      <c r="E25" s="47" t="s">
        <v>184</v>
      </c>
      <c r="F25" s="48"/>
      <c r="G25" s="48" t="s">
        <v>1260</v>
      </c>
      <c r="H25" s="50" t="s">
        <v>1282</v>
      </c>
      <c r="I25" s="52" t="s">
        <v>1263</v>
      </c>
      <c r="J25" s="47" t="s">
        <v>208</v>
      </c>
      <c r="K25" s="51" t="s">
        <v>1283</v>
      </c>
      <c r="L25" s="37" t="str">
        <f aca="false">VLOOKUP(K25,CódigosRetorno!$A$2:$B$1795,2,FALSE())</f>
        <v>El dato ingresado como atributo @listAgencyName es incorrecto.</v>
      </c>
      <c r="M25" s="48" t="s">
        <v>8</v>
      </c>
    </row>
    <row r="26" customFormat="false" ht="24" hidden="false" customHeight="false" outlineLevel="0" collapsed="false">
      <c r="B26" s="48"/>
      <c r="C26" s="37"/>
      <c r="D26" s="233"/>
      <c r="E26" s="233"/>
      <c r="F26" s="48"/>
      <c r="G26" s="48" t="s">
        <v>1284</v>
      </c>
      <c r="H26" s="50" t="s">
        <v>1285</v>
      </c>
      <c r="I26" s="52" t="s">
        <v>1286</v>
      </c>
      <c r="J26" s="47" t="s">
        <v>208</v>
      </c>
      <c r="K26" s="51" t="s">
        <v>1287</v>
      </c>
      <c r="L26" s="37" t="str">
        <f aca="false">VLOOKUP(K26,CódigosRetorno!$A$2:$B$1795,2,FALSE())</f>
        <v>El dato ingresado como atributo @listName es incorrecto.</v>
      </c>
      <c r="M26" s="48" t="s">
        <v>8</v>
      </c>
    </row>
    <row r="27" customFormat="false" ht="48" hidden="false" customHeight="false" outlineLevel="0" collapsed="false">
      <c r="B27" s="48"/>
      <c r="C27" s="37"/>
      <c r="D27" s="233"/>
      <c r="E27" s="233"/>
      <c r="F27" s="48"/>
      <c r="G27" s="48" t="s">
        <v>1288</v>
      </c>
      <c r="H27" s="50" t="s">
        <v>1289</v>
      </c>
      <c r="I27" s="52" t="s">
        <v>1290</v>
      </c>
      <c r="J27" s="51" t="s">
        <v>208</v>
      </c>
      <c r="K27" s="116" t="s">
        <v>1291</v>
      </c>
      <c r="L27" s="37" t="str">
        <f aca="false">VLOOKUP(K27,CódigosRetorno!$A$2:$B$1795,2,FALSE())</f>
        <v>El dato ingresado como atributo @listURI es incorrecto.</v>
      </c>
      <c r="M27" s="48" t="s">
        <v>8</v>
      </c>
    </row>
    <row r="28" customFormat="false" ht="36" hidden="false" customHeight="true" outlineLevel="0" collapsed="false">
      <c r="B28" s="117" t="n">
        <f aca="false">B23+1</f>
        <v>9</v>
      </c>
      <c r="C28" s="37" t="s">
        <v>1265</v>
      </c>
      <c r="D28" s="47" t="s">
        <v>63</v>
      </c>
      <c r="E28" s="47" t="s">
        <v>143</v>
      </c>
      <c r="F28" s="117" t="s">
        <v>162</v>
      </c>
      <c r="G28" s="47" t="s">
        <v>163</v>
      </c>
      <c r="H28" s="50" t="s">
        <v>3568</v>
      </c>
      <c r="I28" s="50" t="s">
        <v>613</v>
      </c>
      <c r="J28" s="51" t="s">
        <v>6</v>
      </c>
      <c r="K28" s="51" t="s">
        <v>614</v>
      </c>
      <c r="L28" s="37" t="str">
        <f aca="false">VLOOKUP(K28,CódigosRetorno!$A$2:$B$1795,2,FALSE())</f>
        <v>Numero de Serie del nombre del archivo no coincide con el consignado en el contenido del archivo XML</v>
      </c>
      <c r="M28" s="48" t="s">
        <v>8</v>
      </c>
    </row>
    <row r="29" customFormat="false" ht="36" hidden="false" customHeight="false" outlineLevel="0" collapsed="false">
      <c r="B29" s="117"/>
      <c r="C29" s="37"/>
      <c r="D29" s="47"/>
      <c r="E29" s="47"/>
      <c r="F29" s="117"/>
      <c r="G29" s="47"/>
      <c r="H29" s="50"/>
      <c r="I29" s="50" t="s">
        <v>615</v>
      </c>
      <c r="J29" s="51" t="s">
        <v>6</v>
      </c>
      <c r="K29" s="51" t="s">
        <v>616</v>
      </c>
      <c r="L29" s="37" t="str">
        <f aca="false">VLOOKUP(K29,CódigosRetorno!$A$2:$B$1795,2,FALSE())</f>
        <v>Número de documento en el nombre del archivo no coincide con el consignado en el contenido del XML</v>
      </c>
      <c r="M29" s="48" t="s">
        <v>8</v>
      </c>
    </row>
    <row r="30" customFormat="false" ht="36" hidden="false" customHeight="false" outlineLevel="0" collapsed="false">
      <c r="B30" s="117"/>
      <c r="C30" s="37"/>
      <c r="D30" s="47"/>
      <c r="E30" s="47"/>
      <c r="F30" s="117"/>
      <c r="G30" s="47"/>
      <c r="H30" s="50"/>
      <c r="I30" s="50" t="s">
        <v>3569</v>
      </c>
      <c r="J30" s="51" t="s">
        <v>6</v>
      </c>
      <c r="K30" s="51" t="s">
        <v>168</v>
      </c>
      <c r="L30" s="37" t="str">
        <f aca="false">VLOOKUP(K30,CódigosRetorno!$A$2:$B$1795,2,FALSE())</f>
        <v>ID - El dato SERIE-CORRELATIVO no cumple con el formato de acuerdo al tipo de comprobante</v>
      </c>
      <c r="M30" s="48" t="s">
        <v>8</v>
      </c>
    </row>
    <row r="31" customFormat="false" ht="36" hidden="false" customHeight="false" outlineLevel="0" collapsed="false">
      <c r="B31" s="117"/>
      <c r="C31" s="37"/>
      <c r="D31" s="47"/>
      <c r="E31" s="47"/>
      <c r="F31" s="117"/>
      <c r="G31" s="47"/>
      <c r="H31" s="50"/>
      <c r="I31" s="50" t="s">
        <v>1268</v>
      </c>
      <c r="J31" s="51" t="s">
        <v>6</v>
      </c>
      <c r="K31" s="51" t="s">
        <v>170</v>
      </c>
      <c r="L31" s="37" t="str">
        <f aca="false">VLOOKUP(K31,CódigosRetorno!$A$2:$B$1795,2,FALSE())</f>
        <v>El comprobante fue registrado previamente con otros datos</v>
      </c>
      <c r="M31" s="48" t="s">
        <v>971</v>
      </c>
    </row>
    <row r="32" customFormat="false" ht="84" hidden="false" customHeight="false" outlineLevel="0" collapsed="false">
      <c r="B32" s="117"/>
      <c r="C32" s="37"/>
      <c r="D32" s="47"/>
      <c r="E32" s="47"/>
      <c r="F32" s="117"/>
      <c r="G32" s="47"/>
      <c r="H32" s="50"/>
      <c r="I32" s="50" t="s">
        <v>1269</v>
      </c>
      <c r="J32" s="51" t="s">
        <v>6</v>
      </c>
      <c r="K32" s="51" t="s">
        <v>1270</v>
      </c>
      <c r="L32" s="37" t="str">
        <f aca="false">VLOOKUP(K32,CódigosRetorno!$A$2:$B$1795,2,FALSE())</f>
        <v>El comprobante ya esta informado y se encuentra con estado anulado o rechazado</v>
      </c>
      <c r="M32" s="48" t="s">
        <v>971</v>
      </c>
    </row>
    <row r="33" customFormat="false" ht="48" hidden="false" customHeight="false" outlineLevel="0" collapsed="false">
      <c r="B33" s="117"/>
      <c r="C33" s="37"/>
      <c r="D33" s="47"/>
      <c r="E33" s="47"/>
      <c r="F33" s="117"/>
      <c r="G33" s="47"/>
      <c r="H33" s="50"/>
      <c r="I33" s="50" t="s">
        <v>172</v>
      </c>
      <c r="J33" s="51" t="s">
        <v>208</v>
      </c>
      <c r="K33" s="51" t="s">
        <v>961</v>
      </c>
      <c r="L33" s="37" t="str">
        <f aca="false">VLOOKUP(K33,CódigosRetorno!$A$2:$B$1795,2,FALSE())</f>
        <v>Comprobante físico no se encuentra autorizado como comprobante de contingencia</v>
      </c>
      <c r="M33" s="48" t="s">
        <v>174</v>
      </c>
    </row>
    <row r="34" customFormat="false" ht="48" hidden="false" customHeight="false" outlineLevel="0" collapsed="false">
      <c r="B34" s="117"/>
      <c r="C34" s="37"/>
      <c r="D34" s="47"/>
      <c r="E34" s="47"/>
      <c r="F34" s="117"/>
      <c r="G34" s="47"/>
      <c r="H34" s="50"/>
      <c r="I34" s="50" t="s">
        <v>172</v>
      </c>
      <c r="J34" s="51" t="s">
        <v>6</v>
      </c>
      <c r="K34" s="51" t="s">
        <v>173</v>
      </c>
      <c r="L34" s="37" t="str">
        <f aca="false">VLOOKUP(K34,CódigosRetorno!$A$2:$B$1795,2,FALSE())</f>
        <v>Comprobante físico no se encuentra autorizado</v>
      </c>
      <c r="M34" s="48" t="s">
        <v>175</v>
      </c>
    </row>
    <row r="35" customFormat="false" ht="15" hidden="false" customHeight="false" outlineLevel="0" collapsed="false">
      <c r="B35" s="63" t="s">
        <v>3570</v>
      </c>
      <c r="C35" s="63"/>
      <c r="D35" s="42"/>
      <c r="E35" s="96"/>
      <c r="F35" s="96"/>
      <c r="G35" s="96"/>
      <c r="H35" s="139"/>
      <c r="I35" s="69"/>
      <c r="J35" s="69"/>
      <c r="K35" s="69" t="s">
        <v>8</v>
      </c>
      <c r="L35" s="42" t="str">
        <f aca="false">VLOOKUP(K35,CódigosRetorno!$A$2:$B$1795,2,FALSE())</f>
        <v>-</v>
      </c>
      <c r="M35" s="69"/>
    </row>
    <row r="36" customFormat="false" ht="24" hidden="false" customHeight="true" outlineLevel="0" collapsed="false">
      <c r="B36" s="48" t="n">
        <f aca="false">B28+1</f>
        <v>10</v>
      </c>
      <c r="C36" s="37" t="s">
        <v>210</v>
      </c>
      <c r="D36" s="47" t="s">
        <v>63</v>
      </c>
      <c r="E36" s="47" t="s">
        <v>143</v>
      </c>
      <c r="F36" s="48" t="s">
        <v>205</v>
      </c>
      <c r="G36" s="47"/>
      <c r="H36" s="50" t="s">
        <v>3571</v>
      </c>
      <c r="I36" s="52" t="s">
        <v>605</v>
      </c>
      <c r="J36" s="51" t="s">
        <v>6</v>
      </c>
      <c r="K36" s="116" t="s">
        <v>212</v>
      </c>
      <c r="L36" s="37" t="str">
        <f aca="false">VLOOKUP(K36,CódigosRetorno!$A$2:$B$1795,2,FALSE())</f>
        <v>El XML no contiene el tag o no existe informacion de RegistrationName del emisor del documento</v>
      </c>
      <c r="M36" s="48" t="s">
        <v>8</v>
      </c>
    </row>
    <row r="37" customFormat="false" ht="60" hidden="false" customHeight="false" outlineLevel="0" collapsed="false">
      <c r="B37" s="48"/>
      <c r="C37" s="37"/>
      <c r="D37" s="47"/>
      <c r="E37" s="47"/>
      <c r="F37" s="48"/>
      <c r="G37" s="47"/>
      <c r="H37" s="50"/>
      <c r="I37" s="52" t="s">
        <v>1445</v>
      </c>
      <c r="J37" s="51" t="s">
        <v>208</v>
      </c>
      <c r="K37" s="116" t="s">
        <v>689</v>
      </c>
      <c r="L37" s="37" t="str">
        <f aca="false">VLOOKUP(K37,CódigosRetorno!$A$2:$B$1795,2,FALSE())</f>
        <v>RegistrationName - El nombre o razon social del emisor no cumple con el estandar</v>
      </c>
      <c r="M37" s="48" t="s">
        <v>8</v>
      </c>
    </row>
    <row r="38" customFormat="false" ht="72" hidden="false" customHeight="false" outlineLevel="0" collapsed="false">
      <c r="B38" s="48" t="n">
        <f aca="false">B36+1</f>
        <v>11</v>
      </c>
      <c r="C38" s="52" t="s">
        <v>3572</v>
      </c>
      <c r="D38" s="47" t="s">
        <v>63</v>
      </c>
      <c r="E38" s="47" t="s">
        <v>184</v>
      </c>
      <c r="F38" s="48" t="s">
        <v>205</v>
      </c>
      <c r="G38" s="47"/>
      <c r="H38" s="50" t="s">
        <v>3573</v>
      </c>
      <c r="I38" s="52" t="s">
        <v>2738</v>
      </c>
      <c r="J38" s="51" t="s">
        <v>208</v>
      </c>
      <c r="K38" s="116" t="s">
        <v>1343</v>
      </c>
      <c r="L38" s="37" t="str">
        <f aca="false">VLOOKUP(K38,CódigosRetorno!$A$2:$B$1795,2,FALSE())</f>
        <v>El nombre comercial del emisor no cumple con el formato establecido</v>
      </c>
      <c r="M38" s="48" t="s">
        <v>8</v>
      </c>
    </row>
    <row r="39" customFormat="false" ht="60" hidden="false" customHeight="false" outlineLevel="0" collapsed="false">
      <c r="B39" s="349" t="n">
        <f aca="false">B38+1</f>
        <v>12</v>
      </c>
      <c r="C39" s="350" t="s">
        <v>1346</v>
      </c>
      <c r="D39" s="247" t="s">
        <v>63</v>
      </c>
      <c r="E39" s="47" t="s">
        <v>184</v>
      </c>
      <c r="F39" s="48" t="s">
        <v>1347</v>
      </c>
      <c r="G39" s="47"/>
      <c r="H39" s="50" t="s">
        <v>3574</v>
      </c>
      <c r="I39" s="52" t="s">
        <v>1349</v>
      </c>
      <c r="J39" s="47" t="s">
        <v>208</v>
      </c>
      <c r="K39" s="51" t="s">
        <v>1350</v>
      </c>
      <c r="L39" s="37" t="str">
        <f aca="false">VLOOKUP(K39,CódigosRetorno!$A$2:$B$1795,2,FALSE())</f>
        <v>La dirección completa y detallada del domicilio fiscal del emisor no cumple con el formato establecido</v>
      </c>
      <c r="M39" s="48" t="s">
        <v>8</v>
      </c>
    </row>
    <row r="40" customFormat="false" ht="60" hidden="false" customHeight="false" outlineLevel="0" collapsed="false">
      <c r="B40" s="349"/>
      <c r="C40" s="350"/>
      <c r="D40" s="247"/>
      <c r="E40" s="247"/>
      <c r="F40" s="48" t="s">
        <v>1351</v>
      </c>
      <c r="G40" s="47"/>
      <c r="H40" s="50" t="s">
        <v>3575</v>
      </c>
      <c r="I40" s="52" t="s">
        <v>1353</v>
      </c>
      <c r="J40" s="47" t="s">
        <v>208</v>
      </c>
      <c r="K40" s="51" t="s">
        <v>1354</v>
      </c>
      <c r="L40" s="37" t="str">
        <f aca="false">VLOOKUP(K40,CódigosRetorno!$A$2:$B$1795,2,FALSE())</f>
        <v>La urbanización del domicilio fiscal del emisor no cumple con el formato establecido</v>
      </c>
      <c r="M40" s="48" t="s">
        <v>8</v>
      </c>
    </row>
    <row r="41" customFormat="false" ht="60" hidden="false" customHeight="false" outlineLevel="0" collapsed="false">
      <c r="B41" s="349"/>
      <c r="C41" s="350"/>
      <c r="D41" s="247"/>
      <c r="E41" s="247"/>
      <c r="F41" s="48" t="s">
        <v>228</v>
      </c>
      <c r="G41" s="47"/>
      <c r="H41" s="50" t="s">
        <v>3576</v>
      </c>
      <c r="I41" s="52" t="s">
        <v>1366</v>
      </c>
      <c r="J41" s="47" t="s">
        <v>208</v>
      </c>
      <c r="K41" s="51" t="s">
        <v>1357</v>
      </c>
      <c r="L41" s="37" t="str">
        <f aca="false">VLOOKUP(K41,CódigosRetorno!$A$2:$B$1795,2,FALSE())</f>
        <v>La provincia del domicilio fiscal del emisor no cumple con el formato establecido</v>
      </c>
      <c r="M41" s="48" t="s">
        <v>8</v>
      </c>
    </row>
    <row r="42" customFormat="false" ht="48" hidden="false" customHeight="false" outlineLevel="0" collapsed="false">
      <c r="B42" s="349"/>
      <c r="C42" s="350"/>
      <c r="D42" s="247"/>
      <c r="E42" s="247"/>
      <c r="F42" s="48" t="s">
        <v>216</v>
      </c>
      <c r="G42" s="47" t="s">
        <v>3577</v>
      </c>
      <c r="H42" s="50" t="s">
        <v>3578</v>
      </c>
      <c r="I42" s="52" t="s">
        <v>3579</v>
      </c>
      <c r="J42" s="47" t="s">
        <v>208</v>
      </c>
      <c r="K42" s="51" t="s">
        <v>1359</v>
      </c>
      <c r="L42" s="37" t="str">
        <f aca="false">VLOOKUP(K42,CódigosRetorno!$A$2:$B$1795,2,FALSE())</f>
        <v>El codigo de ubigeo del domicilio fiscal del emisor no es válido</v>
      </c>
      <c r="M42" s="48" t="s">
        <v>1360</v>
      </c>
    </row>
    <row r="43" customFormat="false" ht="24" hidden="false" customHeight="false" outlineLevel="0" collapsed="false">
      <c r="B43" s="349"/>
      <c r="C43" s="350"/>
      <c r="D43" s="247"/>
      <c r="E43" s="247"/>
      <c r="F43" s="48"/>
      <c r="G43" s="48" t="s">
        <v>1361</v>
      </c>
      <c r="H43" s="50" t="s">
        <v>1261</v>
      </c>
      <c r="I43" s="52" t="s">
        <v>1362</v>
      </c>
      <c r="J43" s="47" t="s">
        <v>208</v>
      </c>
      <c r="K43" s="51" t="s">
        <v>1264</v>
      </c>
      <c r="L43" s="37" t="str">
        <f aca="false">VLOOKUP(K43,CódigosRetorno!$A$2:$B$1795,2,FALSE())</f>
        <v>El dato ingresado como atributo @schemeAgencyName es incorrecto.</v>
      </c>
      <c r="M43" s="48" t="s">
        <v>8</v>
      </c>
    </row>
    <row r="44" customFormat="false" ht="24" hidden="false" customHeight="false" outlineLevel="0" collapsed="false">
      <c r="B44" s="349"/>
      <c r="C44" s="350"/>
      <c r="D44" s="247"/>
      <c r="E44" s="247"/>
      <c r="F44" s="48"/>
      <c r="G44" s="48" t="s">
        <v>1363</v>
      </c>
      <c r="H44" s="50" t="s">
        <v>1333</v>
      </c>
      <c r="I44" s="52" t="s">
        <v>1364</v>
      </c>
      <c r="J44" s="47" t="s">
        <v>208</v>
      </c>
      <c r="K44" s="51" t="s">
        <v>1335</v>
      </c>
      <c r="L44" s="37" t="str">
        <f aca="false">VLOOKUP(K44,CódigosRetorno!$A$2:$B$1795,2,FALSE())</f>
        <v>El dato ingresado como atributo @schemeName es incorrecto.</v>
      </c>
      <c r="M44" s="48" t="s">
        <v>8</v>
      </c>
    </row>
    <row r="45" customFormat="false" ht="60" hidden="false" customHeight="false" outlineLevel="0" collapsed="false">
      <c r="B45" s="349"/>
      <c r="C45" s="350"/>
      <c r="D45" s="247"/>
      <c r="E45" s="247"/>
      <c r="F45" s="48" t="s">
        <v>228</v>
      </c>
      <c r="G45" s="47"/>
      <c r="H45" s="50" t="s">
        <v>3580</v>
      </c>
      <c r="I45" s="52" t="s">
        <v>1366</v>
      </c>
      <c r="J45" s="47" t="s">
        <v>208</v>
      </c>
      <c r="K45" s="51" t="s">
        <v>1367</v>
      </c>
      <c r="L45" s="37" t="str">
        <f aca="false">VLOOKUP(K45,CódigosRetorno!$A$2:$B$1795,2,FALSE())</f>
        <v>El departamento del domicilio fiscal del emisor no cumple con el formato establecido</v>
      </c>
      <c r="M45" s="48" t="s">
        <v>8</v>
      </c>
    </row>
    <row r="46" customFormat="false" ht="60" hidden="false" customHeight="false" outlineLevel="0" collapsed="false">
      <c r="B46" s="349"/>
      <c r="C46" s="350"/>
      <c r="D46" s="247"/>
      <c r="E46" s="247"/>
      <c r="F46" s="48" t="s">
        <v>228</v>
      </c>
      <c r="G46" s="47"/>
      <c r="H46" s="50" t="s">
        <v>3581</v>
      </c>
      <c r="I46" s="52" t="s">
        <v>1366</v>
      </c>
      <c r="J46" s="47" t="s">
        <v>208</v>
      </c>
      <c r="K46" s="51" t="s">
        <v>1369</v>
      </c>
      <c r="L46" s="37" t="str">
        <f aca="false">VLOOKUP(K46,CódigosRetorno!$A$2:$B$1795,2,FALSE())</f>
        <v>El distrito del domicilio fiscal del emisor no cumple con el formato establecido</v>
      </c>
      <c r="M46" s="48" t="s">
        <v>8</v>
      </c>
    </row>
    <row r="47" customFormat="false" ht="60" hidden="false" customHeight="false" outlineLevel="0" collapsed="false">
      <c r="B47" s="349"/>
      <c r="C47" s="350"/>
      <c r="D47" s="247"/>
      <c r="E47" s="247"/>
      <c r="F47" s="48" t="s">
        <v>330</v>
      </c>
      <c r="G47" s="47" t="s">
        <v>3582</v>
      </c>
      <c r="H47" s="50" t="s">
        <v>3583</v>
      </c>
      <c r="I47" s="52" t="s">
        <v>1371</v>
      </c>
      <c r="J47" s="47" t="s">
        <v>208</v>
      </c>
      <c r="K47" s="51" t="s">
        <v>1372</v>
      </c>
      <c r="L47" s="37" t="str">
        <f aca="false">VLOOKUP(K47,CódigosRetorno!$A$2:$B$1795,2,FALSE())</f>
        <v>El codigo de pais debe ser PE</v>
      </c>
      <c r="M47" s="48" t="s">
        <v>1373</v>
      </c>
    </row>
    <row r="48" customFormat="false" ht="24" hidden="false" customHeight="false" outlineLevel="0" collapsed="false">
      <c r="B48" s="349"/>
      <c r="C48" s="350"/>
      <c r="D48" s="247"/>
      <c r="E48" s="247"/>
      <c r="F48" s="48"/>
      <c r="G48" s="48" t="s">
        <v>1374</v>
      </c>
      <c r="H48" s="50" t="s">
        <v>1300</v>
      </c>
      <c r="I48" s="52" t="s">
        <v>1375</v>
      </c>
      <c r="J48" s="47" t="s">
        <v>208</v>
      </c>
      <c r="K48" s="51" t="s">
        <v>1302</v>
      </c>
      <c r="L48" s="37" t="str">
        <f aca="false">VLOOKUP(K48,CódigosRetorno!$A$2:$B$1795,2,FALSE())</f>
        <v>El dato ingresado como atributo @listID es incorrecto.</v>
      </c>
      <c r="M48" s="48" t="s">
        <v>8</v>
      </c>
    </row>
    <row r="49" customFormat="false" ht="48" hidden="false" customHeight="false" outlineLevel="0" collapsed="false">
      <c r="B49" s="349"/>
      <c r="C49" s="350"/>
      <c r="D49" s="247"/>
      <c r="E49" s="247"/>
      <c r="F49" s="48"/>
      <c r="G49" s="48" t="s">
        <v>1376</v>
      </c>
      <c r="H49" s="50" t="s">
        <v>1282</v>
      </c>
      <c r="I49" s="52" t="s">
        <v>1306</v>
      </c>
      <c r="J49" s="47" t="s">
        <v>208</v>
      </c>
      <c r="K49" s="51" t="s">
        <v>1283</v>
      </c>
      <c r="L49" s="37" t="str">
        <f aca="false">VLOOKUP(K49,CódigosRetorno!$A$2:$B$1795,2,FALSE())</f>
        <v>El dato ingresado como atributo @listAgencyName es incorrecto.</v>
      </c>
      <c r="M49" s="48" t="s">
        <v>8</v>
      </c>
    </row>
    <row r="50" customFormat="false" ht="24" hidden="false" customHeight="false" outlineLevel="0" collapsed="false">
      <c r="B50" s="349"/>
      <c r="C50" s="350"/>
      <c r="D50" s="247"/>
      <c r="E50" s="247"/>
      <c r="F50" s="48"/>
      <c r="G50" s="48" t="s">
        <v>1377</v>
      </c>
      <c r="H50" s="50" t="s">
        <v>1285</v>
      </c>
      <c r="I50" s="52" t="s">
        <v>1378</v>
      </c>
      <c r="J50" s="51" t="s">
        <v>208</v>
      </c>
      <c r="K50" s="116" t="s">
        <v>1287</v>
      </c>
      <c r="L50" s="37" t="str">
        <f aca="false">VLOOKUP(K50,CódigosRetorno!$A$2:$B$1795,2,FALSE())</f>
        <v>El dato ingresado como atributo @listName es incorrecto.</v>
      </c>
      <c r="M50" s="48" t="s">
        <v>8</v>
      </c>
    </row>
    <row r="51" customFormat="false" ht="36" hidden="false" customHeight="true" outlineLevel="0" collapsed="false">
      <c r="B51" s="176" t="n">
        <f aca="false">B39+1</f>
        <v>13</v>
      </c>
      <c r="C51" s="37" t="s">
        <v>925</v>
      </c>
      <c r="D51" s="233" t="s">
        <v>63</v>
      </c>
      <c r="E51" s="47" t="s">
        <v>143</v>
      </c>
      <c r="F51" s="48" t="s">
        <v>189</v>
      </c>
      <c r="G51" s="233" t="s">
        <v>1312</v>
      </c>
      <c r="H51" s="50" t="s">
        <v>3584</v>
      </c>
      <c r="I51" s="52" t="s">
        <v>3585</v>
      </c>
      <c r="J51" s="51" t="s">
        <v>6</v>
      </c>
      <c r="K51" s="116" t="s">
        <v>1315</v>
      </c>
      <c r="L51" s="37" t="str">
        <f aca="false">VLOOKUP(K51,CódigosRetorno!$A$2:$B$1795,2,FALSE())</f>
        <v>El XML contiene mas de un tag como elemento de numero de documento del emisor</v>
      </c>
      <c r="M51" s="48" t="s">
        <v>8</v>
      </c>
    </row>
    <row r="52" customFormat="false" ht="36" hidden="false" customHeight="false" outlineLevel="0" collapsed="false">
      <c r="B52" s="176"/>
      <c r="C52" s="37"/>
      <c r="D52" s="233"/>
      <c r="E52" s="47"/>
      <c r="F52" s="48"/>
      <c r="G52" s="233"/>
      <c r="H52" s="50"/>
      <c r="I52" s="52" t="s">
        <v>191</v>
      </c>
      <c r="J52" s="51" t="s">
        <v>6</v>
      </c>
      <c r="K52" s="116" t="s">
        <v>192</v>
      </c>
      <c r="L52" s="37" t="str">
        <f aca="false">VLOOKUP(K52,CódigosRetorno!$A$2:$B$1795,2,FALSE())</f>
        <v>Número de RUC del nombre del archivo no coincide con el consignado en el contenido del archivo XML</v>
      </c>
      <c r="M52" s="48" t="s">
        <v>8</v>
      </c>
    </row>
    <row r="53" customFormat="false" ht="24" hidden="false" customHeight="false" outlineLevel="0" collapsed="false">
      <c r="B53" s="176"/>
      <c r="C53" s="37"/>
      <c r="D53" s="233"/>
      <c r="E53" s="47"/>
      <c r="F53" s="48"/>
      <c r="G53" s="233"/>
      <c r="H53" s="50"/>
      <c r="I53" s="52" t="s">
        <v>1316</v>
      </c>
      <c r="J53" s="51" t="s">
        <v>6</v>
      </c>
      <c r="K53" s="116" t="s">
        <v>1317</v>
      </c>
      <c r="L53" s="37" t="str">
        <f aca="false">VLOOKUP(K53,CódigosRetorno!$A$2:$B$1795,2,FALSE())</f>
        <v>El contribuyente no esta activo</v>
      </c>
      <c r="M53" s="48" t="s">
        <v>258</v>
      </c>
    </row>
    <row r="54" customFormat="false" ht="24" hidden="false" customHeight="false" outlineLevel="0" collapsed="false">
      <c r="B54" s="176"/>
      <c r="C54" s="37"/>
      <c r="D54" s="233"/>
      <c r="E54" s="47"/>
      <c r="F54" s="48"/>
      <c r="G54" s="233"/>
      <c r="H54" s="50"/>
      <c r="I54" s="52" t="s">
        <v>1318</v>
      </c>
      <c r="J54" s="51" t="s">
        <v>6</v>
      </c>
      <c r="K54" s="116" t="s">
        <v>1319</v>
      </c>
      <c r="L54" s="37" t="str">
        <f aca="false">VLOOKUP(K54,CódigosRetorno!$A$2:$B$1795,2,FALSE())</f>
        <v>El contribuyente no esta habido</v>
      </c>
      <c r="M54" s="48" t="s">
        <v>258</v>
      </c>
    </row>
    <row r="55" customFormat="false" ht="48" hidden="false" customHeight="false" outlineLevel="0" collapsed="false">
      <c r="B55" s="176"/>
      <c r="C55" s="37"/>
      <c r="D55" s="233"/>
      <c r="E55" s="47"/>
      <c r="F55" s="48"/>
      <c r="G55" s="233"/>
      <c r="H55" s="50"/>
      <c r="I55" s="52" t="s">
        <v>3586</v>
      </c>
      <c r="J55" s="51" t="s">
        <v>6</v>
      </c>
      <c r="K55" s="116" t="s">
        <v>3587</v>
      </c>
      <c r="L55" s="37" t="str">
        <f aca="false">VLOOKUP(K55,CódigosRetorno!$A$2:$B$1795,2,FALSE())</f>
        <v>Emisor no se encuentra afecto a Renta de tercera categoría</v>
      </c>
      <c r="M55" s="48" t="s">
        <v>8</v>
      </c>
    </row>
    <row r="56" customFormat="false" ht="24" hidden="false" customHeight="true" outlineLevel="0" collapsed="false">
      <c r="B56" s="176"/>
      <c r="C56" s="37"/>
      <c r="D56" s="233"/>
      <c r="E56" s="47"/>
      <c r="F56" s="48" t="s">
        <v>1326</v>
      </c>
      <c r="G56" s="47" t="s">
        <v>1327</v>
      </c>
      <c r="H56" s="50" t="s">
        <v>3588</v>
      </c>
      <c r="I56" s="52" t="s">
        <v>1329</v>
      </c>
      <c r="J56" s="51" t="s">
        <v>6</v>
      </c>
      <c r="K56" s="116" t="s">
        <v>1330</v>
      </c>
      <c r="L56" s="37" t="str">
        <f aca="false">VLOOKUP(K56,CódigosRetorno!$A$2:$B$1795,2,FALSE())</f>
        <v>El XML no contiene el tag o no existe informacion en tipo de documento del emisor.</v>
      </c>
      <c r="M56" s="48" t="s">
        <v>8</v>
      </c>
    </row>
    <row r="57" customFormat="false" ht="15" hidden="false" customHeight="false" outlineLevel="0" collapsed="false">
      <c r="B57" s="176"/>
      <c r="C57" s="37"/>
      <c r="D57" s="233"/>
      <c r="E57" s="47"/>
      <c r="F57" s="48"/>
      <c r="G57" s="47"/>
      <c r="H57" s="50"/>
      <c r="I57" s="52" t="s">
        <v>3589</v>
      </c>
      <c r="J57" s="51" t="s">
        <v>6</v>
      </c>
      <c r="K57" s="116" t="s">
        <v>1331</v>
      </c>
      <c r="L57" s="37" t="str">
        <f aca="false">VLOOKUP(K57,CódigosRetorno!$A$2:$B$1795,2,FALSE())</f>
        <v>El dato ingresado no cumple con el estandar</v>
      </c>
      <c r="M57" s="48" t="s">
        <v>8</v>
      </c>
    </row>
    <row r="58" customFormat="false" ht="24" hidden="false" customHeight="false" outlineLevel="0" collapsed="false">
      <c r="B58" s="176"/>
      <c r="C58" s="37"/>
      <c r="D58" s="233"/>
      <c r="E58" s="47" t="s">
        <v>184</v>
      </c>
      <c r="F58" s="48"/>
      <c r="G58" s="48" t="s">
        <v>1332</v>
      </c>
      <c r="H58" s="228" t="s">
        <v>1333</v>
      </c>
      <c r="I58" s="52" t="s">
        <v>1334</v>
      </c>
      <c r="J58" s="47" t="s">
        <v>208</v>
      </c>
      <c r="K58" s="51" t="s">
        <v>1335</v>
      </c>
      <c r="L58" s="37" t="str">
        <f aca="false">VLOOKUP(K58,CódigosRetorno!$A$2:$B$1795,2,FALSE())</f>
        <v>El dato ingresado como atributo @schemeName es incorrecto.</v>
      </c>
      <c r="M58" s="48" t="s">
        <v>8</v>
      </c>
    </row>
    <row r="59" customFormat="false" ht="24" hidden="false" customHeight="false" outlineLevel="0" collapsed="false">
      <c r="B59" s="176"/>
      <c r="C59" s="37"/>
      <c r="D59" s="233"/>
      <c r="E59" s="233"/>
      <c r="F59" s="48"/>
      <c r="G59" s="48" t="s">
        <v>1260</v>
      </c>
      <c r="H59" s="228" t="s">
        <v>1261</v>
      </c>
      <c r="I59" s="52" t="s">
        <v>1263</v>
      </c>
      <c r="J59" s="47" t="s">
        <v>208</v>
      </c>
      <c r="K59" s="51" t="s">
        <v>1264</v>
      </c>
      <c r="L59" s="37" t="str">
        <f aca="false">VLOOKUP(K59,CódigosRetorno!$A$2:$B$1795,2,FALSE())</f>
        <v>El dato ingresado como atributo @schemeAgencyName es incorrecto.</v>
      </c>
      <c r="M59" s="48" t="s">
        <v>8</v>
      </c>
    </row>
    <row r="60" customFormat="false" ht="48" hidden="false" customHeight="false" outlineLevel="0" collapsed="false">
      <c r="B60" s="176"/>
      <c r="C60" s="37"/>
      <c r="D60" s="233"/>
      <c r="E60" s="233"/>
      <c r="F60" s="48"/>
      <c r="G60" s="48" t="s">
        <v>1336</v>
      </c>
      <c r="H60" s="228" t="s">
        <v>1337</v>
      </c>
      <c r="I60" s="52" t="s">
        <v>1338</v>
      </c>
      <c r="J60" s="51" t="s">
        <v>208</v>
      </c>
      <c r="K60" s="116" t="s">
        <v>1339</v>
      </c>
      <c r="L60" s="37" t="str">
        <f aca="false">VLOOKUP(K60,CódigosRetorno!$A$2:$B$1795,2,FALSE())</f>
        <v>El dato ingresado como atributo @schemeURI es incorrecto.</v>
      </c>
      <c r="M60" s="48" t="s">
        <v>8</v>
      </c>
    </row>
    <row r="61" customFormat="false" ht="15" hidden="false" customHeight="false" outlineLevel="0" collapsed="false">
      <c r="B61" s="351" t="s">
        <v>3590</v>
      </c>
      <c r="C61" s="351"/>
      <c r="D61" s="352"/>
      <c r="E61" s="353"/>
      <c r="F61" s="353"/>
      <c r="G61" s="353"/>
      <c r="H61" s="354"/>
      <c r="I61" s="355"/>
      <c r="J61" s="355"/>
      <c r="K61" s="355" t="s">
        <v>8</v>
      </c>
      <c r="L61" s="354" t="str">
        <f aca="false">VLOOKUP(K61,CódigosRetorno!$A$2:$B$1795,2,FALSE())</f>
        <v>-</v>
      </c>
      <c r="M61" s="355"/>
    </row>
    <row r="62" customFormat="false" ht="36" hidden="false" customHeight="true" outlineLevel="0" collapsed="false">
      <c r="B62" s="176" t="n">
        <f aca="false">B51+1</f>
        <v>14</v>
      </c>
      <c r="C62" s="37" t="s">
        <v>3591</v>
      </c>
      <c r="D62" s="47" t="s">
        <v>63</v>
      </c>
      <c r="E62" s="47" t="s">
        <v>143</v>
      </c>
      <c r="F62" s="81" t="s">
        <v>300</v>
      </c>
      <c r="G62" s="101"/>
      <c r="H62" s="103" t="s">
        <v>3592</v>
      </c>
      <c r="I62" s="52" t="s">
        <v>3593</v>
      </c>
      <c r="J62" s="51" t="s">
        <v>6</v>
      </c>
      <c r="K62" s="116" t="s">
        <v>1421</v>
      </c>
      <c r="L62" s="37" t="str">
        <f aca="false">VLOOKUP(K62,CódigosRetorno!$A$2:$B$1795,2,FALSE())</f>
        <v>El XML contiene mas de un tag como elemento de numero de documento del receptor.</v>
      </c>
      <c r="M62" s="48" t="s">
        <v>8</v>
      </c>
    </row>
    <row r="63" customFormat="false" ht="36" hidden="false" customHeight="false" outlineLevel="0" collapsed="false">
      <c r="B63" s="176"/>
      <c r="C63" s="37"/>
      <c r="D63" s="47"/>
      <c r="E63" s="47"/>
      <c r="F63" s="81"/>
      <c r="G63" s="101"/>
      <c r="H63" s="103"/>
      <c r="I63" s="52" t="s">
        <v>66</v>
      </c>
      <c r="J63" s="51" t="s">
        <v>6</v>
      </c>
      <c r="K63" s="116" t="s">
        <v>990</v>
      </c>
      <c r="L63" s="37" t="str">
        <f aca="false">VLOOKUP(K63,CódigosRetorno!$A$2:$B$1795,2,FALSE())</f>
        <v>El XML no contiene el tag o no existe informacion del número de documento de identidad del receptor del documento</v>
      </c>
      <c r="M63" s="48" t="s">
        <v>8</v>
      </c>
    </row>
    <row r="64" customFormat="false" ht="36" hidden="false" customHeight="false" outlineLevel="0" collapsed="false">
      <c r="B64" s="176"/>
      <c r="C64" s="37"/>
      <c r="D64" s="47"/>
      <c r="E64" s="47"/>
      <c r="F64" s="81"/>
      <c r="G64" s="101"/>
      <c r="H64" s="103"/>
      <c r="I64" s="52" t="s">
        <v>3594</v>
      </c>
      <c r="J64" s="51" t="s">
        <v>6</v>
      </c>
      <c r="K64" s="116" t="s">
        <v>3595</v>
      </c>
      <c r="L64" s="37" t="str">
        <f aca="false">VLOOKUP(K64,CódigosRetorno!$A$2:$B$1795,2,FALSE())</f>
        <v>Número de DNI no existe</v>
      </c>
      <c r="M64" s="48" t="s">
        <v>258</v>
      </c>
    </row>
    <row r="65" customFormat="false" ht="48" hidden="false" customHeight="false" outlineLevel="0" collapsed="false">
      <c r="B65" s="176"/>
      <c r="C65" s="37"/>
      <c r="D65" s="47"/>
      <c r="E65" s="47"/>
      <c r="F65" s="81"/>
      <c r="G65" s="101"/>
      <c r="H65" s="103"/>
      <c r="I65" s="52" t="s">
        <v>3596</v>
      </c>
      <c r="J65" s="51" t="s">
        <v>6</v>
      </c>
      <c r="K65" s="116" t="s">
        <v>3597</v>
      </c>
      <c r="L65" s="37" t="str">
        <f aca="false">VLOOKUP(K65,CódigosRetorno!$A$2:$B$1795,2,FALSE())</f>
        <v>Número de DNI corresponde a una persona fallecida a la fecha de emision</v>
      </c>
      <c r="M65" s="48" t="s">
        <v>258</v>
      </c>
    </row>
    <row r="66" customFormat="false" ht="48" hidden="false" customHeight="false" outlineLevel="0" collapsed="false">
      <c r="B66" s="176"/>
      <c r="C66" s="37"/>
      <c r="D66" s="47"/>
      <c r="E66" s="47"/>
      <c r="F66" s="81"/>
      <c r="G66" s="101"/>
      <c r="H66" s="103"/>
      <c r="I66" s="52" t="s">
        <v>3598</v>
      </c>
      <c r="J66" s="51" t="s">
        <v>6</v>
      </c>
      <c r="K66" s="116" t="s">
        <v>3599</v>
      </c>
      <c r="L66" s="37" t="str">
        <f aca="false">VLOOKUP(K66,CódigosRetorno!$A$2:$B$1795,2,FALSE())</f>
        <v>Número de DNI corresponde a una persona menor de edad</v>
      </c>
      <c r="M66" s="48" t="s">
        <v>258</v>
      </c>
    </row>
    <row r="67" customFormat="false" ht="48" hidden="false" customHeight="false" outlineLevel="0" collapsed="false">
      <c r="B67" s="176"/>
      <c r="C67" s="37"/>
      <c r="D67" s="47"/>
      <c r="E67" s="47"/>
      <c r="F67" s="81"/>
      <c r="G67" s="101"/>
      <c r="H67" s="103"/>
      <c r="I67" s="52" t="s">
        <v>3600</v>
      </c>
      <c r="J67" s="51" t="s">
        <v>6</v>
      </c>
      <c r="K67" s="116" t="s">
        <v>3601</v>
      </c>
      <c r="L67" s="37" t="str">
        <f aca="false">VLOOKUP(K67,CódigosRetorno!$A$2:$B$1795,2,FALSE())</f>
        <v>Número de DNI tiene un Numero de RUC asignado activo</v>
      </c>
      <c r="M67" s="48"/>
    </row>
    <row r="68" customFormat="false" ht="72" hidden="false" customHeight="false" outlineLevel="0" collapsed="false">
      <c r="B68" s="176"/>
      <c r="C68" s="37"/>
      <c r="D68" s="47"/>
      <c r="E68" s="47"/>
      <c r="F68" s="81"/>
      <c r="G68" s="101"/>
      <c r="H68" s="103"/>
      <c r="I68" s="52" t="s">
        <v>3602</v>
      </c>
      <c r="J68" s="51" t="s">
        <v>6</v>
      </c>
      <c r="K68" s="116" t="s">
        <v>1430</v>
      </c>
      <c r="L68" s="37" t="str">
        <f aca="false">VLOOKUP(K68,CódigosRetorno!$A$2:$B$1795,2,FALSE())</f>
        <v>El dato ingresado como numero de documento de identidad del receptor no cumple con el formato establecido</v>
      </c>
      <c r="M68" s="48" t="s">
        <v>8</v>
      </c>
    </row>
    <row r="69" customFormat="false" ht="36" hidden="false" customHeight="true" outlineLevel="0" collapsed="false">
      <c r="B69" s="176"/>
      <c r="C69" s="37"/>
      <c r="D69" s="47"/>
      <c r="E69" s="47"/>
      <c r="F69" s="48" t="s">
        <v>1433</v>
      </c>
      <c r="G69" s="47" t="s">
        <v>3603</v>
      </c>
      <c r="H69" s="50" t="s">
        <v>3604</v>
      </c>
      <c r="I69" s="52" t="s">
        <v>1435</v>
      </c>
      <c r="J69" s="51" t="s">
        <v>6</v>
      </c>
      <c r="K69" s="116" t="s">
        <v>998</v>
      </c>
      <c r="L69" s="37" t="str">
        <f aca="false">VLOOKUP(K69,CódigosRetorno!$A$2:$B$1795,2,FALSE())</f>
        <v>El XML no contiene el tag o no existe informacion del tipo de documento de identidad del receptor del documento</v>
      </c>
      <c r="M69" s="48" t="s">
        <v>8</v>
      </c>
    </row>
    <row r="70" customFormat="false" ht="24" hidden="false" customHeight="false" outlineLevel="0" collapsed="false">
      <c r="B70" s="176"/>
      <c r="C70" s="37"/>
      <c r="D70" s="47"/>
      <c r="E70" s="47"/>
      <c r="F70" s="48"/>
      <c r="G70" s="47"/>
      <c r="H70" s="50"/>
      <c r="I70" s="52" t="s">
        <v>3605</v>
      </c>
      <c r="J70" s="51" t="s">
        <v>6</v>
      </c>
      <c r="K70" s="116" t="s">
        <v>1437</v>
      </c>
      <c r="L70" s="37" t="str">
        <f aca="false">VLOOKUP(K70,CódigosRetorno!$A$2:$B$1795,2,FALSE())</f>
        <v>El dato ingresado en el tipo de documento de identidad del receptor no esta permitido.</v>
      </c>
      <c r="M70" s="48" t="s">
        <v>470</v>
      </c>
    </row>
    <row r="71" customFormat="false" ht="24" hidden="false" customHeight="false" outlineLevel="0" collapsed="false">
      <c r="B71" s="176"/>
      <c r="C71" s="37"/>
      <c r="D71" s="47"/>
      <c r="E71" s="47" t="s">
        <v>184</v>
      </c>
      <c r="F71" s="48"/>
      <c r="G71" s="48" t="s">
        <v>1332</v>
      </c>
      <c r="H71" s="50" t="s">
        <v>1333</v>
      </c>
      <c r="I71" s="52" t="s">
        <v>1334</v>
      </c>
      <c r="J71" s="47" t="s">
        <v>208</v>
      </c>
      <c r="K71" s="51" t="s">
        <v>1335</v>
      </c>
      <c r="L71" s="37" t="str">
        <f aca="false">VLOOKUP(K71,CódigosRetorno!$A$2:$B$1795,2,FALSE())</f>
        <v>El dato ingresado como atributo @schemeName es incorrecto.</v>
      </c>
      <c r="M71" s="48" t="s">
        <v>8</v>
      </c>
    </row>
    <row r="72" customFormat="false" ht="24" hidden="false" customHeight="false" outlineLevel="0" collapsed="false">
      <c r="B72" s="176"/>
      <c r="C72" s="37"/>
      <c r="D72" s="47"/>
      <c r="E72" s="47"/>
      <c r="F72" s="48"/>
      <c r="G72" s="48" t="s">
        <v>1260</v>
      </c>
      <c r="H72" s="50" t="s">
        <v>1261</v>
      </c>
      <c r="I72" s="52" t="s">
        <v>1263</v>
      </c>
      <c r="J72" s="47" t="s">
        <v>208</v>
      </c>
      <c r="K72" s="51" t="s">
        <v>1264</v>
      </c>
      <c r="L72" s="37" t="str">
        <f aca="false">VLOOKUP(K72,CódigosRetorno!$A$2:$B$1795,2,FALSE())</f>
        <v>El dato ingresado como atributo @schemeAgencyName es incorrecto.</v>
      </c>
      <c r="M72" s="48" t="s">
        <v>8</v>
      </c>
    </row>
    <row r="73" customFormat="false" ht="48" hidden="false" customHeight="false" outlineLevel="0" collapsed="false">
      <c r="B73" s="176"/>
      <c r="C73" s="37"/>
      <c r="D73" s="47"/>
      <c r="E73" s="47"/>
      <c r="F73" s="48"/>
      <c r="G73" s="48" t="s">
        <v>1336</v>
      </c>
      <c r="H73" s="50" t="s">
        <v>1337</v>
      </c>
      <c r="I73" s="52" t="s">
        <v>1338</v>
      </c>
      <c r="J73" s="51" t="s">
        <v>208</v>
      </c>
      <c r="K73" s="116" t="s">
        <v>1339</v>
      </c>
      <c r="L73" s="37" t="str">
        <f aca="false">VLOOKUP(K73,CódigosRetorno!$A$2:$B$1795,2,FALSE())</f>
        <v>El dato ingresado como atributo @schemeURI es incorrecto.</v>
      </c>
      <c r="M73" s="48" t="s">
        <v>8</v>
      </c>
    </row>
    <row r="74" customFormat="false" ht="24" hidden="false" customHeight="true" outlineLevel="0" collapsed="false">
      <c r="B74" s="48" t="n">
        <f aca="false">B62+1</f>
        <v>15</v>
      </c>
      <c r="C74" s="37" t="s">
        <v>3606</v>
      </c>
      <c r="D74" s="47" t="s">
        <v>63</v>
      </c>
      <c r="E74" s="47" t="s">
        <v>143</v>
      </c>
      <c r="F74" s="48" t="s">
        <v>205</v>
      </c>
      <c r="G74" s="47"/>
      <c r="H74" s="50" t="s">
        <v>3607</v>
      </c>
      <c r="I74" s="52" t="s">
        <v>605</v>
      </c>
      <c r="J74" s="51" t="s">
        <v>6</v>
      </c>
      <c r="K74" s="116" t="s">
        <v>1444</v>
      </c>
      <c r="L74" s="37" t="str">
        <f aca="false">VLOOKUP(K74,CódigosRetorno!$A$2:$B$1795,2,FALSE())</f>
        <v>El XML no contiene el tag o no existe informacion de RegistrationName del receptor del documento</v>
      </c>
      <c r="M74" s="48" t="s">
        <v>8</v>
      </c>
    </row>
    <row r="75" customFormat="false" ht="60" hidden="false" customHeight="false" outlineLevel="0" collapsed="false">
      <c r="B75" s="48"/>
      <c r="C75" s="37"/>
      <c r="D75" s="47"/>
      <c r="E75" s="47"/>
      <c r="F75" s="48"/>
      <c r="G75" s="47"/>
      <c r="H75" s="50"/>
      <c r="I75" s="52" t="s">
        <v>1345</v>
      </c>
      <c r="J75" s="51" t="s">
        <v>6</v>
      </c>
      <c r="K75" s="116" t="s">
        <v>1446</v>
      </c>
      <c r="L75" s="37" t="str">
        <f aca="false">VLOOKUP(K75,CódigosRetorno!$A$2:$B$1795,2,FALSE())</f>
        <v>RegistrationName -  El dato ingresado no cumple con el estandar</v>
      </c>
      <c r="M75" s="48" t="s">
        <v>8</v>
      </c>
    </row>
    <row r="76" customFormat="false" ht="36" hidden="false" customHeight="true" outlineLevel="0" collapsed="false">
      <c r="B76" s="117" t="n">
        <f aca="false">B74+1</f>
        <v>16</v>
      </c>
      <c r="C76" s="37" t="s">
        <v>3608</v>
      </c>
      <c r="D76" s="47" t="s">
        <v>63</v>
      </c>
      <c r="E76" s="47" t="s">
        <v>143</v>
      </c>
      <c r="F76" s="48" t="s">
        <v>297</v>
      </c>
      <c r="G76" s="47"/>
      <c r="H76" s="50" t="s">
        <v>3609</v>
      </c>
      <c r="I76" s="52" t="s">
        <v>605</v>
      </c>
      <c r="J76" s="51" t="s">
        <v>6</v>
      </c>
      <c r="K76" s="116" t="s">
        <v>3610</v>
      </c>
      <c r="L76" s="37" t="str">
        <f aca="false">VLOOKUP(K76,CódigosRetorno!$A$2:$B$1795,2,FALSE())</f>
        <v>El XML no contiene el tag o no existe informacion de la dirección completa y detallada en domicilio del vendedor</v>
      </c>
      <c r="M76" s="48" t="s">
        <v>8</v>
      </c>
    </row>
    <row r="77" customFormat="false" ht="60" hidden="false" customHeight="false" outlineLevel="0" collapsed="false">
      <c r="B77" s="117"/>
      <c r="C77" s="37"/>
      <c r="D77" s="47"/>
      <c r="E77" s="47"/>
      <c r="F77" s="48"/>
      <c r="G77" s="47"/>
      <c r="H77" s="50"/>
      <c r="I77" s="52" t="s">
        <v>3611</v>
      </c>
      <c r="J77" s="47" t="s">
        <v>6</v>
      </c>
      <c r="K77" s="116" t="s">
        <v>3612</v>
      </c>
      <c r="L77" s="37" t="str">
        <f aca="false">VLOOKUP(K77,CódigosRetorno!$A$2:$B$1795,2,FALSE())</f>
        <v>La dirección completa y detallada del domicilio del vendedor no cumple con el formato establecido</v>
      </c>
      <c r="M77" s="48" t="s">
        <v>8</v>
      </c>
    </row>
    <row r="78" customFormat="false" ht="48" hidden="false" customHeight="false" outlineLevel="0" collapsed="false">
      <c r="B78" s="117"/>
      <c r="C78" s="37"/>
      <c r="D78" s="47"/>
      <c r="E78" s="47"/>
      <c r="F78" s="48"/>
      <c r="G78" s="47"/>
      <c r="H78" s="50"/>
      <c r="I78" s="52" t="s">
        <v>3613</v>
      </c>
      <c r="J78" s="47" t="s">
        <v>6</v>
      </c>
      <c r="K78" s="116" t="s">
        <v>3612</v>
      </c>
      <c r="L78" s="37" t="str">
        <f aca="false">VLOOKUP(K78,CódigosRetorno!$A$2:$B$1795,2,FALSE())</f>
        <v>La dirección completa y detallada del domicilio del vendedor no cumple con el formato establecido</v>
      </c>
      <c r="M78" s="48" t="s">
        <v>8</v>
      </c>
      <c r="N78" s="356"/>
    </row>
    <row r="79" customFormat="false" ht="60" hidden="false" customHeight="false" outlineLevel="0" collapsed="false">
      <c r="B79" s="117"/>
      <c r="C79" s="37"/>
      <c r="D79" s="47"/>
      <c r="E79" s="47"/>
      <c r="F79" s="48" t="s">
        <v>1351</v>
      </c>
      <c r="G79" s="47"/>
      <c r="H79" s="50" t="s">
        <v>3614</v>
      </c>
      <c r="I79" s="52" t="s">
        <v>1384</v>
      </c>
      <c r="J79" s="47" t="s">
        <v>208</v>
      </c>
      <c r="K79" s="51" t="s">
        <v>3615</v>
      </c>
      <c r="L79" s="37" t="str">
        <f aca="false">VLOOKUP(K79,CódigosRetorno!$A$2:$B$1795,2,FALSE())</f>
        <v>La urbanización del domicilio del vendedor no cumple con el formato establecido</v>
      </c>
      <c r="M79" s="48" t="s">
        <v>8</v>
      </c>
      <c r="N79" s="356"/>
    </row>
    <row r="80" customFormat="false" ht="60" hidden="false" customHeight="false" outlineLevel="0" collapsed="false">
      <c r="B80" s="117"/>
      <c r="C80" s="37"/>
      <c r="D80" s="47"/>
      <c r="E80" s="47"/>
      <c r="F80" s="48" t="s">
        <v>228</v>
      </c>
      <c r="G80" s="47"/>
      <c r="H80" s="50" t="s">
        <v>3616</v>
      </c>
      <c r="I80" s="52" t="s">
        <v>1356</v>
      </c>
      <c r="J80" s="47" t="s">
        <v>208</v>
      </c>
      <c r="K80" s="51" t="s">
        <v>3617</v>
      </c>
      <c r="L80" s="37" t="str">
        <f aca="false">VLOOKUP(K80,CódigosRetorno!$A$2:$B$1795,2,FALSE())</f>
        <v>La provincia del domicilio del vendedor no cumple con el formato establecido</v>
      </c>
      <c r="M80" s="48" t="s">
        <v>8</v>
      </c>
      <c r="N80" s="356"/>
    </row>
    <row r="81" customFormat="false" ht="24" hidden="false" customHeight="true" outlineLevel="0" collapsed="false">
      <c r="B81" s="117"/>
      <c r="C81" s="37"/>
      <c r="D81" s="47"/>
      <c r="E81" s="47"/>
      <c r="F81" s="48" t="s">
        <v>216</v>
      </c>
      <c r="G81" s="47" t="s">
        <v>3577</v>
      </c>
      <c r="H81" s="50" t="s">
        <v>3618</v>
      </c>
      <c r="I81" s="52" t="s">
        <v>605</v>
      </c>
      <c r="J81" s="51" t="s">
        <v>6</v>
      </c>
      <c r="K81" s="116" t="s">
        <v>3619</v>
      </c>
      <c r="L81" s="37" t="str">
        <f aca="false">VLOOKUP(K81,CódigosRetorno!$A$2:$B$1795,2,FALSE())</f>
        <v>El XML no contiene el tag o no existe información del ubigeo del domicilio del vendedor</v>
      </c>
      <c r="M81" s="48" t="s">
        <v>8</v>
      </c>
    </row>
    <row r="82" customFormat="false" ht="24" hidden="false" customHeight="false" outlineLevel="0" collapsed="false">
      <c r="B82" s="117"/>
      <c r="C82" s="37"/>
      <c r="D82" s="47"/>
      <c r="E82" s="47"/>
      <c r="F82" s="48"/>
      <c r="G82" s="47"/>
      <c r="H82" s="50"/>
      <c r="I82" s="52" t="s">
        <v>219</v>
      </c>
      <c r="J82" s="47" t="s">
        <v>208</v>
      </c>
      <c r="K82" s="51" t="s">
        <v>3620</v>
      </c>
      <c r="L82" s="37" t="str">
        <f aca="false">VLOOKUP(K82,CódigosRetorno!$A$2:$B$1795,2,FALSE())</f>
        <v>El codigo de ubigeo del domicilio del vendedor no es válido</v>
      </c>
      <c r="M82" s="48" t="s">
        <v>1360</v>
      </c>
      <c r="N82" s="356"/>
    </row>
    <row r="83" customFormat="false" ht="24" hidden="false" customHeight="false" outlineLevel="0" collapsed="false">
      <c r="B83" s="117"/>
      <c r="C83" s="37"/>
      <c r="D83" s="47"/>
      <c r="E83" s="47"/>
      <c r="F83" s="48"/>
      <c r="G83" s="48" t="s">
        <v>1361</v>
      </c>
      <c r="H83" s="50" t="s">
        <v>1261</v>
      </c>
      <c r="I83" s="52" t="s">
        <v>1362</v>
      </c>
      <c r="J83" s="47" t="s">
        <v>208</v>
      </c>
      <c r="K83" s="51" t="s">
        <v>1264</v>
      </c>
      <c r="L83" s="37" t="str">
        <f aca="false">VLOOKUP(K83,CódigosRetorno!$A$2:$B$1795,2,FALSE())</f>
        <v>El dato ingresado como atributo @schemeAgencyName es incorrecto.</v>
      </c>
      <c r="M83" s="48" t="s">
        <v>8</v>
      </c>
    </row>
    <row r="84" customFormat="false" ht="24" hidden="false" customHeight="false" outlineLevel="0" collapsed="false">
      <c r="B84" s="117"/>
      <c r="C84" s="37"/>
      <c r="D84" s="47"/>
      <c r="E84" s="47"/>
      <c r="F84" s="48"/>
      <c r="G84" s="48" t="s">
        <v>1363</v>
      </c>
      <c r="H84" s="50" t="s">
        <v>1333</v>
      </c>
      <c r="I84" s="52" t="s">
        <v>1364</v>
      </c>
      <c r="J84" s="47" t="s">
        <v>208</v>
      </c>
      <c r="K84" s="51" t="s">
        <v>1335</v>
      </c>
      <c r="L84" s="37" t="str">
        <f aca="false">VLOOKUP(K84,CódigosRetorno!$A$2:$B$1795,2,FALSE())</f>
        <v>El dato ingresado como atributo @schemeName es incorrecto.</v>
      </c>
      <c r="M84" s="48" t="s">
        <v>8</v>
      </c>
    </row>
    <row r="85" customFormat="false" ht="60" hidden="false" customHeight="false" outlineLevel="0" collapsed="false">
      <c r="B85" s="117"/>
      <c r="C85" s="37"/>
      <c r="D85" s="47"/>
      <c r="E85" s="47"/>
      <c r="F85" s="48" t="s">
        <v>228</v>
      </c>
      <c r="G85" s="47"/>
      <c r="H85" s="50" t="s">
        <v>3621</v>
      </c>
      <c r="I85" s="52" t="s">
        <v>1356</v>
      </c>
      <c r="J85" s="47" t="s">
        <v>208</v>
      </c>
      <c r="K85" s="51" t="s">
        <v>3622</v>
      </c>
      <c r="L85" s="37" t="str">
        <f aca="false">VLOOKUP(K85,CódigosRetorno!$A$2:$B$1795,2,FALSE())</f>
        <v>El departamento del domicilio del vendedor no cumple con el formato establecido</v>
      </c>
      <c r="M85" s="48" t="s">
        <v>8</v>
      </c>
      <c r="N85" s="356"/>
    </row>
    <row r="86" customFormat="false" ht="60" hidden="false" customHeight="false" outlineLevel="0" collapsed="false">
      <c r="B86" s="117"/>
      <c r="C86" s="37"/>
      <c r="D86" s="47"/>
      <c r="E86" s="47"/>
      <c r="F86" s="48" t="s">
        <v>228</v>
      </c>
      <c r="G86" s="47"/>
      <c r="H86" s="50" t="s">
        <v>3623</v>
      </c>
      <c r="I86" s="52" t="s">
        <v>1356</v>
      </c>
      <c r="J86" s="47" t="s">
        <v>208</v>
      </c>
      <c r="K86" s="51" t="s">
        <v>3624</v>
      </c>
      <c r="L86" s="37" t="str">
        <f aca="false">VLOOKUP(K86,CódigosRetorno!$A$2:$B$1795,2,FALSE())</f>
        <v>El distrito del domicilio del vendedor no cumple con el formato establecido</v>
      </c>
      <c r="M86" s="48" t="s">
        <v>8</v>
      </c>
      <c r="N86" s="356"/>
    </row>
    <row r="87" customFormat="false" ht="60" hidden="false" customHeight="false" outlineLevel="0" collapsed="false">
      <c r="B87" s="117"/>
      <c r="C87" s="37"/>
      <c r="D87" s="47"/>
      <c r="E87" s="47"/>
      <c r="F87" s="48" t="s">
        <v>330</v>
      </c>
      <c r="G87" s="47" t="s">
        <v>3582</v>
      </c>
      <c r="H87" s="50" t="s">
        <v>3625</v>
      </c>
      <c r="I87" s="52" t="s">
        <v>1371</v>
      </c>
      <c r="J87" s="47" t="s">
        <v>208</v>
      </c>
      <c r="K87" s="51" t="s">
        <v>1372</v>
      </c>
      <c r="L87" s="37" t="str">
        <f aca="false">VLOOKUP(K87,CódigosRetorno!$A$2:$B$1795,2,FALSE())</f>
        <v>El codigo de pais debe ser PE</v>
      </c>
      <c r="M87" s="48" t="s">
        <v>1373</v>
      </c>
    </row>
    <row r="88" customFormat="false" ht="24" hidden="false" customHeight="false" outlineLevel="0" collapsed="false">
      <c r="B88" s="117"/>
      <c r="C88" s="37"/>
      <c r="D88" s="47"/>
      <c r="E88" s="47"/>
      <c r="F88" s="48"/>
      <c r="G88" s="48" t="s">
        <v>1374</v>
      </c>
      <c r="H88" s="50" t="s">
        <v>1300</v>
      </c>
      <c r="I88" s="52" t="s">
        <v>1375</v>
      </c>
      <c r="J88" s="47" t="s">
        <v>208</v>
      </c>
      <c r="K88" s="51" t="s">
        <v>1302</v>
      </c>
      <c r="L88" s="37" t="str">
        <f aca="false">VLOOKUP(K88,CódigosRetorno!$A$2:$B$1795,2,FALSE())</f>
        <v>El dato ingresado como atributo @listID es incorrecto.</v>
      </c>
      <c r="M88" s="48" t="s">
        <v>8</v>
      </c>
    </row>
    <row r="89" customFormat="false" ht="48" hidden="false" customHeight="false" outlineLevel="0" collapsed="false">
      <c r="B89" s="117"/>
      <c r="C89" s="37"/>
      <c r="D89" s="47"/>
      <c r="E89" s="47"/>
      <c r="F89" s="48"/>
      <c r="G89" s="48" t="s">
        <v>1376</v>
      </c>
      <c r="H89" s="50" t="s">
        <v>1282</v>
      </c>
      <c r="I89" s="52" t="s">
        <v>1306</v>
      </c>
      <c r="J89" s="47" t="s">
        <v>208</v>
      </c>
      <c r="K89" s="51" t="s">
        <v>1283</v>
      </c>
      <c r="L89" s="37" t="str">
        <f aca="false">VLOOKUP(K89,CódigosRetorno!$A$2:$B$1795,2,FALSE())</f>
        <v>El dato ingresado como atributo @listAgencyName es incorrecto.</v>
      </c>
      <c r="M89" s="48" t="s">
        <v>8</v>
      </c>
    </row>
    <row r="90" customFormat="false" ht="24" hidden="false" customHeight="false" outlineLevel="0" collapsed="false">
      <c r="B90" s="117"/>
      <c r="C90" s="37"/>
      <c r="D90" s="47"/>
      <c r="E90" s="47"/>
      <c r="F90" s="48"/>
      <c r="G90" s="48" t="s">
        <v>1377</v>
      </c>
      <c r="H90" s="50" t="s">
        <v>1285</v>
      </c>
      <c r="I90" s="52" t="s">
        <v>1378</v>
      </c>
      <c r="J90" s="51" t="s">
        <v>208</v>
      </c>
      <c r="K90" s="116" t="s">
        <v>1287</v>
      </c>
      <c r="L90" s="37" t="str">
        <f aca="false">VLOOKUP(K90,CódigosRetorno!$A$2:$B$1795,2,FALSE())</f>
        <v>El dato ingresado como atributo @listName es incorrecto.</v>
      </c>
      <c r="M90" s="48" t="s">
        <v>8</v>
      </c>
    </row>
    <row r="91" customFormat="false" ht="15" hidden="false" customHeight="true" outlineLevel="0" collapsed="false">
      <c r="B91" s="48" t="n">
        <f aca="false">B76+1</f>
        <v>17</v>
      </c>
      <c r="C91" s="37" t="s">
        <v>3626</v>
      </c>
      <c r="D91" s="47" t="s">
        <v>63</v>
      </c>
      <c r="E91" s="47" t="s">
        <v>143</v>
      </c>
      <c r="F91" s="48" t="s">
        <v>330</v>
      </c>
      <c r="G91" s="47" t="s">
        <v>3627</v>
      </c>
      <c r="H91" s="50" t="s">
        <v>3628</v>
      </c>
      <c r="I91" s="52" t="s">
        <v>605</v>
      </c>
      <c r="J91" s="47" t="s">
        <v>6</v>
      </c>
      <c r="K91" s="116" t="s">
        <v>3629</v>
      </c>
      <c r="L91" s="37" t="str">
        <f aca="false">VLOOKUP(K91,CódigosRetorno!$A$2:$B$1795,2,FALSE())</f>
        <v>Debe consignar el tipo de domicilio del vendedor</v>
      </c>
      <c r="M91" s="48" t="s">
        <v>8</v>
      </c>
      <c r="N91" s="348"/>
    </row>
    <row r="92" customFormat="false" ht="24" hidden="false" customHeight="false" outlineLevel="0" collapsed="false">
      <c r="B92" s="48"/>
      <c r="C92" s="37"/>
      <c r="D92" s="47"/>
      <c r="E92" s="47"/>
      <c r="F92" s="48"/>
      <c r="G92" s="47"/>
      <c r="H92" s="50"/>
      <c r="I92" s="50" t="s">
        <v>469</v>
      </c>
      <c r="J92" s="51" t="s">
        <v>6</v>
      </c>
      <c r="K92" s="116" t="s">
        <v>3630</v>
      </c>
      <c r="L92" s="37" t="str">
        <f aca="false">VLOOKUP(K92,CódigosRetorno!$A$2:$B$1795,2,FALSE())</f>
        <v>El dato ingresado en el tipo de domicilio del vendedor no corresponde al valor esperado</v>
      </c>
      <c r="M92" s="48" t="s">
        <v>3631</v>
      </c>
      <c r="N92" s="348"/>
    </row>
    <row r="93" customFormat="false" ht="36" hidden="false" customHeight="true" outlineLevel="0" collapsed="false">
      <c r="B93" s="117" t="n">
        <f aca="false">B91+1</f>
        <v>18</v>
      </c>
      <c r="C93" s="80" t="s">
        <v>3632</v>
      </c>
      <c r="D93" s="101" t="s">
        <v>63</v>
      </c>
      <c r="E93" s="101" t="s">
        <v>143</v>
      </c>
      <c r="F93" s="48" t="s">
        <v>297</v>
      </c>
      <c r="G93" s="47"/>
      <c r="H93" s="280" t="s">
        <v>3633</v>
      </c>
      <c r="I93" s="52" t="s">
        <v>605</v>
      </c>
      <c r="J93" s="51" t="s">
        <v>6</v>
      </c>
      <c r="K93" s="116" t="s">
        <v>3634</v>
      </c>
      <c r="L93" s="37" t="str">
        <f aca="false">VLOOKUP(K93,CódigosRetorno!$A$2:$B$1795,2,FALSE())</f>
        <v>El XML no contiene el tag o no existe informacion de la dirección completa y detallada del lugar donde se realiza la operación</v>
      </c>
      <c r="M93" s="48" t="s">
        <v>8</v>
      </c>
    </row>
    <row r="94" customFormat="false" ht="84" hidden="false" customHeight="false" outlineLevel="0" collapsed="false">
      <c r="B94" s="117"/>
      <c r="C94" s="80"/>
      <c r="D94" s="101"/>
      <c r="E94" s="101"/>
      <c r="F94" s="48"/>
      <c r="G94" s="47"/>
      <c r="H94" s="280"/>
      <c r="I94" s="52" t="s">
        <v>3635</v>
      </c>
      <c r="J94" s="47" t="s">
        <v>6</v>
      </c>
      <c r="K94" s="51" t="s">
        <v>838</v>
      </c>
      <c r="L94" s="37" t="str">
        <f aca="false">VLOOKUP(K94,CódigosRetorno!$A$2:$B$1795,2,FALSE())</f>
        <v>El valor ingresado como direccion completa y detallada no cumple con el estandar.</v>
      </c>
      <c r="M94" s="48" t="s">
        <v>8</v>
      </c>
    </row>
    <row r="95" customFormat="false" ht="48" hidden="false" customHeight="false" outlineLevel="0" collapsed="false">
      <c r="B95" s="117"/>
      <c r="C95" s="80"/>
      <c r="D95" s="101"/>
      <c r="E95" s="101"/>
      <c r="F95" s="48"/>
      <c r="G95" s="47"/>
      <c r="H95" s="280"/>
      <c r="I95" s="52" t="s">
        <v>3613</v>
      </c>
      <c r="J95" s="47" t="s">
        <v>6</v>
      </c>
      <c r="K95" s="51" t="s">
        <v>838</v>
      </c>
      <c r="L95" s="37" t="str">
        <f aca="false">VLOOKUP(K95,CódigosRetorno!$A$2:$B$1795,2,FALSE())</f>
        <v>El valor ingresado como direccion completa y detallada no cumple con el estandar.</v>
      </c>
      <c r="M95" s="48" t="s">
        <v>8</v>
      </c>
    </row>
    <row r="96" customFormat="false" ht="60" hidden="false" customHeight="false" outlineLevel="0" collapsed="false">
      <c r="B96" s="117"/>
      <c r="C96" s="80"/>
      <c r="D96" s="101"/>
      <c r="E96" s="101"/>
      <c r="F96" s="48" t="s">
        <v>1351</v>
      </c>
      <c r="G96" s="47"/>
      <c r="H96" s="50" t="s">
        <v>3636</v>
      </c>
      <c r="I96" s="52" t="s">
        <v>1384</v>
      </c>
      <c r="J96" s="47" t="s">
        <v>208</v>
      </c>
      <c r="K96" s="51" t="s">
        <v>1385</v>
      </c>
      <c r="L96" s="37" t="str">
        <f aca="false">VLOOKUP(K96,CódigosRetorno!$A$2:$B$1795,2,FALSE())</f>
        <v>El dato ingresado como urbanización no cumple con el formato establecido</v>
      </c>
      <c r="M96" s="48" t="s">
        <v>8</v>
      </c>
    </row>
    <row r="97" customFormat="false" ht="60" hidden="false" customHeight="false" outlineLevel="0" collapsed="false">
      <c r="B97" s="117"/>
      <c r="C97" s="80"/>
      <c r="D97" s="101"/>
      <c r="E97" s="101"/>
      <c r="F97" s="48" t="s">
        <v>228</v>
      </c>
      <c r="G97" s="47"/>
      <c r="H97" s="50" t="s">
        <v>3637</v>
      </c>
      <c r="I97" s="52" t="s">
        <v>1356</v>
      </c>
      <c r="J97" s="47" t="s">
        <v>208</v>
      </c>
      <c r="K97" s="51" t="s">
        <v>1387</v>
      </c>
      <c r="L97" s="37" t="str">
        <f aca="false">VLOOKUP(K97,CódigosRetorno!$A$2:$B$1795,2,FALSE())</f>
        <v>El dato ingresado como provincia no cumple con el formato establecido</v>
      </c>
      <c r="M97" s="48" t="s">
        <v>8</v>
      </c>
    </row>
    <row r="98" customFormat="false" ht="36" hidden="false" customHeight="true" outlineLevel="0" collapsed="false">
      <c r="B98" s="117"/>
      <c r="C98" s="80"/>
      <c r="D98" s="101"/>
      <c r="E98" s="101"/>
      <c r="F98" s="48" t="s">
        <v>216</v>
      </c>
      <c r="G98" s="47" t="s">
        <v>3577</v>
      </c>
      <c r="H98" s="50" t="s">
        <v>3638</v>
      </c>
      <c r="I98" s="52" t="s">
        <v>605</v>
      </c>
      <c r="J98" s="51" t="s">
        <v>6</v>
      </c>
      <c r="K98" s="116" t="s">
        <v>3639</v>
      </c>
      <c r="L98" s="37" t="str">
        <f aca="false">VLOOKUP(K98,CódigosRetorno!$A$2:$B$1795,2,FALSE())</f>
        <v>El XML no contiene el tag o no existe información del ubigeo del lugar donde se realiza la operación</v>
      </c>
      <c r="M98" s="48" t="s">
        <v>8</v>
      </c>
    </row>
    <row r="99" customFormat="false" ht="24" hidden="false" customHeight="false" outlineLevel="0" collapsed="false">
      <c r="B99" s="117"/>
      <c r="C99" s="80"/>
      <c r="D99" s="101"/>
      <c r="E99" s="101"/>
      <c r="F99" s="48"/>
      <c r="G99" s="47"/>
      <c r="H99" s="50"/>
      <c r="I99" s="52" t="s">
        <v>219</v>
      </c>
      <c r="J99" s="47" t="s">
        <v>6</v>
      </c>
      <c r="K99" s="116" t="s">
        <v>220</v>
      </c>
      <c r="L99" s="37" t="str">
        <f aca="false">VLOOKUP(K99,CódigosRetorno!$A$2:$B$1795,2,FALSE())</f>
        <v>Debe corresponder a algún valor válido establecido en el catálogo 13</v>
      </c>
      <c r="M99" s="48" t="s">
        <v>1360</v>
      </c>
    </row>
    <row r="100" customFormat="false" ht="24" hidden="false" customHeight="false" outlineLevel="0" collapsed="false">
      <c r="B100" s="117"/>
      <c r="C100" s="80"/>
      <c r="D100" s="101"/>
      <c r="E100" s="101"/>
      <c r="F100" s="48"/>
      <c r="G100" s="48" t="s">
        <v>1361</v>
      </c>
      <c r="H100" s="50" t="s">
        <v>1261</v>
      </c>
      <c r="I100" s="52" t="s">
        <v>1362</v>
      </c>
      <c r="J100" s="47" t="s">
        <v>208</v>
      </c>
      <c r="K100" s="51" t="s">
        <v>1264</v>
      </c>
      <c r="L100" s="37" t="str">
        <f aca="false">VLOOKUP(K100,CódigosRetorno!$A$2:$B$1795,2,FALSE())</f>
        <v>El dato ingresado como atributo @schemeAgencyName es incorrecto.</v>
      </c>
      <c r="M100" s="48" t="s">
        <v>8</v>
      </c>
    </row>
    <row r="101" customFormat="false" ht="24" hidden="false" customHeight="false" outlineLevel="0" collapsed="false">
      <c r="B101" s="117"/>
      <c r="C101" s="80"/>
      <c r="D101" s="101"/>
      <c r="E101" s="101"/>
      <c r="F101" s="48"/>
      <c r="G101" s="48" t="s">
        <v>1363</v>
      </c>
      <c r="H101" s="50" t="s">
        <v>1333</v>
      </c>
      <c r="I101" s="52" t="s">
        <v>1364</v>
      </c>
      <c r="J101" s="47" t="s">
        <v>208</v>
      </c>
      <c r="K101" s="51" t="s">
        <v>1335</v>
      </c>
      <c r="L101" s="37" t="str">
        <f aca="false">VLOOKUP(K101,CódigosRetorno!$A$2:$B$1795,2,FALSE())</f>
        <v>El dato ingresado como atributo @schemeName es incorrecto.</v>
      </c>
      <c r="M101" s="48" t="s">
        <v>8</v>
      </c>
    </row>
    <row r="102" customFormat="false" ht="60" hidden="false" customHeight="false" outlineLevel="0" collapsed="false">
      <c r="B102" s="117"/>
      <c r="C102" s="80"/>
      <c r="D102" s="101"/>
      <c r="E102" s="101"/>
      <c r="F102" s="48" t="s">
        <v>228</v>
      </c>
      <c r="G102" s="47"/>
      <c r="H102" s="50" t="s">
        <v>3640</v>
      </c>
      <c r="I102" s="52" t="s">
        <v>1356</v>
      </c>
      <c r="J102" s="47" t="s">
        <v>208</v>
      </c>
      <c r="K102" s="51" t="s">
        <v>1391</v>
      </c>
      <c r="L102" s="37" t="str">
        <f aca="false">VLOOKUP(K102,CódigosRetorno!$A$2:$B$1795,2,FALSE())</f>
        <v>El dato ingresado como departamento no cumple con el formato establecido</v>
      </c>
      <c r="M102" s="48" t="s">
        <v>8</v>
      </c>
    </row>
    <row r="103" customFormat="false" ht="60" hidden="false" customHeight="false" outlineLevel="0" collapsed="false">
      <c r="B103" s="117"/>
      <c r="C103" s="80"/>
      <c r="D103" s="101"/>
      <c r="E103" s="101"/>
      <c r="F103" s="48" t="s">
        <v>228</v>
      </c>
      <c r="G103" s="47"/>
      <c r="H103" s="50" t="s">
        <v>3641</v>
      </c>
      <c r="I103" s="52" t="s">
        <v>1356</v>
      </c>
      <c r="J103" s="47" t="s">
        <v>208</v>
      </c>
      <c r="K103" s="51" t="s">
        <v>1393</v>
      </c>
      <c r="L103" s="37" t="str">
        <f aca="false">VLOOKUP(K103,CódigosRetorno!$A$2:$B$1795,2,FALSE())</f>
        <v>El dato ingresado como distrito no cumple con el formato establecido</v>
      </c>
      <c r="M103" s="48" t="s">
        <v>8</v>
      </c>
    </row>
    <row r="104" customFormat="false" ht="48" hidden="false" customHeight="false" outlineLevel="0" collapsed="false">
      <c r="B104" s="117"/>
      <c r="C104" s="80"/>
      <c r="D104" s="101"/>
      <c r="E104" s="101"/>
      <c r="F104" s="48" t="s">
        <v>330</v>
      </c>
      <c r="G104" s="47" t="s">
        <v>3582</v>
      </c>
      <c r="H104" s="50" t="s">
        <v>3642</v>
      </c>
      <c r="I104" s="52" t="s">
        <v>1371</v>
      </c>
      <c r="J104" s="47" t="s">
        <v>208</v>
      </c>
      <c r="K104" s="51" t="s">
        <v>1372</v>
      </c>
      <c r="L104" s="37" t="str">
        <f aca="false">VLOOKUP(K104,CódigosRetorno!$A$2:$B$1795,2,FALSE())</f>
        <v>El codigo de pais debe ser PE</v>
      </c>
      <c r="M104" s="48" t="s">
        <v>1373</v>
      </c>
    </row>
    <row r="105" customFormat="false" ht="24" hidden="false" customHeight="false" outlineLevel="0" collapsed="false">
      <c r="B105" s="117"/>
      <c r="C105" s="80"/>
      <c r="D105" s="101"/>
      <c r="E105" s="101"/>
      <c r="F105" s="81"/>
      <c r="G105" s="48" t="s">
        <v>1374</v>
      </c>
      <c r="H105" s="50" t="s">
        <v>1300</v>
      </c>
      <c r="I105" s="52" t="s">
        <v>1375</v>
      </c>
      <c r="J105" s="47" t="s">
        <v>208</v>
      </c>
      <c r="K105" s="51" t="s">
        <v>1302</v>
      </c>
      <c r="L105" s="37" t="str">
        <f aca="false">VLOOKUP(K105,CódigosRetorno!$A$2:$B$1795,2,FALSE())</f>
        <v>El dato ingresado como atributo @listID es incorrecto.</v>
      </c>
      <c r="M105" s="48" t="s">
        <v>8</v>
      </c>
    </row>
    <row r="106" customFormat="false" ht="48" hidden="false" customHeight="false" outlineLevel="0" collapsed="false">
      <c r="B106" s="117"/>
      <c r="C106" s="80"/>
      <c r="D106" s="101"/>
      <c r="E106" s="101"/>
      <c r="F106" s="81"/>
      <c r="G106" s="48" t="s">
        <v>1376</v>
      </c>
      <c r="H106" s="50" t="s">
        <v>1282</v>
      </c>
      <c r="I106" s="52" t="s">
        <v>1306</v>
      </c>
      <c r="J106" s="47" t="s">
        <v>208</v>
      </c>
      <c r="K106" s="51" t="s">
        <v>1283</v>
      </c>
      <c r="L106" s="37" t="str">
        <f aca="false">VLOOKUP(K106,CódigosRetorno!$A$2:$B$1795,2,FALSE())</f>
        <v>El dato ingresado como atributo @listAgencyName es incorrecto.</v>
      </c>
      <c r="M106" s="48" t="s">
        <v>8</v>
      </c>
    </row>
    <row r="107" customFormat="false" ht="24" hidden="false" customHeight="false" outlineLevel="0" collapsed="false">
      <c r="B107" s="117"/>
      <c r="C107" s="80"/>
      <c r="D107" s="101"/>
      <c r="E107" s="101"/>
      <c r="F107" s="81"/>
      <c r="G107" s="81" t="s">
        <v>1377</v>
      </c>
      <c r="H107" s="103" t="s">
        <v>1285</v>
      </c>
      <c r="I107" s="80" t="s">
        <v>1378</v>
      </c>
      <c r="J107" s="51" t="s">
        <v>208</v>
      </c>
      <c r="K107" s="116" t="s">
        <v>1287</v>
      </c>
      <c r="L107" s="37" t="str">
        <f aca="false">VLOOKUP(K107,CódigosRetorno!$A$2:$B$1795,2,FALSE())</f>
        <v>El dato ingresado como atributo @listName es incorrecto.</v>
      </c>
      <c r="M107" s="48" t="s">
        <v>8</v>
      </c>
    </row>
    <row r="108" customFormat="false" ht="24" hidden="false" customHeight="true" outlineLevel="0" collapsed="false">
      <c r="B108" s="48" t="n">
        <f aca="false">B93+1</f>
        <v>19</v>
      </c>
      <c r="C108" s="37" t="s">
        <v>3643</v>
      </c>
      <c r="D108" s="47" t="s">
        <v>63</v>
      </c>
      <c r="E108" s="47" t="s">
        <v>143</v>
      </c>
      <c r="F108" s="48" t="s">
        <v>330</v>
      </c>
      <c r="G108" s="47" t="s">
        <v>3627</v>
      </c>
      <c r="H108" s="50" t="s">
        <v>3644</v>
      </c>
      <c r="I108" s="52" t="s">
        <v>605</v>
      </c>
      <c r="J108" s="47" t="s">
        <v>6</v>
      </c>
      <c r="K108" s="116" t="s">
        <v>3645</v>
      </c>
      <c r="L108" s="37" t="str">
        <f aca="false">VLOOKUP(K108,CódigosRetorno!$A$2:$B$1795,2,FALSE())</f>
        <v>Debe consignar el tipo de ubicación del lugar donde se realiza la operación</v>
      </c>
      <c r="M108" s="48" t="s">
        <v>8</v>
      </c>
      <c r="N108" s="348"/>
    </row>
    <row r="109" customFormat="false" ht="36" hidden="false" customHeight="false" outlineLevel="0" collapsed="false">
      <c r="B109" s="48"/>
      <c r="C109" s="37"/>
      <c r="D109" s="47"/>
      <c r="E109" s="47"/>
      <c r="F109" s="48"/>
      <c r="G109" s="47"/>
      <c r="H109" s="50"/>
      <c r="I109" s="50" t="s">
        <v>1295</v>
      </c>
      <c r="J109" s="51" t="s">
        <v>6</v>
      </c>
      <c r="K109" s="116" t="s">
        <v>3646</v>
      </c>
      <c r="L109" s="37" t="str">
        <f aca="false">VLOOKUP(K109,CódigosRetorno!$A$2:$B$1795,2,FALSE())</f>
        <v>El dato ingresado en el tipo de ubicación del lugar donde se realiza la operación no corresponde al valor esperado</v>
      </c>
      <c r="M109" s="48" t="s">
        <v>3631</v>
      </c>
      <c r="N109" s="348"/>
    </row>
    <row r="110" customFormat="false" ht="15" hidden="false" customHeight="false" outlineLevel="0" collapsed="false">
      <c r="B110" s="234" t="s">
        <v>3647</v>
      </c>
      <c r="C110" s="357"/>
      <c r="D110" s="358"/>
      <c r="E110" s="359"/>
      <c r="F110" s="359"/>
      <c r="G110" s="359"/>
      <c r="H110" s="360"/>
      <c r="I110" s="361"/>
      <c r="J110" s="361"/>
      <c r="K110" s="361" t="s">
        <v>8</v>
      </c>
      <c r="L110" s="360" t="str">
        <f aca="false">VLOOKUP(K110,CódigosRetorno!$A$2:$B$1795,2,FALSE())</f>
        <v>-</v>
      </c>
      <c r="M110" s="361"/>
    </row>
    <row r="111" customFormat="false" ht="24" hidden="false" customHeight="true" outlineLevel="0" collapsed="false">
      <c r="B111" s="48" t="n">
        <f aca="false">B108+1</f>
        <v>20</v>
      </c>
      <c r="C111" s="37" t="s">
        <v>3648</v>
      </c>
      <c r="D111" s="47" t="s">
        <v>329</v>
      </c>
      <c r="E111" s="47" t="s">
        <v>143</v>
      </c>
      <c r="F111" s="48" t="s">
        <v>1104</v>
      </c>
      <c r="G111" s="47" t="s">
        <v>857</v>
      </c>
      <c r="H111" s="50" t="s">
        <v>3649</v>
      </c>
      <c r="I111" s="52" t="s">
        <v>1492</v>
      </c>
      <c r="J111" s="51" t="s">
        <v>6</v>
      </c>
      <c r="K111" s="116" t="s">
        <v>860</v>
      </c>
      <c r="L111" s="37" t="str">
        <f aca="false">VLOOKUP(K111,CódigosRetorno!$A$2:$B$1795,2,FALSE())</f>
        <v>El Numero de orden del item no cumple con el formato establecido</v>
      </c>
      <c r="M111" s="48" t="s">
        <v>8</v>
      </c>
    </row>
    <row r="112" customFormat="false" ht="24" hidden="false" customHeight="false" outlineLevel="0" collapsed="false">
      <c r="B112" s="48"/>
      <c r="C112" s="37"/>
      <c r="D112" s="47"/>
      <c r="E112" s="47"/>
      <c r="F112" s="48"/>
      <c r="G112" s="47"/>
      <c r="H112" s="50"/>
      <c r="I112" s="50" t="s">
        <v>1493</v>
      </c>
      <c r="J112" s="51" t="s">
        <v>6</v>
      </c>
      <c r="K112" s="116" t="s">
        <v>862</v>
      </c>
      <c r="L112" s="37" t="str">
        <f aca="false">VLOOKUP(K112,CódigosRetorno!$A$2:$B$1795,2,FALSE())</f>
        <v>El número de ítem no puede estar duplicado.</v>
      </c>
      <c r="M112" s="48" t="s">
        <v>8</v>
      </c>
    </row>
    <row r="113" customFormat="false" ht="24" hidden="false" customHeight="true" outlineLevel="0" collapsed="false">
      <c r="B113" s="48" t="n">
        <f aca="false">B111+1</f>
        <v>21</v>
      </c>
      <c r="C113" s="37" t="s">
        <v>1508</v>
      </c>
      <c r="D113" s="47" t="s">
        <v>329</v>
      </c>
      <c r="E113" s="47" t="s">
        <v>143</v>
      </c>
      <c r="F113" s="48" t="s">
        <v>865</v>
      </c>
      <c r="G113" s="47" t="s">
        <v>866</v>
      </c>
      <c r="H113" s="50" t="s">
        <v>3650</v>
      </c>
      <c r="I113" s="52" t="s">
        <v>1510</v>
      </c>
      <c r="J113" s="51" t="s">
        <v>6</v>
      </c>
      <c r="K113" s="116" t="s">
        <v>1511</v>
      </c>
      <c r="L113" s="37" t="str">
        <f aca="false">VLOOKUP(K113,CódigosRetorno!$A$2:$B$1795,2,FALSE())</f>
        <v>El XML no contiene el tag InvoicedQuantity en el detalle de los Items o es cero (0)</v>
      </c>
      <c r="M113" s="48" t="s">
        <v>8</v>
      </c>
    </row>
    <row r="114" customFormat="false" ht="24" hidden="false" customHeight="false" outlineLevel="0" collapsed="false">
      <c r="B114" s="48"/>
      <c r="C114" s="37"/>
      <c r="D114" s="47"/>
      <c r="E114" s="47"/>
      <c r="F114" s="48"/>
      <c r="G114" s="47"/>
      <c r="H114" s="50"/>
      <c r="I114" s="52" t="s">
        <v>869</v>
      </c>
      <c r="J114" s="51" t="s">
        <v>6</v>
      </c>
      <c r="K114" s="116" t="s">
        <v>1512</v>
      </c>
      <c r="L114" s="37" t="str">
        <f aca="false">VLOOKUP(K114,CódigosRetorno!$A$2:$B$1795,2,FALSE())</f>
        <v>InvoicedQuantity El dato ingresado no cumple con el estandar</v>
      </c>
      <c r="M114" s="48" t="s">
        <v>8</v>
      </c>
    </row>
    <row r="115" customFormat="false" ht="24" hidden="false" customHeight="true" outlineLevel="0" collapsed="false">
      <c r="B115" s="48" t="n">
        <f aca="false">B113+1</f>
        <v>22</v>
      </c>
      <c r="C115" s="37" t="s">
        <v>1494</v>
      </c>
      <c r="D115" s="47" t="s">
        <v>329</v>
      </c>
      <c r="E115" s="47" t="s">
        <v>143</v>
      </c>
      <c r="F115" s="48" t="s">
        <v>1495</v>
      </c>
      <c r="G115" s="47" t="s">
        <v>3651</v>
      </c>
      <c r="H115" s="50" t="s">
        <v>3652</v>
      </c>
      <c r="I115" s="52" t="s">
        <v>1329</v>
      </c>
      <c r="J115" s="47" t="s">
        <v>6</v>
      </c>
      <c r="K115" s="51" t="s">
        <v>1498</v>
      </c>
      <c r="L115" s="37" t="str">
        <f aca="false">VLOOKUP(K115,CódigosRetorno!$A$2:$B$1795,2,FALSE())</f>
        <v>Es obligatorio indicar la unidad de medida del ítem</v>
      </c>
      <c r="M115" s="48" t="s">
        <v>8</v>
      </c>
    </row>
    <row r="116" customFormat="false" ht="24" hidden="false" customHeight="false" outlineLevel="0" collapsed="false">
      <c r="B116" s="48"/>
      <c r="C116" s="37"/>
      <c r="D116" s="47"/>
      <c r="E116" s="47"/>
      <c r="F116" s="48"/>
      <c r="G116" s="47"/>
      <c r="H116" s="50"/>
      <c r="I116" s="52" t="s">
        <v>1499</v>
      </c>
      <c r="J116" s="47" t="s">
        <v>6</v>
      </c>
      <c r="K116" s="51" t="s">
        <v>1500</v>
      </c>
      <c r="L116" s="37" t="str">
        <f aca="false">VLOOKUP(K116,CódigosRetorno!$A$2:$B$1795,2,FALSE())</f>
        <v>El dato ingresado como unidad de medida no corresponde al valor esperado</v>
      </c>
      <c r="M116" s="48" t="s">
        <v>1505</v>
      </c>
    </row>
    <row r="117" customFormat="false" ht="24" hidden="false" customHeight="false" outlineLevel="0" collapsed="false">
      <c r="B117" s="48"/>
      <c r="C117" s="37"/>
      <c r="D117" s="47"/>
      <c r="E117" s="47"/>
      <c r="F117" s="48"/>
      <c r="G117" s="48" t="s">
        <v>1501</v>
      </c>
      <c r="H117" s="50" t="s">
        <v>1502</v>
      </c>
      <c r="I117" s="52" t="s">
        <v>1503</v>
      </c>
      <c r="J117" s="47" t="s">
        <v>208</v>
      </c>
      <c r="K117" s="51" t="s">
        <v>1504</v>
      </c>
      <c r="L117" s="37" t="str">
        <f aca="false">VLOOKUP(K117,CódigosRetorno!$A$2:$B$1795,2,FALSE())</f>
        <v>El dato ingresado como atributo @unitCodeListID es incorrecto.</v>
      </c>
      <c r="M117" s="48" t="s">
        <v>1505</v>
      </c>
    </row>
    <row r="118" customFormat="false" ht="48" hidden="false" customHeight="false" outlineLevel="0" collapsed="false">
      <c r="B118" s="48"/>
      <c r="C118" s="37"/>
      <c r="D118" s="47"/>
      <c r="E118" s="47"/>
      <c r="F118" s="48"/>
      <c r="G118" s="48" t="s">
        <v>1376</v>
      </c>
      <c r="H118" s="50" t="s">
        <v>1506</v>
      </c>
      <c r="I118" s="52" t="s">
        <v>1306</v>
      </c>
      <c r="J118" s="51" t="s">
        <v>208</v>
      </c>
      <c r="K118" s="116" t="s">
        <v>1507</v>
      </c>
      <c r="L118" s="37" t="str">
        <f aca="false">VLOOKUP(K118,CódigosRetorno!$A$2:$B$1795,2,FALSE())</f>
        <v>El dato ingresado como atributo @unitCodeListAgencyName es incorrecto.</v>
      </c>
      <c r="M118" s="48" t="s">
        <v>8</v>
      </c>
    </row>
    <row r="119" customFormat="false" ht="24" hidden="false" customHeight="true" outlineLevel="0" collapsed="false">
      <c r="B119" s="48" t="n">
        <f aca="false">B115+1</f>
        <v>23</v>
      </c>
      <c r="C119" s="37" t="s">
        <v>3653</v>
      </c>
      <c r="D119" s="47" t="s">
        <v>329</v>
      </c>
      <c r="E119" s="47" t="s">
        <v>143</v>
      </c>
      <c r="F119" s="48" t="s">
        <v>1563</v>
      </c>
      <c r="G119" s="47"/>
      <c r="H119" s="50" t="s">
        <v>3654</v>
      </c>
      <c r="I119" s="52" t="s">
        <v>200</v>
      </c>
      <c r="J119" s="51" t="s">
        <v>6</v>
      </c>
      <c r="K119" s="116" t="s">
        <v>1565</v>
      </c>
      <c r="L119" s="37" t="str">
        <f aca="false">VLOOKUP(K119,CódigosRetorno!$A$2:$B$1795,2,FALSE())</f>
        <v>El XML no contiene el tag cac:Item/cbc:Description en el detalle de los Items</v>
      </c>
      <c r="M119" s="48" t="s">
        <v>8</v>
      </c>
    </row>
    <row r="120" customFormat="false" ht="60" hidden="false" customHeight="false" outlineLevel="0" collapsed="false">
      <c r="B120" s="48"/>
      <c r="C120" s="37"/>
      <c r="D120" s="47"/>
      <c r="E120" s="47"/>
      <c r="F120" s="48"/>
      <c r="G120" s="47"/>
      <c r="H120" s="50"/>
      <c r="I120" s="52" t="s">
        <v>1566</v>
      </c>
      <c r="J120" s="51" t="s">
        <v>6</v>
      </c>
      <c r="K120" s="116" t="s">
        <v>1567</v>
      </c>
      <c r="L120" s="37" t="str">
        <f aca="false">VLOOKUP(K120,CódigosRetorno!$A$2:$B$1795,2,FALSE())</f>
        <v>El XML no contiene el tag o no existe informacion de cac:Item/cbc:Description del item</v>
      </c>
      <c r="M120" s="48" t="s">
        <v>8</v>
      </c>
    </row>
    <row r="121" customFormat="false" ht="60" hidden="false" customHeight="false" outlineLevel="0" collapsed="false">
      <c r="B121" s="217" t="n">
        <f aca="false">B119+1</f>
        <v>24</v>
      </c>
      <c r="C121" s="52" t="s">
        <v>1513</v>
      </c>
      <c r="D121" s="47" t="s">
        <v>329</v>
      </c>
      <c r="E121" s="47" t="s">
        <v>184</v>
      </c>
      <c r="F121" s="48" t="s">
        <v>228</v>
      </c>
      <c r="G121" s="47"/>
      <c r="H121" s="50" t="s">
        <v>3655</v>
      </c>
      <c r="I121" s="52" t="s">
        <v>1515</v>
      </c>
      <c r="J121" s="47" t="s">
        <v>208</v>
      </c>
      <c r="K121" s="51" t="s">
        <v>1516</v>
      </c>
      <c r="L121" s="37" t="str">
        <f aca="false">VLOOKUP(K121,CódigosRetorno!$A$2:$B$1795,2,FALSE())</f>
        <v>El dato ingresado como codigo de producto no cumple con el formato establecido.</v>
      </c>
      <c r="M121" s="48" t="s">
        <v>8</v>
      </c>
    </row>
    <row r="122" customFormat="false" ht="24" hidden="false" customHeight="true" outlineLevel="0" collapsed="false">
      <c r="B122" s="48" t="n">
        <f aca="false">B121+1</f>
        <v>25</v>
      </c>
      <c r="C122" s="37" t="s">
        <v>2779</v>
      </c>
      <c r="D122" s="233" t="s">
        <v>329</v>
      </c>
      <c r="E122" s="233" t="s">
        <v>184</v>
      </c>
      <c r="F122" s="81" t="s">
        <v>1202</v>
      </c>
      <c r="G122" s="101" t="s">
        <v>3656</v>
      </c>
      <c r="H122" s="103" t="s">
        <v>3657</v>
      </c>
      <c r="I122" s="52" t="s">
        <v>3658</v>
      </c>
      <c r="J122" s="47" t="s">
        <v>208</v>
      </c>
      <c r="K122" s="116" t="s">
        <v>1523</v>
      </c>
      <c r="L122" s="37" t="str">
        <f aca="false">VLOOKUP(K122,CódigosRetorno!$A$2:$B$1795,2,FALSE())</f>
        <v>El Código producto de SUNAT no es válido</v>
      </c>
      <c r="M122" s="48" t="s">
        <v>1524</v>
      </c>
    </row>
    <row r="123" customFormat="false" ht="36" hidden="false" customHeight="false" outlineLevel="0" collapsed="false">
      <c r="B123" s="48"/>
      <c r="C123" s="37"/>
      <c r="D123" s="233"/>
      <c r="E123" s="233"/>
      <c r="F123" s="81"/>
      <c r="G123" s="101"/>
      <c r="H123" s="103"/>
      <c r="I123" s="52" t="s">
        <v>1525</v>
      </c>
      <c r="J123" s="47" t="s">
        <v>208</v>
      </c>
      <c r="K123" s="51" t="s">
        <v>1526</v>
      </c>
      <c r="L123" s="37" t="str">
        <f aca="false">VLOOKUP(K123,CódigosRetorno!$A$2:$B$1795,2,FALSE())</f>
        <v>El Codigo de producto SUNAT debe especificarse como minimo al tercer nivel jerarquico (a nivel de clase del codigo UNSPSC)</v>
      </c>
      <c r="M123" s="48" t="s">
        <v>1524</v>
      </c>
    </row>
    <row r="124" customFormat="false" ht="24" hidden="false" customHeight="false" outlineLevel="0" collapsed="false">
      <c r="B124" s="48"/>
      <c r="C124" s="37"/>
      <c r="D124" s="233"/>
      <c r="E124" s="233"/>
      <c r="F124" s="48"/>
      <c r="G124" s="48" t="s">
        <v>1529</v>
      </c>
      <c r="H124" s="50" t="s">
        <v>1300</v>
      </c>
      <c r="I124" s="52" t="s">
        <v>1530</v>
      </c>
      <c r="J124" s="47" t="s">
        <v>208</v>
      </c>
      <c r="K124" s="51" t="s">
        <v>1302</v>
      </c>
      <c r="L124" s="37" t="str">
        <f aca="false">VLOOKUP(K124,CódigosRetorno!$A$2:$B$1795,2,FALSE())</f>
        <v>El dato ingresado como atributo @listID es incorrecto.</v>
      </c>
      <c r="M124" s="48" t="s">
        <v>8</v>
      </c>
    </row>
    <row r="125" customFormat="false" ht="24" hidden="false" customHeight="false" outlineLevel="0" collapsed="false">
      <c r="B125" s="48"/>
      <c r="C125" s="37"/>
      <c r="D125" s="233"/>
      <c r="E125" s="233"/>
      <c r="F125" s="48"/>
      <c r="G125" s="48" t="s">
        <v>1531</v>
      </c>
      <c r="H125" s="50" t="s">
        <v>1282</v>
      </c>
      <c r="I125" s="52" t="s">
        <v>1532</v>
      </c>
      <c r="J125" s="47" t="s">
        <v>208</v>
      </c>
      <c r="K125" s="51" t="s">
        <v>1283</v>
      </c>
      <c r="L125" s="37" t="str">
        <f aca="false">VLOOKUP(K125,CódigosRetorno!$A$2:$B$1795,2,FALSE())</f>
        <v>El dato ingresado como atributo @listAgencyName es incorrecto.</v>
      </c>
      <c r="M125" s="48" t="s">
        <v>8</v>
      </c>
    </row>
    <row r="126" customFormat="false" ht="24" hidden="false" customHeight="false" outlineLevel="0" collapsed="false">
      <c r="B126" s="48"/>
      <c r="C126" s="37"/>
      <c r="D126" s="233"/>
      <c r="E126" s="233"/>
      <c r="F126" s="48"/>
      <c r="G126" s="48" t="s">
        <v>1533</v>
      </c>
      <c r="H126" s="50" t="s">
        <v>1285</v>
      </c>
      <c r="I126" s="52" t="s">
        <v>1534</v>
      </c>
      <c r="J126" s="51" t="s">
        <v>208</v>
      </c>
      <c r="K126" s="116" t="s">
        <v>1287</v>
      </c>
      <c r="L126" s="37" t="str">
        <f aca="false">VLOOKUP(K126,CódigosRetorno!$A$2:$B$1795,2,FALSE())</f>
        <v>El dato ingresado como atributo @listName es incorrecto.</v>
      </c>
      <c r="M126" s="48" t="s">
        <v>8</v>
      </c>
    </row>
    <row r="127" customFormat="false" ht="36" hidden="false" customHeight="true" outlineLevel="0" collapsed="false">
      <c r="B127" s="48" t="n">
        <f aca="false">B122+1</f>
        <v>26</v>
      </c>
      <c r="C127" s="37" t="s">
        <v>1568</v>
      </c>
      <c r="D127" s="47" t="s">
        <v>329</v>
      </c>
      <c r="E127" s="47" t="s">
        <v>143</v>
      </c>
      <c r="F127" s="48" t="s">
        <v>865</v>
      </c>
      <c r="G127" s="47" t="s">
        <v>866</v>
      </c>
      <c r="H127" s="50" t="s">
        <v>3659</v>
      </c>
      <c r="I127" s="52" t="s">
        <v>66</v>
      </c>
      <c r="J127" s="51" t="s">
        <v>6</v>
      </c>
      <c r="K127" s="116" t="s">
        <v>1570</v>
      </c>
      <c r="L127" s="37" t="str">
        <f aca="false">VLOOKUP(K127,CódigosRetorno!$A$2:$B$1795,2,FALSE())</f>
        <v>El XML no contiene el tag cac:Price/cbc:PriceAmount en el detalle de los Items</v>
      </c>
      <c r="M127" s="48" t="s">
        <v>8</v>
      </c>
    </row>
    <row r="128" customFormat="false" ht="36" hidden="false" customHeight="false" outlineLevel="0" collapsed="false">
      <c r="B128" s="48"/>
      <c r="C128" s="37"/>
      <c r="D128" s="47"/>
      <c r="E128" s="47"/>
      <c r="F128" s="48"/>
      <c r="G128" s="47"/>
      <c r="H128" s="50"/>
      <c r="I128" s="52" t="s">
        <v>1571</v>
      </c>
      <c r="J128" s="51" t="s">
        <v>6</v>
      </c>
      <c r="K128" s="116" t="s">
        <v>1572</v>
      </c>
      <c r="L128" s="37" t="str">
        <f aca="false">VLOOKUP(K128,CódigosRetorno!$A$2:$B$1795,2,FALSE())</f>
        <v>El dato ingresado en PriceAmount del Valor de venta unitario por item no cumple con el formato establecido</v>
      </c>
      <c r="M128" s="48" t="s">
        <v>8</v>
      </c>
    </row>
    <row r="129" customFormat="false" ht="60" hidden="false" customHeight="false" outlineLevel="0" collapsed="false">
      <c r="B129" s="48"/>
      <c r="C129" s="37"/>
      <c r="D129" s="47"/>
      <c r="E129" s="47"/>
      <c r="F129" s="48"/>
      <c r="G129" s="47"/>
      <c r="H129" s="50"/>
      <c r="I129" s="50" t="s">
        <v>3660</v>
      </c>
      <c r="J129" s="51" t="s">
        <v>6</v>
      </c>
      <c r="K129" s="116" t="s">
        <v>1574</v>
      </c>
      <c r="L129" s="37" t="str">
        <f aca="false">VLOOKUP(K129,CódigosRetorno!$A$2:$B$1795,2,FALSE())</f>
        <v>Operacion gratuita, solo debe consignar un monto referencial</v>
      </c>
      <c r="M129" s="48" t="s">
        <v>8</v>
      </c>
    </row>
    <row r="130" customFormat="false" ht="24" hidden="false" customHeight="false" outlineLevel="0" collapsed="false">
      <c r="B130" s="48"/>
      <c r="C130" s="37"/>
      <c r="D130" s="47"/>
      <c r="E130" s="47"/>
      <c r="F130" s="48" t="s">
        <v>144</v>
      </c>
      <c r="G130" s="47" t="s">
        <v>3564</v>
      </c>
      <c r="H130" s="50" t="s">
        <v>1575</v>
      </c>
      <c r="I130" s="50" t="s">
        <v>1576</v>
      </c>
      <c r="J130" s="51" t="s">
        <v>6</v>
      </c>
      <c r="K130" s="116" t="s">
        <v>3661</v>
      </c>
      <c r="L130" s="37" t="str">
        <f aca="false">VLOOKUP(K130,CódigosRetorno!$A$2:$B$1795,2,FALSE())</f>
        <v>La moneda debe ser la misma en todo el documento</v>
      </c>
      <c r="M130" s="48" t="s">
        <v>1297</v>
      </c>
    </row>
    <row r="131" customFormat="false" ht="15" hidden="false" customHeight="true" outlineLevel="0" collapsed="false">
      <c r="B131" s="176" t="n">
        <f aca="false">B127+1</f>
        <v>27</v>
      </c>
      <c r="C131" s="37" t="s">
        <v>3662</v>
      </c>
      <c r="D131" s="47" t="s">
        <v>329</v>
      </c>
      <c r="E131" s="47" t="s">
        <v>143</v>
      </c>
      <c r="F131" s="48" t="s">
        <v>865</v>
      </c>
      <c r="G131" s="233" t="s">
        <v>866</v>
      </c>
      <c r="H131" s="50" t="s">
        <v>3663</v>
      </c>
      <c r="I131" s="52" t="s">
        <v>66</v>
      </c>
      <c r="J131" s="47" t="s">
        <v>6</v>
      </c>
      <c r="K131" s="116" t="s">
        <v>1579</v>
      </c>
      <c r="L131" s="37" t="str">
        <f aca="false">VLOOKUP(K131,CódigosRetorno!$A$2:$B$1795,2,FALSE())</f>
        <v>Debe existir el tag cac:AlternativeConditionPrice</v>
      </c>
      <c r="M131" s="48" t="s">
        <v>8</v>
      </c>
    </row>
    <row r="132" customFormat="false" ht="36" hidden="false" customHeight="false" outlineLevel="0" collapsed="false">
      <c r="B132" s="176"/>
      <c r="C132" s="37"/>
      <c r="D132" s="47"/>
      <c r="E132" s="47"/>
      <c r="F132" s="48"/>
      <c r="G132" s="233"/>
      <c r="H132" s="50"/>
      <c r="I132" s="52" t="s">
        <v>1571</v>
      </c>
      <c r="J132" s="51" t="s">
        <v>6</v>
      </c>
      <c r="K132" s="116" t="s">
        <v>1580</v>
      </c>
      <c r="L132" s="37" t="str">
        <f aca="false">VLOOKUP(K132,CódigosRetorno!$A$2:$B$1795,2,FALSE())</f>
        <v>El dato ingresado en PriceAmount del Precio de venta unitario por item no cumple con el formato establecido</v>
      </c>
      <c r="M132" s="48" t="s">
        <v>8</v>
      </c>
    </row>
    <row r="133" customFormat="false" ht="96" hidden="false" customHeight="false" outlineLevel="0" collapsed="false">
      <c r="B133" s="176"/>
      <c r="C133" s="37"/>
      <c r="D133" s="47"/>
      <c r="E133" s="47"/>
      <c r="F133" s="48"/>
      <c r="G133" s="233"/>
      <c r="H133" s="50"/>
      <c r="I133" s="52" t="s">
        <v>3664</v>
      </c>
      <c r="J133" s="51" t="s">
        <v>208</v>
      </c>
      <c r="K133" s="51" t="s">
        <v>2782</v>
      </c>
      <c r="L133" s="52" t="str">
        <f aca="false">VLOOKUP(MID(K133,1,4),CódigosRetorno!$A$2:$B$1795,2,FALSE())</f>
        <v>El precio unitario de la operación que está informando difiere de los cálculos realizados en base a la información remitida</v>
      </c>
      <c r="M133" s="208" t="s">
        <v>8</v>
      </c>
    </row>
    <row r="134" customFormat="false" ht="84" hidden="false" customHeight="false" outlineLevel="0" collapsed="false">
      <c r="B134" s="176"/>
      <c r="C134" s="37"/>
      <c r="D134" s="47"/>
      <c r="E134" s="47"/>
      <c r="F134" s="48"/>
      <c r="G134" s="233"/>
      <c r="H134" s="50"/>
      <c r="I134" s="52" t="s">
        <v>3665</v>
      </c>
      <c r="J134" s="51" t="s">
        <v>6</v>
      </c>
      <c r="K134" s="116" t="s">
        <v>1595</v>
      </c>
      <c r="L134" s="37" t="str">
        <f aca="false">VLOOKUP(K134,CódigosRetorno!$A$2:$B$1795,2,FALSE())</f>
        <v>Si existe 'Valor referencial unitario en operac. no onerosas' con monto mayor a cero, la operacion debe ser gratuita (codigo de tributo 9996)</v>
      </c>
      <c r="M134" s="48" t="s">
        <v>8</v>
      </c>
    </row>
    <row r="135" customFormat="false" ht="72" hidden="false" customHeight="false" outlineLevel="0" collapsed="false">
      <c r="B135" s="176"/>
      <c r="C135" s="37"/>
      <c r="D135" s="47"/>
      <c r="E135" s="47"/>
      <c r="F135" s="48"/>
      <c r="G135" s="233"/>
      <c r="H135" s="50"/>
      <c r="I135" s="52" t="s">
        <v>3666</v>
      </c>
      <c r="J135" s="51" t="s">
        <v>6</v>
      </c>
      <c r="K135" s="116" t="s">
        <v>1597</v>
      </c>
      <c r="L135" s="37" t="str">
        <f aca="false">VLOOKUP(K135,CódigosRetorno!$A$2:$B$1795,2,FALSE())</f>
        <v>El código de precio '02' es sólo para operaciones gratuitas</v>
      </c>
      <c r="M135" s="48" t="s">
        <v>8</v>
      </c>
    </row>
    <row r="136" customFormat="false" ht="24" hidden="false" customHeight="false" outlineLevel="0" collapsed="false">
      <c r="B136" s="176"/>
      <c r="C136" s="37"/>
      <c r="D136" s="47"/>
      <c r="E136" s="47"/>
      <c r="F136" s="48"/>
      <c r="G136" s="47" t="s">
        <v>308</v>
      </c>
      <c r="H136" s="50" t="s">
        <v>1575</v>
      </c>
      <c r="I136" s="50" t="s">
        <v>1576</v>
      </c>
      <c r="J136" s="51" t="s">
        <v>6</v>
      </c>
      <c r="K136" s="116" t="s">
        <v>3661</v>
      </c>
      <c r="L136" s="37" t="str">
        <f aca="false">VLOOKUP(K136,CódigosRetorno!$A$2:$B$1795,2,FALSE())</f>
        <v>La moneda debe ser la misma en todo el documento</v>
      </c>
      <c r="M136" s="48" t="s">
        <v>1297</v>
      </c>
    </row>
    <row r="137" customFormat="false" ht="24" hidden="false" customHeight="true" outlineLevel="0" collapsed="false">
      <c r="B137" s="176"/>
      <c r="C137" s="37"/>
      <c r="D137" s="47"/>
      <c r="E137" s="47"/>
      <c r="F137" s="48" t="s">
        <v>330</v>
      </c>
      <c r="G137" s="47" t="s">
        <v>3667</v>
      </c>
      <c r="H137" s="50" t="s">
        <v>3668</v>
      </c>
      <c r="I137" s="52" t="s">
        <v>469</v>
      </c>
      <c r="J137" s="51" t="s">
        <v>6</v>
      </c>
      <c r="K137" s="116" t="s">
        <v>1585</v>
      </c>
      <c r="L137" s="37" t="str">
        <f aca="false">VLOOKUP(K137,CódigosRetorno!$A$2:$B$1795,2,FALSE())</f>
        <v>Se ha consignado un valor invalido en el campo cbc:PriceTypeCode</v>
      </c>
      <c r="M137" s="48" t="s">
        <v>8</v>
      </c>
    </row>
    <row r="138" customFormat="false" ht="36" hidden="false" customHeight="false" outlineLevel="0" collapsed="false">
      <c r="B138" s="176"/>
      <c r="C138" s="37"/>
      <c r="D138" s="47"/>
      <c r="E138" s="47"/>
      <c r="F138" s="48"/>
      <c r="G138" s="47"/>
      <c r="H138" s="50"/>
      <c r="I138" s="50" t="s">
        <v>1587</v>
      </c>
      <c r="J138" s="51" t="s">
        <v>6</v>
      </c>
      <c r="K138" s="116" t="s">
        <v>1588</v>
      </c>
      <c r="L138" s="37" t="str">
        <f aca="false">VLOOKUP(K138,CódigosRetorno!$A$2:$B$1795,2,FALSE())</f>
        <v>Existe mas de un tag cac:AlternativeConditionPrice con el mismo cbc:PriceTypeCode</v>
      </c>
      <c r="M138" s="48" t="s">
        <v>1586</v>
      </c>
    </row>
    <row r="139" customFormat="false" ht="24" hidden="false" customHeight="false" outlineLevel="0" collapsed="false">
      <c r="B139" s="176"/>
      <c r="C139" s="37"/>
      <c r="D139" s="47"/>
      <c r="E139" s="47" t="s">
        <v>184</v>
      </c>
      <c r="F139" s="48"/>
      <c r="G139" s="48" t="s">
        <v>1589</v>
      </c>
      <c r="H139" s="50" t="s">
        <v>1285</v>
      </c>
      <c r="I139" s="52" t="s">
        <v>1590</v>
      </c>
      <c r="J139" s="51" t="s">
        <v>208</v>
      </c>
      <c r="K139" s="116" t="s">
        <v>1287</v>
      </c>
      <c r="L139" s="37" t="str">
        <f aca="false">VLOOKUP(K139,CódigosRetorno!$A$2:$B$1795,2,FALSE())</f>
        <v>El dato ingresado como atributo @listName es incorrecto.</v>
      </c>
      <c r="M139" s="48" t="s">
        <v>8</v>
      </c>
      <c r="N139" s="15"/>
    </row>
    <row r="140" customFormat="false" ht="24" hidden="false" customHeight="false" outlineLevel="0" collapsed="false">
      <c r="B140" s="176"/>
      <c r="C140" s="37"/>
      <c r="D140" s="47"/>
      <c r="E140" s="47"/>
      <c r="F140" s="48"/>
      <c r="G140" s="48" t="s">
        <v>1260</v>
      </c>
      <c r="H140" s="50" t="s">
        <v>1282</v>
      </c>
      <c r="I140" s="52" t="s">
        <v>1263</v>
      </c>
      <c r="J140" s="47" t="s">
        <v>208</v>
      </c>
      <c r="K140" s="51" t="s">
        <v>1283</v>
      </c>
      <c r="L140" s="37" t="str">
        <f aca="false">VLOOKUP(K140,CódigosRetorno!$A$2:$B$1795,2,FALSE())</f>
        <v>El dato ingresado como atributo @listAgencyName es incorrecto.</v>
      </c>
      <c r="M140" s="48" t="s">
        <v>8</v>
      </c>
      <c r="N140" s="15"/>
    </row>
    <row r="141" customFormat="false" ht="48" hidden="false" customHeight="false" outlineLevel="0" collapsed="false">
      <c r="B141" s="176"/>
      <c r="C141" s="37"/>
      <c r="D141" s="47"/>
      <c r="E141" s="47"/>
      <c r="F141" s="48"/>
      <c r="G141" s="48" t="s">
        <v>1591</v>
      </c>
      <c r="H141" s="50" t="s">
        <v>1289</v>
      </c>
      <c r="I141" s="52" t="s">
        <v>1592</v>
      </c>
      <c r="J141" s="51" t="s">
        <v>208</v>
      </c>
      <c r="K141" s="116" t="s">
        <v>1291</v>
      </c>
      <c r="L141" s="37" t="str">
        <f aca="false">VLOOKUP(K141,CódigosRetorno!$A$2:$B$1795,2,FALSE())</f>
        <v>El dato ingresado como atributo @listURI es incorrecto.</v>
      </c>
      <c r="M141" s="48" t="s">
        <v>8</v>
      </c>
      <c r="N141" s="15"/>
    </row>
    <row r="142" customFormat="false" ht="36" hidden="false" customHeight="true" outlineLevel="0" collapsed="false">
      <c r="B142" s="48" t="n">
        <f aca="false">B131+1</f>
        <v>28</v>
      </c>
      <c r="C142" s="37" t="s">
        <v>3669</v>
      </c>
      <c r="D142" s="48" t="s">
        <v>329</v>
      </c>
      <c r="E142" s="47" t="s">
        <v>143</v>
      </c>
      <c r="F142" s="81" t="s">
        <v>300</v>
      </c>
      <c r="G142" s="101" t="s">
        <v>301</v>
      </c>
      <c r="H142" s="103" t="s">
        <v>3670</v>
      </c>
      <c r="I142" s="52" t="s">
        <v>1618</v>
      </c>
      <c r="J142" s="51" t="s">
        <v>6</v>
      </c>
      <c r="K142" s="116" t="s">
        <v>1720</v>
      </c>
      <c r="L142" s="37" t="str">
        <f aca="false">VLOOKUP(K142,CódigosRetorno!$A$2:$B$1795,2,FALSE())</f>
        <v>El dato ingresado en LineExtensionAmount del item no cumple con el formato establecido</v>
      </c>
      <c r="M142" s="48" t="s">
        <v>8</v>
      </c>
    </row>
    <row r="143" customFormat="false" ht="96" hidden="false" customHeight="false" outlineLevel="0" collapsed="false">
      <c r="B143" s="48"/>
      <c r="C143" s="37"/>
      <c r="D143" s="48"/>
      <c r="E143" s="47"/>
      <c r="F143" s="81"/>
      <c r="G143" s="101"/>
      <c r="H143" s="103"/>
      <c r="I143" s="52" t="s">
        <v>3671</v>
      </c>
      <c r="J143" s="51" t="s">
        <v>208</v>
      </c>
      <c r="K143" s="51" t="s">
        <v>2807</v>
      </c>
      <c r="L143" s="52" t="str">
        <f aca="false">VLOOKUP(MID(K143,1,4),CódigosRetorno!$A$2:$B$1795,2,FALSE())</f>
        <v>El valor de venta por ítem difiere de los importes consignados.</v>
      </c>
      <c r="M143" s="208" t="s">
        <v>8</v>
      </c>
    </row>
    <row r="144" customFormat="false" ht="84" hidden="false" customHeight="false" outlineLevel="0" collapsed="false">
      <c r="B144" s="48"/>
      <c r="C144" s="37"/>
      <c r="D144" s="48"/>
      <c r="E144" s="47"/>
      <c r="F144" s="81"/>
      <c r="G144" s="101"/>
      <c r="H144" s="103"/>
      <c r="I144" s="52" t="s">
        <v>3672</v>
      </c>
      <c r="J144" s="51" t="s">
        <v>208</v>
      </c>
      <c r="K144" s="51" t="s">
        <v>2807</v>
      </c>
      <c r="L144" s="52" t="str">
        <f aca="false">VLOOKUP(MID(K144,1,4),CódigosRetorno!$A$2:$B$1795,2,FALSE())</f>
        <v>El valor de venta por ítem difiere de los importes consignados.</v>
      </c>
      <c r="M144" s="208" t="s">
        <v>8</v>
      </c>
    </row>
    <row r="145" customFormat="false" ht="24" hidden="false" customHeight="false" outlineLevel="0" collapsed="false">
      <c r="B145" s="48"/>
      <c r="C145" s="37"/>
      <c r="D145" s="48"/>
      <c r="E145" s="47"/>
      <c r="F145" s="48" t="s">
        <v>144</v>
      </c>
      <c r="G145" s="47" t="s">
        <v>3564</v>
      </c>
      <c r="H145" s="50" t="s">
        <v>1575</v>
      </c>
      <c r="I145" s="50" t="s">
        <v>1598</v>
      </c>
      <c r="J145" s="51" t="s">
        <v>6</v>
      </c>
      <c r="K145" s="116" t="s">
        <v>3661</v>
      </c>
      <c r="L145" s="37" t="str">
        <f aca="false">VLOOKUP(K145,CódigosRetorno!$A$2:$B$1795,2,FALSE())</f>
        <v>La moneda debe ser la misma en todo el documento</v>
      </c>
      <c r="M145" s="48" t="s">
        <v>8</v>
      </c>
    </row>
    <row r="146" customFormat="false" ht="15" hidden="false" customHeight="false" outlineLevel="0" collapsed="false">
      <c r="B146" s="234" t="s">
        <v>3673</v>
      </c>
      <c r="C146" s="362"/>
      <c r="D146" s="362"/>
      <c r="E146" s="363"/>
      <c r="F146" s="363"/>
      <c r="G146" s="363"/>
      <c r="H146" s="364"/>
      <c r="I146" s="365"/>
      <c r="J146" s="365"/>
      <c r="K146" s="366" t="s">
        <v>8</v>
      </c>
      <c r="L146" s="364" t="str">
        <f aca="false">VLOOKUP(K146,CódigosRetorno!$A$2:$B$1795,2,FALSE())</f>
        <v>-</v>
      </c>
      <c r="M146" s="365"/>
    </row>
    <row r="147" customFormat="false" ht="36" hidden="false" customHeight="true" outlineLevel="0" collapsed="false">
      <c r="B147" s="176" t="n">
        <f aca="false">B142+1</f>
        <v>29</v>
      </c>
      <c r="C147" s="37" t="s">
        <v>3674</v>
      </c>
      <c r="D147" s="176" t="s">
        <v>329</v>
      </c>
      <c r="E147" s="176" t="s">
        <v>184</v>
      </c>
      <c r="F147" s="51" t="s">
        <v>223</v>
      </c>
      <c r="G147" s="48" t="s">
        <v>3675</v>
      </c>
      <c r="H147" s="52" t="s">
        <v>3676</v>
      </c>
      <c r="I147" s="52" t="s">
        <v>1551</v>
      </c>
      <c r="J147" s="47" t="s">
        <v>208</v>
      </c>
      <c r="K147" s="51" t="s">
        <v>1552</v>
      </c>
      <c r="L147" s="37" t="str">
        <f aca="false">VLOOKUP(K147,CódigosRetorno!$A$2:$B$1795,2,FALSE())</f>
        <v>No existe información en el nombre del concepto.</v>
      </c>
      <c r="M147" s="48" t="s">
        <v>8</v>
      </c>
    </row>
    <row r="148" customFormat="false" ht="24" hidden="false" customHeight="true" outlineLevel="0" collapsed="false">
      <c r="B148" s="176"/>
      <c r="C148" s="37"/>
      <c r="D148" s="176"/>
      <c r="E148" s="176"/>
      <c r="F148" s="51" t="s">
        <v>769</v>
      </c>
      <c r="G148" s="47" t="s">
        <v>3675</v>
      </c>
      <c r="H148" s="50" t="s">
        <v>3677</v>
      </c>
      <c r="I148" s="52" t="s">
        <v>3678</v>
      </c>
      <c r="J148" s="47" t="s">
        <v>6</v>
      </c>
      <c r="K148" s="51" t="s">
        <v>3679</v>
      </c>
      <c r="L148" s="37" t="str">
        <f aca="false">VLOOKUP(K148,CódigosRetorno!$A$2:$B$1795,2,FALSE())</f>
        <v>El XML no contiene el tag de Comercializacion del oro: Codigo unico de concesion minera</v>
      </c>
      <c r="M148" s="48" t="s">
        <v>8</v>
      </c>
    </row>
    <row r="149" customFormat="false" ht="24" hidden="false" customHeight="false" outlineLevel="0" collapsed="false">
      <c r="B149" s="176"/>
      <c r="C149" s="37"/>
      <c r="D149" s="176"/>
      <c r="E149" s="176"/>
      <c r="F149" s="51"/>
      <c r="G149" s="47"/>
      <c r="H149" s="50"/>
      <c r="I149" s="52" t="s">
        <v>3680</v>
      </c>
      <c r="J149" s="47" t="s">
        <v>6</v>
      </c>
      <c r="K149" s="51" t="s">
        <v>3681</v>
      </c>
      <c r="L149" s="37" t="str">
        <f aca="false">VLOOKUP(K149,CódigosRetorno!$A$2:$B$1795,2,FALSE())</f>
        <v>El XML no contiene el tag de Comercializacion del oro: Ley mineral</v>
      </c>
      <c r="M149" s="48" t="s">
        <v>8</v>
      </c>
    </row>
    <row r="150" customFormat="false" ht="24" hidden="false" customHeight="false" outlineLevel="0" collapsed="false">
      <c r="B150" s="176"/>
      <c r="C150" s="37"/>
      <c r="D150" s="176"/>
      <c r="E150" s="176"/>
      <c r="F150" s="51"/>
      <c r="G150" s="47"/>
      <c r="H150" s="50"/>
      <c r="I150" s="52" t="s">
        <v>3682</v>
      </c>
      <c r="J150" s="47" t="s">
        <v>6</v>
      </c>
      <c r="K150" s="51" t="s">
        <v>3683</v>
      </c>
      <c r="L150" s="37" t="str">
        <f aca="false">VLOOKUP(K150,CódigosRetorno!$A$2:$B$1795,2,FALSE())</f>
        <v>El XML no contiene el tag de Comercializacion del oro: Naturaleza del mineral</v>
      </c>
      <c r="M150" s="48" t="s">
        <v>8</v>
      </c>
    </row>
    <row r="151" customFormat="false" ht="24" hidden="false" customHeight="false" outlineLevel="0" collapsed="false">
      <c r="B151" s="176"/>
      <c r="C151" s="37"/>
      <c r="D151" s="176"/>
      <c r="E151" s="176"/>
      <c r="F151" s="51"/>
      <c r="G151" s="47"/>
      <c r="H151" s="50"/>
      <c r="I151" s="52" t="s">
        <v>3684</v>
      </c>
      <c r="J151" s="47" t="s">
        <v>6</v>
      </c>
      <c r="K151" s="51" t="s">
        <v>3685</v>
      </c>
      <c r="L151" s="37" t="str">
        <f aca="false">VLOOKUP(K151,CódigosRetorno!$A$2:$B$1795,2,FALSE())</f>
        <v>El XML no contiene el tag de Comercializacion del oro: Nombre del derecho minero</v>
      </c>
      <c r="M151" s="48" t="s">
        <v>8</v>
      </c>
    </row>
    <row r="152" customFormat="false" ht="24" hidden="false" customHeight="false" outlineLevel="0" collapsed="false">
      <c r="B152" s="176"/>
      <c r="C152" s="37"/>
      <c r="D152" s="176"/>
      <c r="E152" s="176"/>
      <c r="F152" s="240"/>
      <c r="G152" s="48" t="s">
        <v>1555</v>
      </c>
      <c r="H152" s="52" t="s">
        <v>1285</v>
      </c>
      <c r="I152" s="52" t="s">
        <v>1556</v>
      </c>
      <c r="J152" s="51" t="s">
        <v>208</v>
      </c>
      <c r="K152" s="116" t="s">
        <v>1287</v>
      </c>
      <c r="L152" s="37" t="str">
        <f aca="false">VLOOKUP(K152,CódigosRetorno!$A$2:$B$1795,2,FALSE())</f>
        <v>El dato ingresado como atributo @listName es incorrecto.</v>
      </c>
      <c r="M152" s="48" t="s">
        <v>8</v>
      </c>
    </row>
    <row r="153" customFormat="false" ht="24" hidden="false" customHeight="false" outlineLevel="0" collapsed="false">
      <c r="B153" s="176"/>
      <c r="C153" s="37"/>
      <c r="D153" s="176"/>
      <c r="E153" s="176"/>
      <c r="F153" s="240"/>
      <c r="G153" s="48" t="s">
        <v>1260</v>
      </c>
      <c r="H153" s="52" t="s">
        <v>1282</v>
      </c>
      <c r="I153" s="52" t="s">
        <v>1263</v>
      </c>
      <c r="J153" s="47" t="s">
        <v>208</v>
      </c>
      <c r="K153" s="51" t="s">
        <v>1283</v>
      </c>
      <c r="L153" s="37" t="str">
        <f aca="false">VLOOKUP(K153,CódigosRetorno!$A$2:$B$1795,2,FALSE())</f>
        <v>El dato ingresado como atributo @listAgencyName es incorrecto.</v>
      </c>
      <c r="M153" s="48" t="s">
        <v>8</v>
      </c>
    </row>
    <row r="154" customFormat="false" ht="48" hidden="false" customHeight="false" outlineLevel="0" collapsed="false">
      <c r="B154" s="176"/>
      <c r="C154" s="37"/>
      <c r="D154" s="176"/>
      <c r="E154" s="176"/>
      <c r="F154" s="240"/>
      <c r="G154" s="81" t="s">
        <v>1557</v>
      </c>
      <c r="H154" s="80" t="s">
        <v>1289</v>
      </c>
      <c r="I154" s="52" t="s">
        <v>1558</v>
      </c>
      <c r="J154" s="51" t="s">
        <v>208</v>
      </c>
      <c r="K154" s="116" t="s">
        <v>1291</v>
      </c>
      <c r="L154" s="37" t="str">
        <f aca="false">VLOOKUP(K154,CódigosRetorno!$A$2:$B$1795,2,FALSE())</f>
        <v>El dato ingresado como atributo @listURI es incorrecto.</v>
      </c>
      <c r="M154" s="48" t="s">
        <v>8</v>
      </c>
    </row>
    <row r="155" customFormat="false" ht="36" hidden="false" customHeight="true" outlineLevel="0" collapsed="false">
      <c r="B155" s="176"/>
      <c r="C155" s="37"/>
      <c r="D155" s="176"/>
      <c r="E155" s="176"/>
      <c r="F155" s="81" t="s">
        <v>649</v>
      </c>
      <c r="G155" s="81"/>
      <c r="H155" s="103" t="s">
        <v>3686</v>
      </c>
      <c r="I155" s="146" t="s">
        <v>3687</v>
      </c>
      <c r="J155" s="47" t="s">
        <v>6</v>
      </c>
      <c r="K155" s="51" t="s">
        <v>1561</v>
      </c>
      <c r="L155" s="37" t="str">
        <f aca="false">VLOOKUP(K155,CódigosRetorno!$A$2:$B$1795,2,FALSE())</f>
        <v>El XML no contiene tag o no existe información del valor del concepto por linea.</v>
      </c>
      <c r="M155" s="48" t="s">
        <v>8</v>
      </c>
    </row>
    <row r="156" customFormat="false" ht="15" hidden="false" customHeight="false" outlineLevel="0" collapsed="false">
      <c r="B156" s="176"/>
      <c r="C156" s="37"/>
      <c r="D156" s="176"/>
      <c r="E156" s="176"/>
      <c r="F156" s="81"/>
      <c r="G156" s="81"/>
      <c r="H156" s="103"/>
      <c r="I156" s="146" t="s">
        <v>2158</v>
      </c>
      <c r="J156" s="47" t="s">
        <v>8</v>
      </c>
      <c r="K156" s="51" t="s">
        <v>8</v>
      </c>
      <c r="L156" s="37" t="str">
        <f aca="false">VLOOKUP(K156,CódigosRetorno!$A$2:$B$1795,2,FALSE())</f>
        <v>-</v>
      </c>
      <c r="M156" s="48"/>
    </row>
    <row r="157" customFormat="false" ht="48" hidden="false" customHeight="false" outlineLevel="0" collapsed="false">
      <c r="B157" s="176"/>
      <c r="C157" s="37"/>
      <c r="D157" s="176"/>
      <c r="E157" s="176"/>
      <c r="F157" s="367" t="s">
        <v>1669</v>
      </c>
      <c r="G157" s="229" t="s">
        <v>3688</v>
      </c>
      <c r="H157" s="268" t="s">
        <v>3689</v>
      </c>
      <c r="I157" s="146" t="s">
        <v>3690</v>
      </c>
      <c r="J157" s="51" t="s">
        <v>208</v>
      </c>
      <c r="K157" s="116" t="s">
        <v>2182</v>
      </c>
      <c r="L157" s="37" t="str">
        <f aca="false">VLOOKUP(K157,CódigosRetorno!$A$2:$B$1795,2,FALSE())</f>
        <v>El dato ingresado como valor del concepto de la linea no cumple con el formato establecido.</v>
      </c>
      <c r="M157" s="48" t="s">
        <v>8</v>
      </c>
    </row>
    <row r="158" customFormat="false" ht="36" hidden="false" customHeight="false" outlineLevel="0" collapsed="false">
      <c r="B158" s="176"/>
      <c r="C158" s="37"/>
      <c r="D158" s="176"/>
      <c r="E158" s="176"/>
      <c r="F158" s="367" t="s">
        <v>1433</v>
      </c>
      <c r="G158" s="229" t="s">
        <v>197</v>
      </c>
      <c r="H158" s="268" t="s">
        <v>3691</v>
      </c>
      <c r="I158" s="146" t="s">
        <v>2158</v>
      </c>
      <c r="J158" s="51" t="s">
        <v>8</v>
      </c>
      <c r="K158" s="116" t="s">
        <v>8</v>
      </c>
      <c r="L158" s="37" t="str">
        <f aca="false">VLOOKUP(K158,CódigosRetorno!$A$2:$B$1795,2,FALSE())</f>
        <v>-</v>
      </c>
      <c r="M158" s="263"/>
    </row>
    <row r="159" customFormat="false" ht="48" hidden="false" customHeight="false" outlineLevel="0" collapsed="false">
      <c r="B159" s="176"/>
      <c r="C159" s="37"/>
      <c r="D159" s="176"/>
      <c r="E159" s="176"/>
      <c r="F159" s="368" t="s">
        <v>223</v>
      </c>
      <c r="G159" s="217"/>
      <c r="H159" s="256" t="s">
        <v>3692</v>
      </c>
      <c r="I159" s="146" t="s">
        <v>2158</v>
      </c>
      <c r="J159" s="51" t="s">
        <v>8</v>
      </c>
      <c r="K159" s="116" t="s">
        <v>8</v>
      </c>
      <c r="L159" s="37" t="str">
        <f aca="false">VLOOKUP(K159,CódigosRetorno!$A$2:$B$1795,2,FALSE())</f>
        <v>-</v>
      </c>
      <c r="M159" s="263"/>
    </row>
    <row r="160" customFormat="false" ht="24" hidden="false" customHeight="true" outlineLevel="0" collapsed="false">
      <c r="B160" s="48" t="n">
        <f aca="false">B147+1</f>
        <v>30</v>
      </c>
      <c r="C160" s="37" t="s">
        <v>1600</v>
      </c>
      <c r="D160" s="43" t="s">
        <v>329</v>
      </c>
      <c r="E160" s="233" t="s">
        <v>143</v>
      </c>
      <c r="F160" s="217" t="s">
        <v>300</v>
      </c>
      <c r="G160" s="247" t="s">
        <v>301</v>
      </c>
      <c r="H160" s="280" t="s">
        <v>3693</v>
      </c>
      <c r="I160" s="52" t="s">
        <v>1602</v>
      </c>
      <c r="J160" s="47" t="s">
        <v>6</v>
      </c>
      <c r="K160" s="51" t="s">
        <v>1603</v>
      </c>
      <c r="L160" s="37" t="str">
        <f aca="false">VLOOKUP(K160,CódigosRetorno!$A$2:$B$1795,2,FALSE())</f>
        <v>El xml no contiene el tag de impuesto por linea (TaxtTotal).</v>
      </c>
      <c r="M160" s="48" t="s">
        <v>8</v>
      </c>
    </row>
    <row r="161" customFormat="false" ht="36" hidden="false" customHeight="false" outlineLevel="0" collapsed="false">
      <c r="B161" s="48"/>
      <c r="C161" s="37"/>
      <c r="D161" s="43"/>
      <c r="E161" s="233"/>
      <c r="F161" s="217"/>
      <c r="G161" s="247"/>
      <c r="H161" s="280"/>
      <c r="I161" s="52" t="s">
        <v>1604</v>
      </c>
      <c r="J161" s="47" t="s">
        <v>6</v>
      </c>
      <c r="K161" s="51" t="s">
        <v>1605</v>
      </c>
      <c r="L161" s="37" t="str">
        <f aca="false">VLOOKUP(K161,CódigosRetorno!$A$2:$B$1795,2,FALSE())</f>
        <v>El dato ingresado en el monto total de impuestos por línea no cumple con el formato establecido</v>
      </c>
      <c r="M161" s="48" t="s">
        <v>8</v>
      </c>
    </row>
    <row r="162" customFormat="false" ht="48" hidden="false" customHeight="false" outlineLevel="0" collapsed="false">
      <c r="B162" s="48"/>
      <c r="C162" s="37"/>
      <c r="D162" s="43"/>
      <c r="E162" s="233"/>
      <c r="F162" s="217"/>
      <c r="G162" s="247"/>
      <c r="H162" s="280"/>
      <c r="I162" s="52" t="s">
        <v>3694</v>
      </c>
      <c r="J162" s="47" t="s">
        <v>208</v>
      </c>
      <c r="K162" s="51" t="s">
        <v>2786</v>
      </c>
      <c r="L162" s="37" t="str">
        <f aca="false">VLOOKUP(K162,CódigosRetorno!$A$2:$B$1795,2,FALSE())</f>
        <v>El importe total de impuestos por línea no coincide con la sumatoria de los impuestos por línea.</v>
      </c>
      <c r="M162" s="48" t="s">
        <v>8</v>
      </c>
    </row>
    <row r="163" customFormat="false" ht="24" hidden="false" customHeight="false" outlineLevel="0" collapsed="false">
      <c r="B163" s="48"/>
      <c r="C163" s="37"/>
      <c r="D163" s="43"/>
      <c r="E163" s="233"/>
      <c r="F163" s="217"/>
      <c r="G163" s="247"/>
      <c r="H163" s="280"/>
      <c r="I163" s="52" t="s">
        <v>1608</v>
      </c>
      <c r="J163" s="47" t="s">
        <v>6</v>
      </c>
      <c r="K163" s="51" t="s">
        <v>1609</v>
      </c>
      <c r="L163" s="37" t="str">
        <f aca="false">VLOOKUP(K163,CódigosRetorno!$A$2:$B$1795,2,FALSE())</f>
        <v>El tag cac:TaxTotal no debe repetirse a nivel de Item</v>
      </c>
      <c r="M163" s="47" t="s">
        <v>8</v>
      </c>
    </row>
    <row r="164" customFormat="false" ht="24" hidden="false" customHeight="false" outlineLevel="0" collapsed="false">
      <c r="B164" s="48"/>
      <c r="C164" s="37"/>
      <c r="D164" s="43"/>
      <c r="E164" s="233"/>
      <c r="F164" s="48" t="s">
        <v>144</v>
      </c>
      <c r="G164" s="48" t="s">
        <v>3564</v>
      </c>
      <c r="H164" s="50" t="s">
        <v>1575</v>
      </c>
      <c r="I164" s="50" t="s">
        <v>1598</v>
      </c>
      <c r="J164" s="51" t="s">
        <v>6</v>
      </c>
      <c r="K164" s="116" t="s">
        <v>3661</v>
      </c>
      <c r="L164" s="37" t="str">
        <f aca="false">VLOOKUP(K164,CódigosRetorno!$A$2:$B$1795,2,FALSE())</f>
        <v>La moneda debe ser la misma en todo el documento</v>
      </c>
      <c r="M164" s="48" t="s">
        <v>1297</v>
      </c>
    </row>
    <row r="165" customFormat="false" ht="36" hidden="false" customHeight="true" outlineLevel="0" collapsed="false">
      <c r="B165" s="117" t="n">
        <f aca="false">B160+1</f>
        <v>31</v>
      </c>
      <c r="C165" s="37" t="s">
        <v>3695</v>
      </c>
      <c r="D165" s="47" t="s">
        <v>329</v>
      </c>
      <c r="E165" s="47" t="s">
        <v>143</v>
      </c>
      <c r="F165" s="81" t="s">
        <v>300</v>
      </c>
      <c r="G165" s="101" t="s">
        <v>301</v>
      </c>
      <c r="H165" s="103" t="s">
        <v>3696</v>
      </c>
      <c r="I165" s="52" t="s">
        <v>1604</v>
      </c>
      <c r="J165" s="47" t="s">
        <v>6</v>
      </c>
      <c r="K165" s="116" t="s">
        <v>1612</v>
      </c>
      <c r="L165" s="37" t="str">
        <f aca="false">VLOOKUP(K165,CódigosRetorno!$A$2:$B$1795,2,FALSE())</f>
        <v>El dato ingresado en TaxableAmount de la linea no cumple con el formato establecido</v>
      </c>
      <c r="M165" s="48" t="s">
        <v>8</v>
      </c>
    </row>
    <row r="166" customFormat="false" ht="24" hidden="false" customHeight="false" outlineLevel="0" collapsed="false">
      <c r="B166" s="117"/>
      <c r="C166" s="37"/>
      <c r="D166" s="47"/>
      <c r="E166" s="47"/>
      <c r="F166" s="81"/>
      <c r="G166" s="101"/>
      <c r="H166" s="103"/>
      <c r="I166" s="52" t="s">
        <v>3697</v>
      </c>
      <c r="J166" s="51" t="s">
        <v>208</v>
      </c>
      <c r="K166" s="51" t="s">
        <v>2790</v>
      </c>
      <c r="L166" s="52" t="str">
        <f aca="false">VLOOKUP(MID(K166,1,4),CódigosRetorno!$A$2:$B$1795,2,FALSE())</f>
        <v>La base imponible a nivel de línea difiere de la información consignada en el comprobante</v>
      </c>
      <c r="M166" s="208" t="s">
        <v>8</v>
      </c>
    </row>
    <row r="167" customFormat="false" ht="24" hidden="false" customHeight="false" outlineLevel="0" collapsed="false">
      <c r="B167" s="117"/>
      <c r="C167" s="37"/>
      <c r="D167" s="47"/>
      <c r="E167" s="47"/>
      <c r="F167" s="48" t="s">
        <v>144</v>
      </c>
      <c r="G167" s="47" t="s">
        <v>308</v>
      </c>
      <c r="H167" s="50" t="s">
        <v>1616</v>
      </c>
      <c r="I167" s="50" t="s">
        <v>1598</v>
      </c>
      <c r="J167" s="51" t="s">
        <v>6</v>
      </c>
      <c r="K167" s="116" t="s">
        <v>3661</v>
      </c>
      <c r="L167" s="37" t="str">
        <f aca="false">VLOOKUP(K167,CódigosRetorno!$A$2:$B$1795,2,FALSE())</f>
        <v>La moneda debe ser la misma en todo el documento</v>
      </c>
      <c r="M167" s="48" t="s">
        <v>8</v>
      </c>
    </row>
    <row r="168" customFormat="false" ht="36" hidden="false" customHeight="true" outlineLevel="0" collapsed="false">
      <c r="B168" s="117"/>
      <c r="C168" s="37"/>
      <c r="D168" s="47"/>
      <c r="E168" s="47"/>
      <c r="F168" s="117" t="s">
        <v>300</v>
      </c>
      <c r="G168" s="47" t="s">
        <v>301</v>
      </c>
      <c r="H168" s="50" t="s">
        <v>3698</v>
      </c>
      <c r="I168" s="52" t="s">
        <v>1618</v>
      </c>
      <c r="J168" s="51" t="s">
        <v>6</v>
      </c>
      <c r="K168" s="116" t="s">
        <v>1619</v>
      </c>
      <c r="L168" s="37" t="str">
        <f aca="false">VLOOKUP(K168,CódigosRetorno!$A$2:$B$1795,2,FALSE())</f>
        <v>El dato ingresado en TaxAmount de la linea no cumple con el formato establecido</v>
      </c>
      <c r="M168" s="48" t="s">
        <v>8</v>
      </c>
    </row>
    <row r="169" customFormat="false" ht="48" hidden="false" customHeight="false" outlineLevel="0" collapsed="false">
      <c r="B169" s="117"/>
      <c r="C169" s="37"/>
      <c r="D169" s="47"/>
      <c r="E169" s="47"/>
      <c r="F169" s="117"/>
      <c r="G169" s="47"/>
      <c r="H169" s="50"/>
      <c r="I169" s="52" t="s">
        <v>3699</v>
      </c>
      <c r="J169" s="51" t="s">
        <v>6</v>
      </c>
      <c r="K169" s="116" t="s">
        <v>1621</v>
      </c>
      <c r="L169" s="37" t="str">
        <f aca="false">VLOOKUP(K169,CódigosRetorno!$A$2:$B$1795,2,FALSE())</f>
        <v>El monto de afectacion de IGV por linea debe ser igual a 0.00 para Exoneradas, Inafectas, Exportación, Gratuitas de exoneradas o Gratuitas de inafectas.</v>
      </c>
      <c r="M169" s="48" t="s">
        <v>8</v>
      </c>
    </row>
    <row r="170" customFormat="false" ht="60" hidden="false" customHeight="false" outlineLevel="0" collapsed="false">
      <c r="B170" s="117"/>
      <c r="C170" s="37"/>
      <c r="D170" s="47"/>
      <c r="E170" s="47"/>
      <c r="F170" s="117"/>
      <c r="G170" s="47"/>
      <c r="H170" s="50"/>
      <c r="I170" s="52" t="s">
        <v>3700</v>
      </c>
      <c r="J170" s="51" t="s">
        <v>6</v>
      </c>
      <c r="K170" s="116" t="s">
        <v>1623</v>
      </c>
      <c r="L170" s="37" t="str">
        <f aca="false">VLOOKUP(K170,CódigosRetorno!$A$2:$B$1795,2,FALSE())</f>
        <v>El monto de afectación de IGV por linea debe ser diferente a 0.00.</v>
      </c>
      <c r="M170" s="48" t="s">
        <v>8</v>
      </c>
    </row>
    <row r="171" customFormat="false" ht="60" hidden="false" customHeight="false" outlineLevel="0" collapsed="false">
      <c r="B171" s="117"/>
      <c r="C171" s="37"/>
      <c r="D171" s="47"/>
      <c r="E171" s="47"/>
      <c r="F171" s="117"/>
      <c r="G171" s="47"/>
      <c r="H171" s="50"/>
      <c r="I171" s="52" t="s">
        <v>3701</v>
      </c>
      <c r="J171" s="51" t="s">
        <v>6</v>
      </c>
      <c r="K171" s="116" t="s">
        <v>1621</v>
      </c>
      <c r="L171" s="37" t="str">
        <f aca="false">VLOOKUP(K171,CódigosRetorno!$A$2:$B$1795,2,FALSE())</f>
        <v>El monto de afectacion de IGV por linea debe ser igual a 0.00 para Exoneradas, Inafectas, Exportación, Gratuitas de exoneradas o Gratuitas de inafectas.</v>
      </c>
      <c r="M171" s="48" t="s">
        <v>8</v>
      </c>
    </row>
    <row r="172" customFormat="false" ht="48" hidden="false" customHeight="false" outlineLevel="0" collapsed="false">
      <c r="B172" s="117"/>
      <c r="C172" s="37"/>
      <c r="D172" s="47"/>
      <c r="E172" s="47"/>
      <c r="F172" s="117"/>
      <c r="G172" s="47"/>
      <c r="H172" s="50"/>
      <c r="I172" s="52" t="s">
        <v>3702</v>
      </c>
      <c r="J172" s="51" t="s">
        <v>6</v>
      </c>
      <c r="K172" s="116" t="s">
        <v>1623</v>
      </c>
      <c r="L172" s="37" t="str">
        <f aca="false">VLOOKUP(K172,CódigosRetorno!$A$2:$B$1795,2,FALSE())</f>
        <v>El monto de afectación de IGV por linea debe ser diferente a 0.00.</v>
      </c>
      <c r="M172" s="48" t="s">
        <v>8</v>
      </c>
    </row>
    <row r="173" customFormat="false" ht="48" hidden="false" customHeight="false" outlineLevel="0" collapsed="false">
      <c r="B173" s="117"/>
      <c r="C173" s="37"/>
      <c r="D173" s="47"/>
      <c r="E173" s="47"/>
      <c r="F173" s="117"/>
      <c r="G173" s="47"/>
      <c r="H173" s="50"/>
      <c r="I173" s="52" t="s">
        <v>3703</v>
      </c>
      <c r="J173" s="51" t="s">
        <v>6</v>
      </c>
      <c r="K173" s="116" t="s">
        <v>1627</v>
      </c>
      <c r="L173" s="37" t="str">
        <f aca="false">VLOOKUP(K173,CódigosRetorno!$A$2:$B$1795,2,FALSE())</f>
        <v>El producto del factor y monto base de la afectación del IGV/IVAP no corresponde al monto de afectacion de linea.</v>
      </c>
      <c r="M173" s="48" t="s">
        <v>8</v>
      </c>
    </row>
    <row r="174" customFormat="false" ht="24" hidden="false" customHeight="false" outlineLevel="0" collapsed="false">
      <c r="B174" s="117"/>
      <c r="C174" s="37"/>
      <c r="D174" s="47"/>
      <c r="E174" s="47"/>
      <c r="F174" s="117"/>
      <c r="G174" s="47" t="s">
        <v>308</v>
      </c>
      <c r="H174" s="50" t="s">
        <v>1575</v>
      </c>
      <c r="I174" s="50" t="s">
        <v>1598</v>
      </c>
      <c r="J174" s="51" t="s">
        <v>6</v>
      </c>
      <c r="K174" s="116" t="s">
        <v>3661</v>
      </c>
      <c r="L174" s="37" t="str">
        <f aca="false">VLOOKUP(K174,CódigosRetorno!$A$2:$B$1795,2,FALSE())</f>
        <v>La moneda debe ser la misma en todo el documento</v>
      </c>
      <c r="M174" s="48" t="s">
        <v>1297</v>
      </c>
    </row>
    <row r="175" customFormat="false" ht="24" hidden="false" customHeight="true" outlineLevel="0" collapsed="false">
      <c r="B175" s="117"/>
      <c r="C175" s="37"/>
      <c r="D175" s="47"/>
      <c r="E175" s="47"/>
      <c r="F175" s="48" t="s">
        <v>1628</v>
      </c>
      <c r="G175" s="47" t="s">
        <v>1629</v>
      </c>
      <c r="H175" s="50" t="s">
        <v>3704</v>
      </c>
      <c r="I175" s="52" t="s">
        <v>66</v>
      </c>
      <c r="J175" s="51" t="s">
        <v>6</v>
      </c>
      <c r="K175" s="116" t="s">
        <v>1632</v>
      </c>
      <c r="L175" s="37" t="str">
        <f aca="false">VLOOKUP(K175,CódigosRetorno!$A$2:$B$1795,2,FALSE())</f>
        <v>El XML no contiene el tag de la tasa del tributo de la línea</v>
      </c>
      <c r="M175" s="48" t="s">
        <v>8</v>
      </c>
    </row>
    <row r="176" customFormat="false" ht="36" hidden="false" customHeight="false" outlineLevel="0" collapsed="false">
      <c r="B176" s="117"/>
      <c r="C176" s="37"/>
      <c r="D176" s="47"/>
      <c r="E176" s="47"/>
      <c r="F176" s="48"/>
      <c r="G176" s="47"/>
      <c r="H176" s="50"/>
      <c r="I176" s="52" t="s">
        <v>1633</v>
      </c>
      <c r="J176" s="51" t="s">
        <v>6</v>
      </c>
      <c r="K176" s="116" t="s">
        <v>1634</v>
      </c>
      <c r="L176" s="37" t="str">
        <f aca="false">VLOOKUP(K176,CódigosRetorno!$A$2:$B$1795,2,FALSE())</f>
        <v>El dato ingresado como factor de afectacion por linea no cumple con el formato establecido.</v>
      </c>
      <c r="M176" s="48" t="s">
        <v>8</v>
      </c>
    </row>
    <row r="177" customFormat="false" ht="60" hidden="false" customHeight="false" outlineLevel="0" collapsed="false">
      <c r="B177" s="117"/>
      <c r="C177" s="37"/>
      <c r="D177" s="47"/>
      <c r="E177" s="47"/>
      <c r="F177" s="48"/>
      <c r="G177" s="47"/>
      <c r="H177" s="50"/>
      <c r="I177" s="52" t="s">
        <v>3705</v>
      </c>
      <c r="J177" s="51" t="s">
        <v>6</v>
      </c>
      <c r="K177" s="116" t="s">
        <v>1636</v>
      </c>
      <c r="L177" s="37" t="str">
        <f aca="false">VLOOKUP(K177,CódigosRetorno!$A$2:$B$1795,2,FALSE())</f>
        <v>El factor de afectación de IGV por linea debe ser diferente a 0.00.</v>
      </c>
      <c r="M177" s="48" t="s">
        <v>8</v>
      </c>
    </row>
    <row r="178" customFormat="false" ht="36" hidden="false" customHeight="false" outlineLevel="0" collapsed="false">
      <c r="B178" s="117"/>
      <c r="C178" s="37"/>
      <c r="D178" s="47"/>
      <c r="E178" s="47"/>
      <c r="F178" s="48"/>
      <c r="G178" s="47"/>
      <c r="H178" s="50"/>
      <c r="I178" s="52" t="s">
        <v>3706</v>
      </c>
      <c r="J178" s="51" t="s">
        <v>6</v>
      </c>
      <c r="K178" s="116" t="s">
        <v>1636</v>
      </c>
      <c r="L178" s="37" t="str">
        <f aca="false">VLOOKUP(K178,CódigosRetorno!$A$2:$B$1795,2,FALSE())</f>
        <v>El factor de afectación de IGV por linea debe ser diferente a 0.00.</v>
      </c>
      <c r="M178" s="48" t="s">
        <v>8</v>
      </c>
    </row>
    <row r="179" customFormat="false" ht="48" hidden="false" customHeight="true" outlineLevel="0" collapsed="false">
      <c r="B179" s="117"/>
      <c r="C179" s="37"/>
      <c r="D179" s="47"/>
      <c r="E179" s="47"/>
      <c r="F179" s="48" t="s">
        <v>330</v>
      </c>
      <c r="G179" s="47" t="s">
        <v>3707</v>
      </c>
      <c r="H179" s="50" t="s">
        <v>3708</v>
      </c>
      <c r="I179" s="52" t="s">
        <v>3709</v>
      </c>
      <c r="J179" s="51" t="s">
        <v>6</v>
      </c>
      <c r="K179" s="116" t="s">
        <v>1641</v>
      </c>
      <c r="L179" s="37" t="str">
        <f aca="false">VLOOKUP(K179,CódigosRetorno!$A$2:$B$1795,2,FALSE())</f>
        <v>El XML no contiene el tag cbc:TaxExemptionReasonCode de Afectacion al IGV</v>
      </c>
      <c r="M179" s="48" t="s">
        <v>8</v>
      </c>
    </row>
    <row r="180" customFormat="false" ht="24" hidden="false" customHeight="false" outlineLevel="0" collapsed="false">
      <c r="B180" s="117"/>
      <c r="C180" s="37"/>
      <c r="D180" s="47"/>
      <c r="E180" s="47"/>
      <c r="F180" s="48"/>
      <c r="G180" s="47"/>
      <c r="H180" s="50"/>
      <c r="I180" s="52" t="s">
        <v>3710</v>
      </c>
      <c r="J180" s="51" t="s">
        <v>6</v>
      </c>
      <c r="K180" s="116" t="s">
        <v>1643</v>
      </c>
      <c r="L180" s="37" t="str">
        <f aca="false">VLOOKUP(K180,CódigosRetorno!$A$2:$B$1795,2,FALSE())</f>
        <v>Afectación de IGV no corresponde al código de tributo de la linea.</v>
      </c>
      <c r="M180" s="48" t="s">
        <v>8</v>
      </c>
    </row>
    <row r="181" customFormat="false" ht="60" hidden="false" customHeight="false" outlineLevel="0" collapsed="false">
      <c r="B181" s="117"/>
      <c r="C181" s="37"/>
      <c r="D181" s="47"/>
      <c r="E181" s="47"/>
      <c r="F181" s="48"/>
      <c r="G181" s="47"/>
      <c r="H181" s="50"/>
      <c r="I181" s="52" t="s">
        <v>3711</v>
      </c>
      <c r="J181" s="51" t="s">
        <v>6</v>
      </c>
      <c r="K181" s="116" t="s">
        <v>1645</v>
      </c>
      <c r="L181" s="37" t="str">
        <f aca="false">VLOOKUP(K181,CódigosRetorno!$A$2:$B$1795,2,FALSE())</f>
        <v>El tipo de afectacion del IGV es incorrecto</v>
      </c>
      <c r="M181" s="48" t="s">
        <v>1646</v>
      </c>
    </row>
    <row r="182" customFormat="false" ht="24" hidden="false" customHeight="false" outlineLevel="0" collapsed="false">
      <c r="B182" s="117"/>
      <c r="C182" s="37"/>
      <c r="D182" s="47"/>
      <c r="E182" s="47"/>
      <c r="F182" s="48"/>
      <c r="G182" s="48" t="s">
        <v>1260</v>
      </c>
      <c r="H182" s="50" t="s">
        <v>1282</v>
      </c>
      <c r="I182" s="52" t="s">
        <v>1263</v>
      </c>
      <c r="J182" s="51" t="s">
        <v>208</v>
      </c>
      <c r="K182" s="116" t="s">
        <v>1283</v>
      </c>
      <c r="L182" s="37" t="str">
        <f aca="false">VLOOKUP(K182,CódigosRetorno!$A$2:$B$1795,2,FALSE())</f>
        <v>El dato ingresado como atributo @listAgencyName es incorrecto.</v>
      </c>
      <c r="M182" s="48" t="s">
        <v>8</v>
      </c>
    </row>
    <row r="183" customFormat="false" ht="24" hidden="false" customHeight="false" outlineLevel="0" collapsed="false">
      <c r="B183" s="117"/>
      <c r="C183" s="37"/>
      <c r="D183" s="47"/>
      <c r="E183" s="47"/>
      <c r="F183" s="48"/>
      <c r="G183" s="48" t="s">
        <v>1651</v>
      </c>
      <c r="H183" s="50" t="s">
        <v>1285</v>
      </c>
      <c r="I183" s="52" t="s">
        <v>1652</v>
      </c>
      <c r="J183" s="47" t="s">
        <v>208</v>
      </c>
      <c r="K183" s="51" t="s">
        <v>1287</v>
      </c>
      <c r="L183" s="37" t="str">
        <f aca="false">VLOOKUP(K183,CódigosRetorno!$A$2:$B$1795,2,FALSE())</f>
        <v>El dato ingresado como atributo @listName es incorrecto.</v>
      </c>
      <c r="M183" s="48" t="s">
        <v>8</v>
      </c>
    </row>
    <row r="184" customFormat="false" ht="48" hidden="false" customHeight="false" outlineLevel="0" collapsed="false">
      <c r="B184" s="117"/>
      <c r="C184" s="37"/>
      <c r="D184" s="47"/>
      <c r="E184" s="47"/>
      <c r="F184" s="48"/>
      <c r="G184" s="48" t="s">
        <v>1653</v>
      </c>
      <c r="H184" s="50" t="s">
        <v>1289</v>
      </c>
      <c r="I184" s="52" t="s">
        <v>1654</v>
      </c>
      <c r="J184" s="51" t="s">
        <v>208</v>
      </c>
      <c r="K184" s="116" t="s">
        <v>1291</v>
      </c>
      <c r="L184" s="37" t="str">
        <f aca="false">VLOOKUP(K184,CódigosRetorno!$A$2:$B$1795,2,FALSE())</f>
        <v>El dato ingresado como atributo @listURI es incorrecto.</v>
      </c>
      <c r="M184" s="48" t="s">
        <v>8</v>
      </c>
    </row>
    <row r="185" customFormat="false" ht="24" hidden="false" customHeight="true" outlineLevel="0" collapsed="false">
      <c r="B185" s="117"/>
      <c r="C185" s="37"/>
      <c r="D185" s="47"/>
      <c r="E185" s="47"/>
      <c r="F185" s="48" t="s">
        <v>769</v>
      </c>
      <c r="G185" s="233" t="s">
        <v>3712</v>
      </c>
      <c r="H185" s="50" t="s">
        <v>3713</v>
      </c>
      <c r="I185" s="52" t="s">
        <v>605</v>
      </c>
      <c r="J185" s="51" t="s">
        <v>6</v>
      </c>
      <c r="K185" s="116" t="s">
        <v>1656</v>
      </c>
      <c r="L185" s="37" t="str">
        <f aca="false">VLOOKUP(K185,CódigosRetorno!$A$2:$B$1795,2,FALSE())</f>
        <v>El XML no contiene el tag cac:TaxCategory/cac:TaxScheme/cbc:ID del Item</v>
      </c>
      <c r="M185" s="48" t="s">
        <v>8</v>
      </c>
    </row>
    <row r="186" customFormat="false" ht="24" hidden="false" customHeight="false" outlineLevel="0" collapsed="false">
      <c r="B186" s="117"/>
      <c r="C186" s="37"/>
      <c r="D186" s="47"/>
      <c r="E186" s="47"/>
      <c r="F186" s="48"/>
      <c r="G186" s="233"/>
      <c r="H186" s="50"/>
      <c r="I186" s="52" t="s">
        <v>469</v>
      </c>
      <c r="J186" s="51" t="s">
        <v>6</v>
      </c>
      <c r="K186" s="116" t="s">
        <v>1657</v>
      </c>
      <c r="L186" s="37" t="str">
        <f aca="false">VLOOKUP(K186,CódigosRetorno!$A$2:$B$1795,2,FALSE())</f>
        <v>El codigo del tributo es invalido</v>
      </c>
      <c r="M186" s="48" t="s">
        <v>1658</v>
      </c>
    </row>
    <row r="187" customFormat="false" ht="36" hidden="false" customHeight="false" outlineLevel="0" collapsed="false">
      <c r="B187" s="117"/>
      <c r="C187" s="37"/>
      <c r="D187" s="47"/>
      <c r="E187" s="47"/>
      <c r="F187" s="48"/>
      <c r="G187" s="233"/>
      <c r="H187" s="50"/>
      <c r="I187" s="369" t="s">
        <v>1659</v>
      </c>
      <c r="J187" s="51" t="s">
        <v>6</v>
      </c>
      <c r="K187" s="116" t="s">
        <v>1660</v>
      </c>
      <c r="L187" s="37" t="str">
        <f aca="false">VLOOKUP(K187,CódigosRetorno!$A$2:$B$1795,2,FALSE())</f>
        <v>El código de tributo no debe repetirse a nivel de item</v>
      </c>
      <c r="M187" s="48" t="s">
        <v>8</v>
      </c>
    </row>
    <row r="188" customFormat="false" ht="48" hidden="false" customHeight="false" outlineLevel="0" collapsed="false">
      <c r="B188" s="117"/>
      <c r="C188" s="37"/>
      <c r="D188" s="47"/>
      <c r="E188" s="47"/>
      <c r="F188" s="48"/>
      <c r="G188" s="233"/>
      <c r="H188" s="50"/>
      <c r="I188" s="50" t="s">
        <v>3714</v>
      </c>
      <c r="J188" s="51" t="s">
        <v>6</v>
      </c>
      <c r="K188" s="116" t="s">
        <v>1662</v>
      </c>
      <c r="L188" s="37" t="str">
        <f aca="false">VLOOKUP(K188,CódigosRetorno!$A$2:$B$1795,2,FALSE())</f>
        <v>El XML debe contener al menos un tributo por linea de afectacion por IGV</v>
      </c>
      <c r="M188" s="48" t="s">
        <v>8</v>
      </c>
    </row>
    <row r="189" customFormat="false" ht="96" hidden="false" customHeight="false" outlineLevel="0" collapsed="false">
      <c r="B189" s="117"/>
      <c r="C189" s="37"/>
      <c r="D189" s="47"/>
      <c r="E189" s="47"/>
      <c r="F189" s="48"/>
      <c r="G189" s="233"/>
      <c r="H189" s="50"/>
      <c r="I189" s="50" t="s">
        <v>3715</v>
      </c>
      <c r="J189" s="51" t="s">
        <v>6</v>
      </c>
      <c r="K189" s="116" t="s">
        <v>1664</v>
      </c>
      <c r="L189" s="37" t="str">
        <f aca="false">VLOOKUP(K189,CódigosRetorno!$A$2:$B$1795,2,FALSE())</f>
        <v>La combinación de tributos no es permitida</v>
      </c>
      <c r="M189" s="48" t="s">
        <v>8</v>
      </c>
    </row>
    <row r="190" customFormat="false" ht="24" hidden="false" customHeight="false" outlineLevel="0" collapsed="false">
      <c r="B190" s="117"/>
      <c r="C190" s="37"/>
      <c r="D190" s="47"/>
      <c r="E190" s="47"/>
      <c r="F190" s="48"/>
      <c r="G190" s="48" t="s">
        <v>1665</v>
      </c>
      <c r="H190" s="50" t="s">
        <v>1333</v>
      </c>
      <c r="I190" s="52" t="s">
        <v>1666</v>
      </c>
      <c r="J190" s="47" t="s">
        <v>208</v>
      </c>
      <c r="K190" s="51" t="s">
        <v>1335</v>
      </c>
      <c r="L190" s="37" t="str">
        <f aca="false">VLOOKUP(K190,CódigosRetorno!$A$2:$B$1795,2,FALSE())</f>
        <v>El dato ingresado como atributo @schemeName es incorrecto.</v>
      </c>
      <c r="M190" s="48" t="s">
        <v>8</v>
      </c>
    </row>
    <row r="191" customFormat="false" ht="24" hidden="false" customHeight="false" outlineLevel="0" collapsed="false">
      <c r="B191" s="117"/>
      <c r="C191" s="37"/>
      <c r="D191" s="47"/>
      <c r="E191" s="47"/>
      <c r="F191" s="48"/>
      <c r="G191" s="48" t="s">
        <v>1260</v>
      </c>
      <c r="H191" s="50" t="s">
        <v>1261</v>
      </c>
      <c r="I191" s="52" t="s">
        <v>1263</v>
      </c>
      <c r="J191" s="47" t="s">
        <v>208</v>
      </c>
      <c r="K191" s="51" t="s">
        <v>1264</v>
      </c>
      <c r="L191" s="37" t="str">
        <f aca="false">VLOOKUP(K191,CódigosRetorno!$A$2:$B$1795,2,FALSE())</f>
        <v>El dato ingresado como atributo @schemeAgencyName es incorrecto.</v>
      </c>
      <c r="M191" s="48" t="s">
        <v>8</v>
      </c>
    </row>
    <row r="192" customFormat="false" ht="48" hidden="false" customHeight="false" outlineLevel="0" collapsed="false">
      <c r="B192" s="117"/>
      <c r="C192" s="37"/>
      <c r="D192" s="47"/>
      <c r="E192" s="47"/>
      <c r="F192" s="48"/>
      <c r="G192" s="48" t="s">
        <v>1667</v>
      </c>
      <c r="H192" s="50" t="s">
        <v>1337</v>
      </c>
      <c r="I192" s="52" t="s">
        <v>1668</v>
      </c>
      <c r="J192" s="51" t="s">
        <v>208</v>
      </c>
      <c r="K192" s="116" t="s">
        <v>1339</v>
      </c>
      <c r="L192" s="37" t="str">
        <f aca="false">VLOOKUP(K192,CódigosRetorno!$A$2:$B$1795,2,FALSE())</f>
        <v>El dato ingresado como atributo @schemeURI es incorrecto.</v>
      </c>
      <c r="M192" s="48" t="s">
        <v>8</v>
      </c>
    </row>
    <row r="193" customFormat="false" ht="24" hidden="false" customHeight="true" outlineLevel="0" collapsed="false">
      <c r="B193" s="117"/>
      <c r="C193" s="37"/>
      <c r="D193" s="47"/>
      <c r="E193" s="47"/>
      <c r="F193" s="48" t="s">
        <v>1669</v>
      </c>
      <c r="G193" s="47" t="s">
        <v>3712</v>
      </c>
      <c r="H193" s="50" t="s">
        <v>3716</v>
      </c>
      <c r="I193" s="52" t="s">
        <v>605</v>
      </c>
      <c r="J193" s="51" t="s">
        <v>6</v>
      </c>
      <c r="K193" s="116" t="s">
        <v>1671</v>
      </c>
      <c r="L193" s="37" t="str">
        <f aca="false">VLOOKUP(K193,CódigosRetorno!$A$2:$B$1795,2,FALSE())</f>
        <v>El XML no contiene el tag o no existe información del nombre de tributo de la línea</v>
      </c>
      <c r="M193" s="48" t="s">
        <v>8</v>
      </c>
    </row>
    <row r="194" customFormat="false" ht="36" hidden="false" customHeight="false" outlineLevel="0" collapsed="false">
      <c r="B194" s="117"/>
      <c r="C194" s="37"/>
      <c r="D194" s="47"/>
      <c r="E194" s="47"/>
      <c r="F194" s="48"/>
      <c r="G194" s="47"/>
      <c r="H194" s="50"/>
      <c r="I194" s="50" t="s">
        <v>1672</v>
      </c>
      <c r="J194" s="51" t="s">
        <v>6</v>
      </c>
      <c r="K194" s="116" t="s">
        <v>1141</v>
      </c>
      <c r="L194" s="37" t="str">
        <f aca="false">VLOOKUP(K194,CódigosRetorno!$A$2:$B$1795,2,FALSE())</f>
        <v>Nombre de tributo no corresponde al código de tributo de la linea.</v>
      </c>
      <c r="M194" s="48" t="s">
        <v>1658</v>
      </c>
    </row>
    <row r="195" customFormat="false" ht="60" hidden="false" customHeight="false" outlineLevel="0" collapsed="false">
      <c r="B195" s="117"/>
      <c r="C195" s="37"/>
      <c r="D195" s="47"/>
      <c r="E195" s="47"/>
      <c r="F195" s="81" t="s">
        <v>144</v>
      </c>
      <c r="G195" s="101" t="s">
        <v>3712</v>
      </c>
      <c r="H195" s="103" t="s">
        <v>3717</v>
      </c>
      <c r="I195" s="50" t="s">
        <v>1674</v>
      </c>
      <c r="J195" s="51" t="s">
        <v>6</v>
      </c>
      <c r="K195" s="51" t="s">
        <v>1675</v>
      </c>
      <c r="L195" s="37" t="str">
        <f aca="false">VLOOKUP(K195,CódigosRetorno!$A$2:$B$1795,2,FALSE())</f>
        <v>El Name o TaxTypeCode debe corresponder al codigo de tributo del item</v>
      </c>
      <c r="M195" s="48" t="s">
        <v>1658</v>
      </c>
    </row>
    <row r="196" customFormat="false" ht="36" hidden="false" customHeight="true" outlineLevel="0" collapsed="false">
      <c r="B196" s="48" t="n">
        <f aca="false">B165+1</f>
        <v>32</v>
      </c>
      <c r="C196" s="37" t="s">
        <v>3718</v>
      </c>
      <c r="D196" s="47" t="s">
        <v>329</v>
      </c>
      <c r="E196" s="47" t="s">
        <v>143</v>
      </c>
      <c r="F196" s="81" t="s">
        <v>300</v>
      </c>
      <c r="G196" s="101" t="s">
        <v>301</v>
      </c>
      <c r="H196" s="103" t="s">
        <v>3696</v>
      </c>
      <c r="I196" s="52" t="s">
        <v>1604</v>
      </c>
      <c r="J196" s="47" t="s">
        <v>6</v>
      </c>
      <c r="K196" s="116" t="s">
        <v>1612</v>
      </c>
      <c r="L196" s="37" t="str">
        <f aca="false">VLOOKUP(K196,CódigosRetorno!$A$2:$B$1795,2,FALSE())</f>
        <v>El dato ingresado en TaxableAmount de la linea no cumple con el formato establecido</v>
      </c>
      <c r="M196" s="48"/>
    </row>
    <row r="197" customFormat="false" ht="24" hidden="false" customHeight="false" outlineLevel="0" collapsed="false">
      <c r="B197" s="48"/>
      <c r="C197" s="37"/>
      <c r="D197" s="47"/>
      <c r="E197" s="47"/>
      <c r="F197" s="81"/>
      <c r="G197" s="101"/>
      <c r="H197" s="103"/>
      <c r="I197" s="52" t="s">
        <v>3697</v>
      </c>
      <c r="J197" s="51" t="s">
        <v>208</v>
      </c>
      <c r="K197" s="51" t="s">
        <v>2790</v>
      </c>
      <c r="L197" s="52" t="str">
        <f aca="false">VLOOKUP(MID(K197,1,4),CódigosRetorno!$A$2:$B$1795,2,FALSE())</f>
        <v>La base imponible a nivel de línea difiere de la información consignada en el comprobante</v>
      </c>
      <c r="M197" s="208" t="s">
        <v>8</v>
      </c>
    </row>
    <row r="198" customFormat="false" ht="24" hidden="false" customHeight="false" outlineLevel="0" collapsed="false">
      <c r="B198" s="48"/>
      <c r="C198" s="37"/>
      <c r="D198" s="47"/>
      <c r="E198" s="47"/>
      <c r="F198" s="48" t="s">
        <v>144</v>
      </c>
      <c r="G198" s="47" t="s">
        <v>308</v>
      </c>
      <c r="H198" s="50" t="s">
        <v>1575</v>
      </c>
      <c r="I198" s="50" t="s">
        <v>1598</v>
      </c>
      <c r="J198" s="51" t="s">
        <v>6</v>
      </c>
      <c r="K198" s="116" t="s">
        <v>3661</v>
      </c>
      <c r="L198" s="37" t="str">
        <f aca="false">VLOOKUP(K198,CódigosRetorno!$A$2:$B$1795,2,FALSE())</f>
        <v>La moneda debe ser la misma en todo el documento</v>
      </c>
      <c r="M198" s="48" t="s">
        <v>1297</v>
      </c>
    </row>
    <row r="199" customFormat="false" ht="36" hidden="false" customHeight="true" outlineLevel="0" collapsed="false">
      <c r="B199" s="48"/>
      <c r="C199" s="37"/>
      <c r="D199" s="47"/>
      <c r="E199" s="47"/>
      <c r="F199" s="48" t="s">
        <v>300</v>
      </c>
      <c r="G199" s="47" t="s">
        <v>301</v>
      </c>
      <c r="H199" s="50" t="s">
        <v>3719</v>
      </c>
      <c r="I199" s="52" t="s">
        <v>1618</v>
      </c>
      <c r="J199" s="51" t="s">
        <v>6</v>
      </c>
      <c r="K199" s="116" t="s">
        <v>1619</v>
      </c>
      <c r="L199" s="37" t="str">
        <f aca="false">VLOOKUP(K199,CódigosRetorno!$A$2:$B$1795,2,FALSE())</f>
        <v>El dato ingresado en TaxAmount de la linea no cumple con el formato establecido</v>
      </c>
      <c r="M199" s="48" t="s">
        <v>8</v>
      </c>
    </row>
    <row r="200" customFormat="false" ht="36" hidden="false" customHeight="false" outlineLevel="0" collapsed="false">
      <c r="B200" s="48"/>
      <c r="C200" s="37"/>
      <c r="D200" s="47"/>
      <c r="E200" s="47"/>
      <c r="F200" s="48"/>
      <c r="G200" s="47"/>
      <c r="H200" s="50"/>
      <c r="I200" s="52" t="s">
        <v>3720</v>
      </c>
      <c r="J200" s="51" t="s">
        <v>6</v>
      </c>
      <c r="K200" s="116" t="s">
        <v>3721</v>
      </c>
      <c r="L200" s="37" t="str">
        <f aca="false">VLOOKUP(K200,CódigosRetorno!$A$2:$B$1795,2,FALSE())</f>
        <v>El producto de la tasa por el monto base de la afectación de la retención de renta no corresponde al monto de afectacion de linea</v>
      </c>
      <c r="M200" s="48" t="s">
        <v>8</v>
      </c>
    </row>
    <row r="201" customFormat="false" ht="24" hidden="false" customHeight="false" outlineLevel="0" collapsed="false">
      <c r="B201" s="48"/>
      <c r="C201" s="37"/>
      <c r="D201" s="47"/>
      <c r="E201" s="47"/>
      <c r="F201" s="48" t="s">
        <v>144</v>
      </c>
      <c r="G201" s="47" t="s">
        <v>308</v>
      </c>
      <c r="H201" s="50" t="s">
        <v>1575</v>
      </c>
      <c r="I201" s="50" t="s">
        <v>1598</v>
      </c>
      <c r="J201" s="51" t="s">
        <v>6</v>
      </c>
      <c r="K201" s="116" t="s">
        <v>3661</v>
      </c>
      <c r="L201" s="37" t="str">
        <f aca="false">VLOOKUP(K201,CódigosRetorno!$A$2:$B$1795,2,FALSE())</f>
        <v>La moneda debe ser la misma en todo el documento</v>
      </c>
      <c r="M201" s="48" t="s">
        <v>1297</v>
      </c>
    </row>
    <row r="202" customFormat="false" ht="24" hidden="false" customHeight="true" outlineLevel="0" collapsed="false">
      <c r="B202" s="48"/>
      <c r="C202" s="37"/>
      <c r="D202" s="47"/>
      <c r="E202" s="47"/>
      <c r="F202" s="48" t="s">
        <v>1628</v>
      </c>
      <c r="G202" s="47" t="s">
        <v>1629</v>
      </c>
      <c r="H202" s="50" t="s">
        <v>3722</v>
      </c>
      <c r="I202" s="52" t="s">
        <v>66</v>
      </c>
      <c r="J202" s="51" t="s">
        <v>6</v>
      </c>
      <c r="K202" s="116" t="s">
        <v>1632</v>
      </c>
      <c r="L202" s="37" t="str">
        <f aca="false">VLOOKUP(K202,CódigosRetorno!$A$2:$B$1795,2,FALSE())</f>
        <v>El XML no contiene el tag de la tasa del tributo de la línea</v>
      </c>
      <c r="M202" s="48" t="s">
        <v>8</v>
      </c>
    </row>
    <row r="203" customFormat="false" ht="60" hidden="false" customHeight="false" outlineLevel="0" collapsed="false">
      <c r="B203" s="48"/>
      <c r="C203" s="37"/>
      <c r="D203" s="47"/>
      <c r="E203" s="47"/>
      <c r="F203" s="48"/>
      <c r="G203" s="47"/>
      <c r="H203" s="50"/>
      <c r="I203" s="52" t="s">
        <v>3723</v>
      </c>
      <c r="J203" s="51" t="s">
        <v>208</v>
      </c>
      <c r="K203" s="116" t="s">
        <v>1716</v>
      </c>
      <c r="L203" s="37" t="str">
        <f aca="false">VLOOKUP(K203,CódigosRetorno!$A$2:$B$1795,2,FALSE())</f>
        <v>La tasa del tributo de la línea no corresponde al valor esperado</v>
      </c>
      <c r="M203" s="48" t="s">
        <v>8</v>
      </c>
    </row>
    <row r="204" customFormat="false" ht="36" hidden="false" customHeight="false" outlineLevel="0" collapsed="false">
      <c r="B204" s="48"/>
      <c r="C204" s="37"/>
      <c r="D204" s="47"/>
      <c r="E204" s="47"/>
      <c r="F204" s="48"/>
      <c r="G204" s="47"/>
      <c r="H204" s="50"/>
      <c r="I204" s="52" t="s">
        <v>1633</v>
      </c>
      <c r="J204" s="51" t="s">
        <v>6</v>
      </c>
      <c r="K204" s="116" t="s">
        <v>1634</v>
      </c>
      <c r="L204" s="37" t="str">
        <f aca="false">VLOOKUP(K204,CódigosRetorno!$A$2:$B$1795,2,FALSE())</f>
        <v>El dato ingresado como factor de afectacion por linea no cumple con el formato establecido.</v>
      </c>
      <c r="M204" s="48" t="s">
        <v>8</v>
      </c>
    </row>
    <row r="205" customFormat="false" ht="24" hidden="false" customHeight="true" outlineLevel="0" collapsed="false">
      <c r="B205" s="48"/>
      <c r="C205" s="37"/>
      <c r="D205" s="47"/>
      <c r="E205" s="47"/>
      <c r="F205" s="48" t="s">
        <v>769</v>
      </c>
      <c r="G205" s="47" t="s">
        <v>3712</v>
      </c>
      <c r="H205" s="50" t="s">
        <v>3724</v>
      </c>
      <c r="I205" s="52" t="s">
        <v>605</v>
      </c>
      <c r="J205" s="51" t="s">
        <v>6</v>
      </c>
      <c r="K205" s="116" t="s">
        <v>1656</v>
      </c>
      <c r="L205" s="37" t="str">
        <f aca="false">VLOOKUP(K205,CódigosRetorno!$A$2:$B$1795,2,FALSE())</f>
        <v>El XML no contiene el tag cac:TaxCategory/cac:TaxScheme/cbc:ID del Item</v>
      </c>
      <c r="M205" s="48" t="s">
        <v>8</v>
      </c>
    </row>
    <row r="206" customFormat="false" ht="24" hidden="false" customHeight="false" outlineLevel="0" collapsed="false">
      <c r="B206" s="48"/>
      <c r="C206" s="37"/>
      <c r="D206" s="47"/>
      <c r="E206" s="47"/>
      <c r="F206" s="48"/>
      <c r="G206" s="47"/>
      <c r="H206" s="50"/>
      <c r="I206" s="52" t="s">
        <v>469</v>
      </c>
      <c r="J206" s="51" t="s">
        <v>6</v>
      </c>
      <c r="K206" s="116" t="s">
        <v>1657</v>
      </c>
      <c r="L206" s="37" t="str">
        <f aca="false">VLOOKUP(K206,CódigosRetorno!$A$2:$B$1795,2,FALSE())</f>
        <v>El codigo del tributo es invalido</v>
      </c>
      <c r="M206" s="48" t="s">
        <v>1658</v>
      </c>
    </row>
    <row r="207" customFormat="false" ht="36" hidden="false" customHeight="false" outlineLevel="0" collapsed="false">
      <c r="B207" s="48"/>
      <c r="C207" s="37"/>
      <c r="D207" s="47"/>
      <c r="E207" s="47"/>
      <c r="F207" s="48"/>
      <c r="G207" s="47"/>
      <c r="H207" s="50"/>
      <c r="I207" s="369" t="s">
        <v>1659</v>
      </c>
      <c r="J207" s="51" t="s">
        <v>6</v>
      </c>
      <c r="K207" s="116" t="s">
        <v>1660</v>
      </c>
      <c r="L207" s="37" t="str">
        <f aca="false">VLOOKUP(K207,CódigosRetorno!$A$2:$B$1795,2,FALSE())</f>
        <v>El código de tributo no debe repetirse a nivel de item</v>
      </c>
      <c r="M207" s="48" t="s">
        <v>8</v>
      </c>
    </row>
    <row r="208" customFormat="false" ht="24" hidden="false" customHeight="false" outlineLevel="0" collapsed="false">
      <c r="B208" s="48"/>
      <c r="C208" s="37"/>
      <c r="D208" s="47"/>
      <c r="E208" s="47"/>
      <c r="F208" s="48"/>
      <c r="G208" s="48" t="s">
        <v>1665</v>
      </c>
      <c r="H208" s="50" t="s">
        <v>1333</v>
      </c>
      <c r="I208" s="52" t="s">
        <v>1666</v>
      </c>
      <c r="J208" s="47" t="s">
        <v>208</v>
      </c>
      <c r="K208" s="51" t="s">
        <v>1335</v>
      </c>
      <c r="L208" s="37" t="str">
        <f aca="false">VLOOKUP(K208,CódigosRetorno!$A$2:$B$1795,2,FALSE())</f>
        <v>El dato ingresado como atributo @schemeName es incorrecto.</v>
      </c>
      <c r="M208" s="48" t="s">
        <v>8</v>
      </c>
    </row>
    <row r="209" customFormat="false" ht="24" hidden="false" customHeight="false" outlineLevel="0" collapsed="false">
      <c r="B209" s="48"/>
      <c r="C209" s="37"/>
      <c r="D209" s="47"/>
      <c r="E209" s="47"/>
      <c r="F209" s="48"/>
      <c r="G209" s="48" t="s">
        <v>1260</v>
      </c>
      <c r="H209" s="50" t="s">
        <v>1261</v>
      </c>
      <c r="I209" s="52" t="s">
        <v>1263</v>
      </c>
      <c r="J209" s="47" t="s">
        <v>208</v>
      </c>
      <c r="K209" s="51" t="s">
        <v>1264</v>
      </c>
      <c r="L209" s="37" t="str">
        <f aca="false">VLOOKUP(K209,CódigosRetorno!$A$2:$B$1795,2,FALSE())</f>
        <v>El dato ingresado como atributo @schemeAgencyName es incorrecto.</v>
      </c>
      <c r="M209" s="48" t="s">
        <v>8</v>
      </c>
    </row>
    <row r="210" customFormat="false" ht="48" hidden="false" customHeight="false" outlineLevel="0" collapsed="false">
      <c r="B210" s="48"/>
      <c r="C210" s="37"/>
      <c r="D210" s="47"/>
      <c r="E210" s="47"/>
      <c r="F210" s="48"/>
      <c r="G210" s="48" t="s">
        <v>1694</v>
      </c>
      <c r="H210" s="50" t="s">
        <v>1337</v>
      </c>
      <c r="I210" s="52" t="s">
        <v>1668</v>
      </c>
      <c r="J210" s="51" t="s">
        <v>208</v>
      </c>
      <c r="K210" s="116" t="s">
        <v>1339</v>
      </c>
      <c r="L210" s="37" t="str">
        <f aca="false">VLOOKUP(K210,CódigosRetorno!$A$2:$B$1795,2,FALSE())</f>
        <v>El dato ingresado como atributo @schemeURI es incorrecto.</v>
      </c>
      <c r="M210" s="48" t="s">
        <v>8</v>
      </c>
    </row>
    <row r="211" customFormat="false" ht="24" hidden="false" customHeight="true" outlineLevel="0" collapsed="false">
      <c r="B211" s="48"/>
      <c r="C211" s="37"/>
      <c r="D211" s="47"/>
      <c r="E211" s="47"/>
      <c r="F211" s="48" t="s">
        <v>1669</v>
      </c>
      <c r="G211" s="47" t="s">
        <v>3712</v>
      </c>
      <c r="H211" s="50" t="s">
        <v>3716</v>
      </c>
      <c r="I211" s="52" t="s">
        <v>605</v>
      </c>
      <c r="J211" s="51" t="s">
        <v>6</v>
      </c>
      <c r="K211" s="116" t="s">
        <v>1671</v>
      </c>
      <c r="L211" s="37" t="str">
        <f aca="false">VLOOKUP(K211,CódigosRetorno!$A$2:$B$1795,2,FALSE())</f>
        <v>El XML no contiene el tag o no existe información del nombre de tributo de la línea</v>
      </c>
      <c r="M211" s="48" t="s">
        <v>8</v>
      </c>
    </row>
    <row r="212" customFormat="false" ht="36" hidden="false" customHeight="false" outlineLevel="0" collapsed="false">
      <c r="B212" s="48"/>
      <c r="C212" s="37"/>
      <c r="D212" s="47"/>
      <c r="E212" s="47"/>
      <c r="F212" s="48"/>
      <c r="G212" s="47"/>
      <c r="H212" s="50"/>
      <c r="I212" s="50" t="s">
        <v>1672</v>
      </c>
      <c r="J212" s="51" t="s">
        <v>6</v>
      </c>
      <c r="K212" s="116" t="s">
        <v>1141</v>
      </c>
      <c r="L212" s="37" t="str">
        <f aca="false">VLOOKUP(K212,CódigosRetorno!$A$2:$B$1795,2,FALSE())</f>
        <v>Nombre de tributo no corresponde al código de tributo de la linea.</v>
      </c>
      <c r="M212" s="48" t="s">
        <v>1658</v>
      </c>
    </row>
    <row r="213" customFormat="false" ht="60" hidden="false" customHeight="false" outlineLevel="0" collapsed="false">
      <c r="B213" s="48"/>
      <c r="C213" s="37"/>
      <c r="D213" s="47"/>
      <c r="E213" s="47"/>
      <c r="F213" s="48" t="s">
        <v>144</v>
      </c>
      <c r="G213" s="47" t="s">
        <v>3712</v>
      </c>
      <c r="H213" s="50" t="s">
        <v>3717</v>
      </c>
      <c r="I213" s="50" t="s">
        <v>1674</v>
      </c>
      <c r="J213" s="51" t="s">
        <v>6</v>
      </c>
      <c r="K213" s="51" t="s">
        <v>1675</v>
      </c>
      <c r="L213" s="37" t="str">
        <f aca="false">VLOOKUP(K213,CódigosRetorno!$A$2:$B$1795,2,FALSE())</f>
        <v>El Name o TaxTypeCode debe corresponder al codigo de tributo del item</v>
      </c>
      <c r="M213" s="48" t="s">
        <v>1658</v>
      </c>
    </row>
    <row r="214" customFormat="false" ht="36" hidden="false" customHeight="true" outlineLevel="0" collapsed="false">
      <c r="B214" s="48" t="n">
        <f aca="false">B196+1</f>
        <v>33</v>
      </c>
      <c r="C214" s="50" t="s">
        <v>3725</v>
      </c>
      <c r="D214" s="47" t="s">
        <v>329</v>
      </c>
      <c r="E214" s="47" t="s">
        <v>184</v>
      </c>
      <c r="F214" s="48" t="s">
        <v>300</v>
      </c>
      <c r="G214" s="47" t="s">
        <v>301</v>
      </c>
      <c r="H214" s="50" t="s">
        <v>3696</v>
      </c>
      <c r="I214" s="52" t="s">
        <v>1604</v>
      </c>
      <c r="J214" s="47" t="s">
        <v>6</v>
      </c>
      <c r="K214" s="116" t="s">
        <v>1612</v>
      </c>
      <c r="L214" s="37" t="str">
        <f aca="false">VLOOKUP(K214,CódigosRetorno!$A$2:$B$1795,2,FALSE())</f>
        <v>El dato ingresado en TaxableAmount de la linea no cumple con el formato establecido</v>
      </c>
      <c r="M214" s="48"/>
    </row>
    <row r="215" customFormat="false" ht="24" hidden="false" customHeight="false" outlineLevel="0" collapsed="false">
      <c r="B215" s="48"/>
      <c r="C215" s="50"/>
      <c r="D215" s="47"/>
      <c r="E215" s="47"/>
      <c r="F215" s="48" t="s">
        <v>144</v>
      </c>
      <c r="G215" s="47" t="s">
        <v>308</v>
      </c>
      <c r="H215" s="50" t="s">
        <v>1575</v>
      </c>
      <c r="I215" s="50" t="s">
        <v>1598</v>
      </c>
      <c r="J215" s="51" t="s">
        <v>6</v>
      </c>
      <c r="K215" s="116" t="s">
        <v>3661</v>
      </c>
      <c r="L215" s="37" t="str">
        <f aca="false">VLOOKUP(K215,CódigosRetorno!$A$2:$B$1795,2,FALSE())</f>
        <v>La moneda debe ser la misma en todo el documento</v>
      </c>
      <c r="M215" s="48" t="s">
        <v>1297</v>
      </c>
    </row>
    <row r="216" customFormat="false" ht="36" hidden="false" customHeight="true" outlineLevel="0" collapsed="false">
      <c r="B216" s="48"/>
      <c r="C216" s="50"/>
      <c r="D216" s="47"/>
      <c r="E216" s="47"/>
      <c r="F216" s="48" t="s">
        <v>300</v>
      </c>
      <c r="G216" s="47" t="s">
        <v>301</v>
      </c>
      <c r="H216" s="50" t="s">
        <v>3726</v>
      </c>
      <c r="I216" s="52" t="s">
        <v>1618</v>
      </c>
      <c r="J216" s="51" t="s">
        <v>6</v>
      </c>
      <c r="K216" s="116" t="s">
        <v>1619</v>
      </c>
      <c r="L216" s="37" t="str">
        <f aca="false">VLOOKUP(K216,CódigosRetorno!$A$2:$B$1795,2,FALSE())</f>
        <v>El dato ingresado en TaxAmount de la linea no cumple con el formato establecido</v>
      </c>
      <c r="M216" s="48" t="s">
        <v>8</v>
      </c>
    </row>
    <row r="217" customFormat="false" ht="72" hidden="false" customHeight="false" outlineLevel="0" collapsed="false">
      <c r="B217" s="48"/>
      <c r="C217" s="50"/>
      <c r="D217" s="47"/>
      <c r="E217" s="47"/>
      <c r="F217" s="48"/>
      <c r="G217" s="47"/>
      <c r="H217" s="50"/>
      <c r="I217" s="52" t="s">
        <v>1680</v>
      </c>
      <c r="J217" s="51" t="s">
        <v>6</v>
      </c>
      <c r="K217" s="116" t="s">
        <v>1681</v>
      </c>
      <c r="L217" s="37" t="str">
        <f aca="false">VLOOKUP(K217,CódigosRetorno!$A$2:$B$1795,2,FALSE())</f>
        <v>El producto del factor y monto base de la afectación de otros tributos no corresponde al monto de afectacion de linea.</v>
      </c>
      <c r="M217" s="48" t="s">
        <v>8</v>
      </c>
    </row>
    <row r="218" customFormat="false" ht="24" hidden="false" customHeight="false" outlineLevel="0" collapsed="false">
      <c r="B218" s="48"/>
      <c r="C218" s="50"/>
      <c r="D218" s="47"/>
      <c r="E218" s="47"/>
      <c r="F218" s="48" t="s">
        <v>144</v>
      </c>
      <c r="G218" s="47" t="s">
        <v>308</v>
      </c>
      <c r="H218" s="50" t="s">
        <v>1575</v>
      </c>
      <c r="I218" s="50" t="s">
        <v>1598</v>
      </c>
      <c r="J218" s="51" t="s">
        <v>6</v>
      </c>
      <c r="K218" s="116" t="s">
        <v>3661</v>
      </c>
      <c r="L218" s="37" t="str">
        <f aca="false">VLOOKUP(K218,CódigosRetorno!$A$2:$B$1795,2,FALSE())</f>
        <v>La moneda debe ser la misma en todo el documento</v>
      </c>
      <c r="M218" s="48" t="s">
        <v>1297</v>
      </c>
    </row>
    <row r="219" customFormat="false" ht="24" hidden="false" customHeight="true" outlineLevel="0" collapsed="false">
      <c r="B219" s="48"/>
      <c r="C219" s="50"/>
      <c r="D219" s="47"/>
      <c r="E219" s="47"/>
      <c r="F219" s="48" t="s">
        <v>1628</v>
      </c>
      <c r="G219" s="47" t="s">
        <v>1629</v>
      </c>
      <c r="H219" s="50" t="s">
        <v>3722</v>
      </c>
      <c r="I219" s="52" t="s">
        <v>66</v>
      </c>
      <c r="J219" s="51" t="s">
        <v>6</v>
      </c>
      <c r="K219" s="116" t="s">
        <v>1632</v>
      </c>
      <c r="L219" s="37" t="str">
        <f aca="false">VLOOKUP(K219,CódigosRetorno!$A$2:$B$1795,2,FALSE())</f>
        <v>El XML no contiene el tag de la tasa del tributo de la línea</v>
      </c>
      <c r="M219" s="48" t="s">
        <v>8</v>
      </c>
    </row>
    <row r="220" customFormat="false" ht="36" hidden="false" customHeight="false" outlineLevel="0" collapsed="false">
      <c r="B220" s="48"/>
      <c r="C220" s="50"/>
      <c r="D220" s="47"/>
      <c r="E220" s="47"/>
      <c r="F220" s="48"/>
      <c r="G220" s="47"/>
      <c r="H220" s="50"/>
      <c r="I220" s="52" t="s">
        <v>1633</v>
      </c>
      <c r="J220" s="51" t="s">
        <v>6</v>
      </c>
      <c r="K220" s="116" t="s">
        <v>1634</v>
      </c>
      <c r="L220" s="37" t="str">
        <f aca="false">VLOOKUP(K220,CódigosRetorno!$A$2:$B$1795,2,FALSE())</f>
        <v>El dato ingresado como factor de afectacion por linea no cumple con el formato establecido.</v>
      </c>
      <c r="M220" s="48" t="s">
        <v>8</v>
      </c>
    </row>
    <row r="221" customFormat="false" ht="24" hidden="false" customHeight="true" outlineLevel="0" collapsed="false">
      <c r="B221" s="48"/>
      <c r="C221" s="50"/>
      <c r="D221" s="47"/>
      <c r="E221" s="47"/>
      <c r="F221" s="48" t="s">
        <v>769</v>
      </c>
      <c r="G221" s="47" t="s">
        <v>3712</v>
      </c>
      <c r="H221" s="50" t="s">
        <v>3724</v>
      </c>
      <c r="I221" s="52" t="s">
        <v>605</v>
      </c>
      <c r="J221" s="51" t="s">
        <v>6</v>
      </c>
      <c r="K221" s="116" t="s">
        <v>1656</v>
      </c>
      <c r="L221" s="37" t="str">
        <f aca="false">VLOOKUP(K221,CódigosRetorno!$A$2:$B$1795,2,FALSE())</f>
        <v>El XML no contiene el tag cac:TaxCategory/cac:TaxScheme/cbc:ID del Item</v>
      </c>
      <c r="M221" s="48" t="s">
        <v>8</v>
      </c>
    </row>
    <row r="222" customFormat="false" ht="24" hidden="false" customHeight="false" outlineLevel="0" collapsed="false">
      <c r="B222" s="48"/>
      <c r="C222" s="50"/>
      <c r="D222" s="47"/>
      <c r="E222" s="47"/>
      <c r="F222" s="48"/>
      <c r="G222" s="47"/>
      <c r="H222" s="50"/>
      <c r="I222" s="52" t="s">
        <v>469</v>
      </c>
      <c r="J222" s="51" t="s">
        <v>6</v>
      </c>
      <c r="K222" s="116" t="s">
        <v>1657</v>
      </c>
      <c r="L222" s="37" t="str">
        <f aca="false">VLOOKUP(K222,CódigosRetorno!$A$2:$B$1795,2,FALSE())</f>
        <v>El codigo del tributo es invalido</v>
      </c>
      <c r="M222" s="48" t="s">
        <v>1658</v>
      </c>
    </row>
    <row r="223" customFormat="false" ht="36" hidden="false" customHeight="false" outlineLevel="0" collapsed="false">
      <c r="B223" s="48"/>
      <c r="C223" s="50"/>
      <c r="D223" s="47"/>
      <c r="E223" s="47"/>
      <c r="F223" s="48"/>
      <c r="G223" s="47"/>
      <c r="H223" s="50"/>
      <c r="I223" s="369" t="s">
        <v>1659</v>
      </c>
      <c r="J223" s="51" t="s">
        <v>6</v>
      </c>
      <c r="K223" s="116" t="s">
        <v>1660</v>
      </c>
      <c r="L223" s="37" t="str">
        <f aca="false">VLOOKUP(K223,CódigosRetorno!$A$2:$B$1795,2,FALSE())</f>
        <v>El código de tributo no debe repetirse a nivel de item</v>
      </c>
      <c r="M223" s="48" t="s">
        <v>8</v>
      </c>
    </row>
    <row r="224" customFormat="false" ht="24" hidden="false" customHeight="false" outlineLevel="0" collapsed="false">
      <c r="B224" s="48"/>
      <c r="C224" s="50"/>
      <c r="D224" s="47"/>
      <c r="E224" s="47"/>
      <c r="F224" s="48"/>
      <c r="G224" s="48" t="s">
        <v>1665</v>
      </c>
      <c r="H224" s="50" t="s">
        <v>1333</v>
      </c>
      <c r="I224" s="52" t="s">
        <v>1666</v>
      </c>
      <c r="J224" s="47" t="s">
        <v>208</v>
      </c>
      <c r="K224" s="51" t="s">
        <v>1335</v>
      </c>
      <c r="L224" s="37" t="str">
        <f aca="false">VLOOKUP(K224,CódigosRetorno!$A$2:$B$1795,2,FALSE())</f>
        <v>El dato ingresado como atributo @schemeName es incorrecto.</v>
      </c>
      <c r="M224" s="48" t="s">
        <v>8</v>
      </c>
    </row>
    <row r="225" customFormat="false" ht="24" hidden="false" customHeight="false" outlineLevel="0" collapsed="false">
      <c r="B225" s="48"/>
      <c r="C225" s="50"/>
      <c r="D225" s="47"/>
      <c r="E225" s="47"/>
      <c r="F225" s="48"/>
      <c r="G225" s="48" t="s">
        <v>1260</v>
      </c>
      <c r="H225" s="50" t="s">
        <v>1261</v>
      </c>
      <c r="I225" s="52" t="s">
        <v>1263</v>
      </c>
      <c r="J225" s="47" t="s">
        <v>208</v>
      </c>
      <c r="K225" s="51" t="s">
        <v>1264</v>
      </c>
      <c r="L225" s="37" t="str">
        <f aca="false">VLOOKUP(K225,CódigosRetorno!$A$2:$B$1795,2,FALSE())</f>
        <v>El dato ingresado como atributo @schemeAgencyName es incorrecto.</v>
      </c>
      <c r="M225" s="48" t="s">
        <v>8</v>
      </c>
    </row>
    <row r="226" customFormat="false" ht="48" hidden="false" customHeight="false" outlineLevel="0" collapsed="false">
      <c r="B226" s="48"/>
      <c r="C226" s="50"/>
      <c r="D226" s="47"/>
      <c r="E226" s="47"/>
      <c r="F226" s="48"/>
      <c r="G226" s="48" t="s">
        <v>1694</v>
      </c>
      <c r="H226" s="50" t="s">
        <v>1337</v>
      </c>
      <c r="I226" s="52" t="s">
        <v>1668</v>
      </c>
      <c r="J226" s="51" t="s">
        <v>208</v>
      </c>
      <c r="K226" s="116" t="s">
        <v>1339</v>
      </c>
      <c r="L226" s="37" t="str">
        <f aca="false">VLOOKUP(K226,CódigosRetorno!$A$2:$B$1795,2,FALSE())</f>
        <v>El dato ingresado como atributo @schemeURI es incorrecto.</v>
      </c>
      <c r="M226" s="48" t="s">
        <v>8</v>
      </c>
    </row>
    <row r="227" customFormat="false" ht="24" hidden="false" customHeight="true" outlineLevel="0" collapsed="false">
      <c r="B227" s="48"/>
      <c r="C227" s="50"/>
      <c r="D227" s="47"/>
      <c r="E227" s="47"/>
      <c r="F227" s="48" t="s">
        <v>1669</v>
      </c>
      <c r="G227" s="47" t="s">
        <v>3712</v>
      </c>
      <c r="H227" s="50" t="s">
        <v>3716</v>
      </c>
      <c r="I227" s="52" t="s">
        <v>605</v>
      </c>
      <c r="J227" s="51" t="s">
        <v>6</v>
      </c>
      <c r="K227" s="116" t="s">
        <v>1671</v>
      </c>
      <c r="L227" s="37" t="str">
        <f aca="false">VLOOKUP(K227,CódigosRetorno!$A$2:$B$1795,2,FALSE())</f>
        <v>El XML no contiene el tag o no existe información del nombre de tributo de la línea</v>
      </c>
      <c r="M227" s="48" t="s">
        <v>8</v>
      </c>
    </row>
    <row r="228" customFormat="false" ht="36" hidden="false" customHeight="false" outlineLevel="0" collapsed="false">
      <c r="B228" s="48"/>
      <c r="C228" s="50"/>
      <c r="D228" s="47"/>
      <c r="E228" s="47"/>
      <c r="F228" s="48"/>
      <c r="G228" s="47"/>
      <c r="H228" s="50"/>
      <c r="I228" s="50" t="s">
        <v>1672</v>
      </c>
      <c r="J228" s="51" t="s">
        <v>6</v>
      </c>
      <c r="K228" s="116" t="s">
        <v>1141</v>
      </c>
      <c r="L228" s="37" t="str">
        <f aca="false">VLOOKUP(K228,CódigosRetorno!$A$2:$B$1795,2,FALSE())</f>
        <v>Nombre de tributo no corresponde al código de tributo de la linea.</v>
      </c>
      <c r="M228" s="48" t="s">
        <v>1658</v>
      </c>
    </row>
    <row r="229" customFormat="false" ht="60" hidden="false" customHeight="false" outlineLevel="0" collapsed="false">
      <c r="B229" s="48"/>
      <c r="C229" s="50"/>
      <c r="D229" s="47"/>
      <c r="E229" s="47"/>
      <c r="F229" s="48" t="s">
        <v>144</v>
      </c>
      <c r="G229" s="47" t="s">
        <v>3712</v>
      </c>
      <c r="H229" s="50" t="s">
        <v>3717</v>
      </c>
      <c r="I229" s="50" t="s">
        <v>1674</v>
      </c>
      <c r="J229" s="51" t="s">
        <v>6</v>
      </c>
      <c r="K229" s="51" t="s">
        <v>1675</v>
      </c>
      <c r="L229" s="37" t="str">
        <f aca="false">VLOOKUP(K229,CódigosRetorno!$A$2:$B$1795,2,FALSE())</f>
        <v>El Name o TaxTypeCode debe corresponder al codigo de tributo del item</v>
      </c>
      <c r="M229" s="48" t="s">
        <v>1658</v>
      </c>
    </row>
    <row r="230" customFormat="false" ht="15" hidden="false" customHeight="false" outlineLevel="0" collapsed="false">
      <c r="B230" s="234" t="s">
        <v>3727</v>
      </c>
      <c r="C230" s="236"/>
      <c r="D230" s="370"/>
      <c r="E230" s="371"/>
      <c r="F230" s="371"/>
      <c r="G230" s="371"/>
      <c r="H230" s="372"/>
      <c r="I230" s="373"/>
      <c r="J230" s="373"/>
      <c r="K230" s="373" t="s">
        <v>8</v>
      </c>
      <c r="L230" s="372" t="str">
        <f aca="false">VLOOKUP(K230,CódigosRetorno!$A$2:$B$1795,2,FALSE())</f>
        <v>-</v>
      </c>
      <c r="M230" s="373"/>
    </row>
    <row r="231" customFormat="false" ht="15" hidden="false" customHeight="true" outlineLevel="0" collapsed="false">
      <c r="B231" s="48" t="n">
        <f aca="false">B214+1</f>
        <v>34</v>
      </c>
      <c r="C231" s="37" t="s">
        <v>1752</v>
      </c>
      <c r="D231" s="233" t="s">
        <v>63</v>
      </c>
      <c r="E231" s="233" t="s">
        <v>143</v>
      </c>
      <c r="F231" s="48" t="s">
        <v>300</v>
      </c>
      <c r="G231" s="47" t="s">
        <v>1718</v>
      </c>
      <c r="H231" s="50" t="s">
        <v>3728</v>
      </c>
      <c r="I231" s="52" t="s">
        <v>3729</v>
      </c>
      <c r="J231" s="66" t="s">
        <v>6</v>
      </c>
      <c r="K231" s="46" t="s">
        <v>1755</v>
      </c>
      <c r="L231" s="37" t="str">
        <f aca="false">VLOOKUP(K231,CódigosRetorno!$A$2:$B$1795,2,FALSE())</f>
        <v>El Monto total de impuestos es obligatorio</v>
      </c>
      <c r="M231" s="48"/>
    </row>
    <row r="232" customFormat="false" ht="36" hidden="false" customHeight="false" outlineLevel="0" collapsed="false">
      <c r="B232" s="48"/>
      <c r="C232" s="37"/>
      <c r="D232" s="233"/>
      <c r="E232" s="233"/>
      <c r="F232" s="48"/>
      <c r="G232" s="47"/>
      <c r="H232" s="50"/>
      <c r="I232" s="52" t="s">
        <v>1604</v>
      </c>
      <c r="J232" s="47" t="s">
        <v>6</v>
      </c>
      <c r="K232" s="51" t="s">
        <v>1756</v>
      </c>
      <c r="L232" s="37" t="str">
        <f aca="false">VLOOKUP(K232,CódigosRetorno!$A$2:$B$1795,2,FALSE())</f>
        <v>El dato ingresado en el monto total de impuestos no cumple con el formato establecido</v>
      </c>
      <c r="M232" s="48" t="s">
        <v>8</v>
      </c>
    </row>
    <row r="233" customFormat="false" ht="48" hidden="false" customHeight="false" outlineLevel="0" collapsed="false">
      <c r="B233" s="48"/>
      <c r="C233" s="37"/>
      <c r="D233" s="233"/>
      <c r="E233" s="233"/>
      <c r="F233" s="48"/>
      <c r="G233" s="47"/>
      <c r="H233" s="50"/>
      <c r="I233" s="52" t="s">
        <v>3730</v>
      </c>
      <c r="J233" s="47" t="s">
        <v>208</v>
      </c>
      <c r="K233" s="51" t="s">
        <v>2810</v>
      </c>
      <c r="L233" s="37" t="str">
        <f aca="false">VLOOKUP(K233,CódigosRetorno!$A$2:$B$1795,2,FALSE())</f>
        <v>La sumatoria de impuestos globales no corresponde al monto total de impuestos.</v>
      </c>
      <c r="M233" s="48" t="s">
        <v>8</v>
      </c>
    </row>
    <row r="234" customFormat="false" ht="24" hidden="false" customHeight="false" outlineLevel="0" collapsed="false">
      <c r="B234" s="48"/>
      <c r="C234" s="37"/>
      <c r="D234" s="233"/>
      <c r="E234" s="233"/>
      <c r="F234" s="48"/>
      <c r="G234" s="47"/>
      <c r="H234" s="50"/>
      <c r="I234" s="52" t="s">
        <v>1759</v>
      </c>
      <c r="J234" s="47" t="s">
        <v>6</v>
      </c>
      <c r="K234" s="51" t="s">
        <v>1760</v>
      </c>
      <c r="L234" s="37" t="str">
        <f aca="false">VLOOKUP(K234,CódigosRetorno!$A$2:$B$1795,2,FALSE())</f>
        <v>El tag cac:TaxTotal no debe repetirse a nivel de totales</v>
      </c>
      <c r="M234" s="48" t="s">
        <v>8</v>
      </c>
    </row>
    <row r="235" customFormat="false" ht="24" hidden="false" customHeight="false" outlineLevel="0" collapsed="false">
      <c r="B235" s="48"/>
      <c r="C235" s="37"/>
      <c r="D235" s="233"/>
      <c r="E235" s="233"/>
      <c r="F235" s="48"/>
      <c r="G235" s="48" t="s">
        <v>144</v>
      </c>
      <c r="H235" s="228" t="s">
        <v>308</v>
      </c>
      <c r="I235" s="50" t="s">
        <v>1598</v>
      </c>
      <c r="J235" s="51" t="s">
        <v>6</v>
      </c>
      <c r="K235" s="116" t="s">
        <v>3661</v>
      </c>
      <c r="L235" s="37" t="str">
        <f aca="false">VLOOKUP(K235,CódigosRetorno!$A$2:$B$1795,2,FALSE())</f>
        <v>La moneda debe ser la misma en todo el documento</v>
      </c>
      <c r="M235" s="48" t="s">
        <v>1297</v>
      </c>
    </row>
    <row r="236" customFormat="false" ht="24" hidden="false" customHeight="true" outlineLevel="0" collapsed="false">
      <c r="B236" s="48" t="s">
        <v>3731</v>
      </c>
      <c r="C236" s="50" t="s">
        <v>3732</v>
      </c>
      <c r="D236" s="47" t="s">
        <v>63</v>
      </c>
      <c r="E236" s="48" t="s">
        <v>143</v>
      </c>
      <c r="F236" s="48" t="s">
        <v>300</v>
      </c>
      <c r="G236" s="101" t="s">
        <v>1718</v>
      </c>
      <c r="H236" s="103" t="s">
        <v>3733</v>
      </c>
      <c r="I236" s="50" t="s">
        <v>66</v>
      </c>
      <c r="J236" s="51" t="s">
        <v>6</v>
      </c>
      <c r="K236" s="116" t="s">
        <v>1766</v>
      </c>
      <c r="L236" s="37" t="str">
        <f aca="false">VLOOKUP(K236,CódigosRetorno!$A$2:$B$1795,2,FALSE())</f>
        <v>El XML no contiene el tag o no existe información de total valor de venta globales</v>
      </c>
      <c r="M236" s="48" t="s">
        <v>8</v>
      </c>
    </row>
    <row r="237" customFormat="false" ht="36" hidden="false" customHeight="false" outlineLevel="0" collapsed="false">
      <c r="B237" s="48"/>
      <c r="C237" s="50"/>
      <c r="D237" s="47"/>
      <c r="E237" s="48"/>
      <c r="F237" s="48"/>
      <c r="G237" s="101"/>
      <c r="H237" s="103"/>
      <c r="I237" s="52" t="s">
        <v>1618</v>
      </c>
      <c r="J237" s="47" t="s">
        <v>6</v>
      </c>
      <c r="K237" s="51" t="s">
        <v>1767</v>
      </c>
      <c r="L237" s="37" t="str">
        <f aca="false">VLOOKUP(K237,CódigosRetorno!$A$2:$B$1795,2,FALSE())</f>
        <v>El dato ingresado en el total valor de venta globales no cumple con el formato establecido</v>
      </c>
      <c r="M237" s="48" t="s">
        <v>8</v>
      </c>
    </row>
    <row r="238" customFormat="false" ht="120" hidden="false" customHeight="false" outlineLevel="0" collapsed="false">
      <c r="B238" s="48"/>
      <c r="C238" s="50"/>
      <c r="D238" s="47"/>
      <c r="E238" s="48"/>
      <c r="F238" s="48"/>
      <c r="G238" s="101"/>
      <c r="H238" s="103"/>
      <c r="I238" s="52" t="s">
        <v>3734</v>
      </c>
      <c r="J238" s="51" t="s">
        <v>208</v>
      </c>
      <c r="K238" s="51" t="s">
        <v>2826</v>
      </c>
      <c r="L238" s="52" t="str">
        <f aca="false">VLOOKUP(MID(K238,1,4),CódigosRetorno!$A$2:$B$1795,2,FALSE())</f>
        <v>La sumatoria del total valor de venta - operaciones gravadas de línea no corresponden al total</v>
      </c>
      <c r="M238" s="208" t="s">
        <v>8</v>
      </c>
    </row>
    <row r="239" customFormat="false" ht="24" hidden="false" customHeight="false" outlineLevel="0" collapsed="false">
      <c r="B239" s="48"/>
      <c r="C239" s="50"/>
      <c r="D239" s="47"/>
      <c r="E239" s="48"/>
      <c r="F239" s="48" t="s">
        <v>144</v>
      </c>
      <c r="G239" s="47" t="s">
        <v>3564</v>
      </c>
      <c r="H239" s="50" t="s">
        <v>1575</v>
      </c>
      <c r="I239" s="50" t="s">
        <v>1598</v>
      </c>
      <c r="J239" s="51" t="s">
        <v>6</v>
      </c>
      <c r="K239" s="116" t="s">
        <v>3661</v>
      </c>
      <c r="L239" s="37" t="str">
        <f aca="false">VLOOKUP(K239,CódigosRetorno!$A$2:$B$1795,2,FALSE())</f>
        <v>La moneda debe ser la misma en todo el documento</v>
      </c>
      <c r="M239" s="48" t="s">
        <v>1297</v>
      </c>
    </row>
    <row r="240" customFormat="false" ht="36" hidden="false" customHeight="true" outlineLevel="0" collapsed="false">
      <c r="B240" s="48"/>
      <c r="C240" s="50"/>
      <c r="D240" s="47"/>
      <c r="E240" s="48"/>
      <c r="F240" s="48" t="s">
        <v>300</v>
      </c>
      <c r="G240" s="101" t="s">
        <v>1718</v>
      </c>
      <c r="H240" s="103" t="s">
        <v>3735</v>
      </c>
      <c r="I240" s="52" t="s">
        <v>1618</v>
      </c>
      <c r="J240" s="51" t="s">
        <v>6</v>
      </c>
      <c r="K240" s="116" t="s">
        <v>1120</v>
      </c>
      <c r="L240" s="37" t="str">
        <f aca="false">VLOOKUP(K240,CódigosRetorno!$A$2:$B$1795,2,FALSE())</f>
        <v>El dato ingresado en TaxAmount no cumple con el formato establecido</v>
      </c>
      <c r="M240" s="48" t="s">
        <v>8</v>
      </c>
    </row>
    <row r="241" customFormat="false" ht="96" hidden="false" customHeight="false" outlineLevel="0" collapsed="false">
      <c r="B241" s="48"/>
      <c r="C241" s="50"/>
      <c r="D241" s="47"/>
      <c r="E241" s="48"/>
      <c r="F241" s="48"/>
      <c r="G241" s="101"/>
      <c r="H241" s="103"/>
      <c r="I241" s="52" t="s">
        <v>3736</v>
      </c>
      <c r="J241" s="51" t="s">
        <v>208</v>
      </c>
      <c r="K241" s="116" t="s">
        <v>2829</v>
      </c>
      <c r="L241" s="37" t="str">
        <f aca="false">VLOOKUP(K241,CódigosRetorno!$A$2:$B$1795,2,FALSE())</f>
        <v>El cálculo del IGV es Incorrecto</v>
      </c>
      <c r="M241" s="48" t="s">
        <v>8</v>
      </c>
    </row>
    <row r="242" customFormat="false" ht="24" hidden="false" customHeight="false" outlineLevel="0" collapsed="false">
      <c r="B242" s="48"/>
      <c r="C242" s="50"/>
      <c r="D242" s="47"/>
      <c r="E242" s="48"/>
      <c r="F242" s="48" t="s">
        <v>144</v>
      </c>
      <c r="G242" s="47" t="s">
        <v>3564</v>
      </c>
      <c r="H242" s="50" t="s">
        <v>1575</v>
      </c>
      <c r="I242" s="50" t="s">
        <v>1598</v>
      </c>
      <c r="J242" s="51" t="s">
        <v>6</v>
      </c>
      <c r="K242" s="116" t="s">
        <v>3661</v>
      </c>
      <c r="L242" s="37" t="str">
        <f aca="false">VLOOKUP(K242,CódigosRetorno!$A$2:$B$1795,2,FALSE())</f>
        <v>La moneda debe ser la misma en todo el documento</v>
      </c>
      <c r="M242" s="48" t="s">
        <v>1297</v>
      </c>
    </row>
    <row r="243" customFormat="false" ht="24" hidden="false" customHeight="true" outlineLevel="0" collapsed="false">
      <c r="B243" s="48"/>
      <c r="C243" s="50"/>
      <c r="D243" s="47"/>
      <c r="E243" s="48"/>
      <c r="F243" s="48" t="s">
        <v>769</v>
      </c>
      <c r="G243" s="47" t="s">
        <v>3712</v>
      </c>
      <c r="H243" s="50" t="s">
        <v>3737</v>
      </c>
      <c r="I243" s="52" t="s">
        <v>605</v>
      </c>
      <c r="J243" s="47" t="s">
        <v>6</v>
      </c>
      <c r="K243" s="116" t="s">
        <v>1788</v>
      </c>
      <c r="L243" s="37" t="str">
        <f aca="false">VLOOKUP(K243,CódigosRetorno!$A$2:$B$1795,2,FALSE())</f>
        <v>El XML no contiene el tag o no existe información de código de tributo.</v>
      </c>
      <c r="M243" s="48" t="s">
        <v>8</v>
      </c>
    </row>
    <row r="244" customFormat="false" ht="24" hidden="false" customHeight="false" outlineLevel="0" collapsed="false">
      <c r="B244" s="48"/>
      <c r="C244" s="50"/>
      <c r="D244" s="47"/>
      <c r="E244" s="48"/>
      <c r="F244" s="48"/>
      <c r="G244" s="47"/>
      <c r="H244" s="50"/>
      <c r="I244" s="50" t="s">
        <v>1789</v>
      </c>
      <c r="J244" s="51" t="s">
        <v>6</v>
      </c>
      <c r="K244" s="116" t="s">
        <v>1790</v>
      </c>
      <c r="L244" s="37" t="str">
        <f aca="false">VLOOKUP(K244,CódigosRetorno!$A$2:$B$1795,2,FALSE())</f>
        <v>El dato ingresado como codigo de tributo global no corresponde al valor esperado.</v>
      </c>
      <c r="M244" s="48" t="s">
        <v>1658</v>
      </c>
    </row>
    <row r="245" customFormat="false" ht="24" hidden="false" customHeight="false" outlineLevel="0" collapsed="false">
      <c r="B245" s="48"/>
      <c r="C245" s="50"/>
      <c r="D245" s="47"/>
      <c r="E245" s="48"/>
      <c r="F245" s="48"/>
      <c r="G245" s="47"/>
      <c r="H245" s="50"/>
      <c r="I245" s="50" t="s">
        <v>1791</v>
      </c>
      <c r="J245" s="116" t="s">
        <v>6</v>
      </c>
      <c r="K245" s="116" t="s">
        <v>1792</v>
      </c>
      <c r="L245" s="37" t="str">
        <f aca="false">VLOOKUP(K245,CódigosRetorno!$A$2:$B$1795,2,FALSE())</f>
        <v>El código de tributo no debe repetirse a nivel de totales</v>
      </c>
      <c r="M245" s="208" t="s">
        <v>8</v>
      </c>
    </row>
    <row r="246" customFormat="false" ht="24" hidden="false" customHeight="true" outlineLevel="0" collapsed="false">
      <c r="B246" s="48"/>
      <c r="C246" s="50"/>
      <c r="D246" s="47"/>
      <c r="E246" s="48" t="s">
        <v>184</v>
      </c>
      <c r="F246" s="48"/>
      <c r="G246" s="48" t="s">
        <v>1665</v>
      </c>
      <c r="H246" s="50" t="s">
        <v>1333</v>
      </c>
      <c r="I246" s="52" t="s">
        <v>1666</v>
      </c>
      <c r="J246" s="47" t="s">
        <v>208</v>
      </c>
      <c r="K246" s="51" t="s">
        <v>1335</v>
      </c>
      <c r="L246" s="37" t="str">
        <f aca="false">VLOOKUP(K246,CódigosRetorno!$A$2:$B$1795,2,FALSE())</f>
        <v>El dato ingresado como atributo @schemeName es incorrecto.</v>
      </c>
      <c r="M246" s="48" t="s">
        <v>8</v>
      </c>
    </row>
    <row r="247" customFormat="false" ht="24" hidden="false" customHeight="false" outlineLevel="0" collapsed="false">
      <c r="B247" s="48"/>
      <c r="C247" s="50"/>
      <c r="D247" s="47"/>
      <c r="E247" s="48"/>
      <c r="F247" s="48"/>
      <c r="G247" s="48" t="s">
        <v>1260</v>
      </c>
      <c r="H247" s="50" t="s">
        <v>1261</v>
      </c>
      <c r="I247" s="52" t="s">
        <v>1263</v>
      </c>
      <c r="J247" s="47" t="s">
        <v>208</v>
      </c>
      <c r="K247" s="51" t="s">
        <v>1264</v>
      </c>
      <c r="L247" s="37" t="str">
        <f aca="false">VLOOKUP(K247,CódigosRetorno!$A$2:$B$1795,2,FALSE())</f>
        <v>El dato ingresado como atributo @schemeAgencyName es incorrecto.</v>
      </c>
      <c r="M247" s="48" t="s">
        <v>8</v>
      </c>
    </row>
    <row r="248" customFormat="false" ht="48" hidden="false" customHeight="false" outlineLevel="0" collapsed="false">
      <c r="B248" s="48"/>
      <c r="C248" s="50"/>
      <c r="D248" s="47"/>
      <c r="E248" s="48"/>
      <c r="F248" s="48"/>
      <c r="G248" s="48" t="s">
        <v>1694</v>
      </c>
      <c r="H248" s="50" t="s">
        <v>1337</v>
      </c>
      <c r="I248" s="52" t="s">
        <v>1668</v>
      </c>
      <c r="J248" s="51" t="s">
        <v>208</v>
      </c>
      <c r="K248" s="116" t="s">
        <v>1339</v>
      </c>
      <c r="L248" s="37" t="str">
        <f aca="false">VLOOKUP(K248,CódigosRetorno!$A$2:$B$1795,2,FALSE())</f>
        <v>El dato ingresado como atributo @schemeURI es incorrecto.</v>
      </c>
      <c r="M248" s="48" t="s">
        <v>8</v>
      </c>
    </row>
    <row r="249" customFormat="false" ht="48" hidden="false" customHeight="true" outlineLevel="0" collapsed="false">
      <c r="B249" s="48"/>
      <c r="C249" s="50"/>
      <c r="D249" s="47"/>
      <c r="E249" s="48" t="s">
        <v>143</v>
      </c>
      <c r="F249" s="48" t="s">
        <v>1669</v>
      </c>
      <c r="G249" s="47" t="s">
        <v>3712</v>
      </c>
      <c r="H249" s="50" t="s">
        <v>3738</v>
      </c>
      <c r="I249" s="52" t="s">
        <v>605</v>
      </c>
      <c r="J249" s="51" t="s">
        <v>6</v>
      </c>
      <c r="K249" s="116" t="s">
        <v>1796</v>
      </c>
      <c r="L249" s="37" t="str">
        <f aca="false">VLOOKUP(K249,CódigosRetorno!$A$2:$B$1795,2,FALSE())</f>
        <v>El XML no contiene el tag TaxScheme Name de impuestos globales</v>
      </c>
      <c r="M249" s="48" t="s">
        <v>8</v>
      </c>
    </row>
    <row r="250" customFormat="false" ht="24" hidden="false" customHeight="false" outlineLevel="0" collapsed="false">
      <c r="B250" s="48"/>
      <c r="C250" s="50"/>
      <c r="D250" s="47"/>
      <c r="E250" s="48"/>
      <c r="F250" s="48"/>
      <c r="G250" s="47"/>
      <c r="H250" s="50"/>
      <c r="I250" s="50" t="s">
        <v>1797</v>
      </c>
      <c r="J250" s="51" t="s">
        <v>6</v>
      </c>
      <c r="K250" s="116" t="s">
        <v>1798</v>
      </c>
      <c r="L250" s="37" t="str">
        <f aca="false">VLOOKUP(K250,CódigosRetorno!$A$2:$B$1795,2,FALSE())</f>
        <v>El valor del tag nombre del tributo no corresponde al esperado.</v>
      </c>
      <c r="M250" s="48" t="s">
        <v>1658</v>
      </c>
    </row>
    <row r="251" customFormat="false" ht="48" hidden="false" customHeight="true" outlineLevel="0" collapsed="false">
      <c r="B251" s="48"/>
      <c r="C251" s="50"/>
      <c r="D251" s="47"/>
      <c r="E251" s="48"/>
      <c r="F251" s="48" t="s">
        <v>144</v>
      </c>
      <c r="G251" s="47" t="s">
        <v>3712</v>
      </c>
      <c r="H251" s="50" t="s">
        <v>3739</v>
      </c>
      <c r="I251" s="52" t="s">
        <v>605</v>
      </c>
      <c r="J251" s="51" t="s">
        <v>6</v>
      </c>
      <c r="K251" s="116" t="s">
        <v>1800</v>
      </c>
      <c r="L251" s="37" t="str">
        <f aca="false">VLOOKUP(K251,CódigosRetorno!$A$2:$B$1795,2,FALSE())</f>
        <v>El XML no contiene el tag código de tributo internacional de impuestos globales</v>
      </c>
      <c r="M251" s="48" t="s">
        <v>8</v>
      </c>
    </row>
    <row r="252" customFormat="false" ht="36" hidden="false" customHeight="false" outlineLevel="0" collapsed="false">
      <c r="B252" s="48"/>
      <c r="C252" s="50"/>
      <c r="D252" s="47"/>
      <c r="E252" s="48"/>
      <c r="F252" s="48"/>
      <c r="G252" s="47"/>
      <c r="H252" s="50"/>
      <c r="I252" s="50" t="s">
        <v>1801</v>
      </c>
      <c r="J252" s="51" t="s">
        <v>6</v>
      </c>
      <c r="K252" s="116" t="s">
        <v>1802</v>
      </c>
      <c r="L252" s="37" t="str">
        <f aca="false">VLOOKUP(K252,CódigosRetorno!$A$2:$B$1795,2,FALSE())</f>
        <v>El valor del tag codigo de tributo internacional no corresponde al esperado.</v>
      </c>
      <c r="M252" s="48" t="s">
        <v>1658</v>
      </c>
    </row>
    <row r="253" customFormat="false" ht="24" hidden="false" customHeight="true" outlineLevel="0" collapsed="false">
      <c r="B253" s="48" t="s">
        <v>3740</v>
      </c>
      <c r="C253" s="37" t="s">
        <v>3741</v>
      </c>
      <c r="D253" s="48" t="s">
        <v>63</v>
      </c>
      <c r="E253" s="117" t="s">
        <v>184</v>
      </c>
      <c r="F253" s="48" t="s">
        <v>300</v>
      </c>
      <c r="G253" s="47" t="s">
        <v>1718</v>
      </c>
      <c r="H253" s="50" t="s">
        <v>3742</v>
      </c>
      <c r="I253" s="50" t="s">
        <v>66</v>
      </c>
      <c r="J253" s="51" t="s">
        <v>6</v>
      </c>
      <c r="K253" s="116" t="s">
        <v>1766</v>
      </c>
      <c r="L253" s="37" t="str">
        <f aca="false">VLOOKUP(K253,CódigosRetorno!$A$2:$B$1795,2,FALSE())</f>
        <v>El XML no contiene el tag o no existe información de total valor de venta globales</v>
      </c>
      <c r="M253" s="47" t="s">
        <v>8</v>
      </c>
    </row>
    <row r="254" customFormat="false" ht="36" hidden="false" customHeight="false" outlineLevel="0" collapsed="false">
      <c r="B254" s="48"/>
      <c r="C254" s="37"/>
      <c r="D254" s="48"/>
      <c r="E254" s="48"/>
      <c r="F254" s="48"/>
      <c r="G254" s="47"/>
      <c r="H254" s="50"/>
      <c r="I254" s="52" t="s">
        <v>1618</v>
      </c>
      <c r="J254" s="47" t="s">
        <v>6</v>
      </c>
      <c r="K254" s="51" t="s">
        <v>1767</v>
      </c>
      <c r="L254" s="37" t="str">
        <f aca="false">VLOOKUP(K254,CódigosRetorno!$A$2:$B$1795,2,FALSE())</f>
        <v>El dato ingresado en el total valor de venta globales no cumple con el formato establecido</v>
      </c>
      <c r="M254" s="47" t="s">
        <v>8</v>
      </c>
    </row>
    <row r="255" customFormat="false" ht="108" hidden="false" customHeight="false" outlineLevel="0" collapsed="false">
      <c r="B255" s="48"/>
      <c r="C255" s="37"/>
      <c r="D255" s="48"/>
      <c r="E255" s="48"/>
      <c r="F255" s="48"/>
      <c r="G255" s="47"/>
      <c r="H255" s="50"/>
      <c r="I255" s="52" t="s">
        <v>3743</v>
      </c>
      <c r="J255" s="51" t="s">
        <v>208</v>
      </c>
      <c r="K255" s="51" t="s">
        <v>2812</v>
      </c>
      <c r="L255" s="52" t="str">
        <f aca="false">VLOOKUP(MID(K255,1,4),CódigosRetorno!$A$2:$B$1795,2,FALSE())</f>
        <v>La sumatoria del total valor de venta - operaciones exoneradas de línea no corresponden al total</v>
      </c>
      <c r="M255" s="208" t="s">
        <v>8</v>
      </c>
    </row>
    <row r="256" customFormat="false" ht="108" hidden="false" customHeight="false" outlineLevel="0" collapsed="false">
      <c r="B256" s="48"/>
      <c r="C256" s="37"/>
      <c r="D256" s="48"/>
      <c r="E256" s="48"/>
      <c r="F256" s="48"/>
      <c r="G256" s="47"/>
      <c r="H256" s="50"/>
      <c r="I256" s="52" t="s">
        <v>3744</v>
      </c>
      <c r="J256" s="51" t="s">
        <v>208</v>
      </c>
      <c r="K256" s="51" t="s">
        <v>2813</v>
      </c>
      <c r="L256" s="52" t="str">
        <f aca="false">VLOOKUP(MID(K256,1,4),CódigosRetorno!$A$2:$B$1795,2,FALSE())</f>
        <v>La sumatoria del total valor de venta - operaciones inafectas de línea no corresponden al total</v>
      </c>
      <c r="M256" s="208" t="s">
        <v>8</v>
      </c>
    </row>
    <row r="257" customFormat="false" ht="36" hidden="false" customHeight="false" outlineLevel="0" collapsed="false">
      <c r="B257" s="48"/>
      <c r="C257" s="37"/>
      <c r="D257" s="48"/>
      <c r="E257" s="48"/>
      <c r="F257" s="48"/>
      <c r="G257" s="47"/>
      <c r="H257" s="50"/>
      <c r="I257" s="52" t="s">
        <v>3745</v>
      </c>
      <c r="J257" s="51" t="s">
        <v>208</v>
      </c>
      <c r="K257" s="116" t="s">
        <v>2814</v>
      </c>
      <c r="L257" s="37" t="str">
        <f aca="false">VLOOKUP(K257,CódigosRetorno!$A$2:$B$1795,2,FALSE())</f>
        <v>Si se utiliza la leyenda con código 2001, el total de operaciones exoneradas debe ser mayor a 0.00</v>
      </c>
      <c r="M257" s="48" t="s">
        <v>1776</v>
      </c>
    </row>
    <row r="258" customFormat="false" ht="36" hidden="false" customHeight="false" outlineLevel="0" collapsed="false">
      <c r="B258" s="48"/>
      <c r="C258" s="37"/>
      <c r="D258" s="48"/>
      <c r="E258" s="48"/>
      <c r="F258" s="48"/>
      <c r="G258" s="47"/>
      <c r="H258" s="50"/>
      <c r="I258" s="52" t="s">
        <v>3746</v>
      </c>
      <c r="J258" s="51" t="s">
        <v>208</v>
      </c>
      <c r="K258" s="116" t="s">
        <v>2815</v>
      </c>
      <c r="L258" s="37" t="str">
        <f aca="false">VLOOKUP(K258,CódigosRetorno!$A$2:$B$1795,2,FALSE())</f>
        <v>Si se utiliza la leyenda con código 2002, el total de operaciones exoneradas debe ser mayor a 0.00</v>
      </c>
      <c r="M258" s="48" t="s">
        <v>1776</v>
      </c>
    </row>
    <row r="259" customFormat="false" ht="36" hidden="false" customHeight="false" outlineLevel="0" collapsed="false">
      <c r="B259" s="48"/>
      <c r="C259" s="37"/>
      <c r="D259" s="48"/>
      <c r="E259" s="48"/>
      <c r="F259" s="48"/>
      <c r="G259" s="47"/>
      <c r="H259" s="50"/>
      <c r="I259" s="52" t="s">
        <v>3747</v>
      </c>
      <c r="J259" s="51" t="s">
        <v>208</v>
      </c>
      <c r="K259" s="116" t="s">
        <v>2816</v>
      </c>
      <c r="L259" s="37" t="str">
        <f aca="false">VLOOKUP(K259,CódigosRetorno!$A$2:$B$1795,2,FALSE())</f>
        <v>Si se utiliza la leyenda con código 2003, el total de operaciones exoneradas debe ser mayor a 0.00</v>
      </c>
      <c r="M259" s="48" t="s">
        <v>1776</v>
      </c>
    </row>
    <row r="260" customFormat="false" ht="36" hidden="false" customHeight="false" outlineLevel="0" collapsed="false">
      <c r="B260" s="48"/>
      <c r="C260" s="37"/>
      <c r="D260" s="48"/>
      <c r="E260" s="48"/>
      <c r="F260" s="48"/>
      <c r="G260" s="47"/>
      <c r="H260" s="50"/>
      <c r="I260" s="52" t="s">
        <v>3748</v>
      </c>
      <c r="J260" s="51" t="s">
        <v>208</v>
      </c>
      <c r="K260" s="116" t="s">
        <v>2817</v>
      </c>
      <c r="L260" s="37" t="str">
        <f aca="false">VLOOKUP(K260,CódigosRetorno!$A$2:$B$1795,2,FALSE())</f>
        <v>Si se utiliza la leyenda con código 2008, el total de operaciones exoneradas debe ser mayor a 0.00</v>
      </c>
      <c r="M260" s="48" t="s">
        <v>1776</v>
      </c>
    </row>
    <row r="261" customFormat="false" ht="24" hidden="false" customHeight="true" outlineLevel="0" collapsed="false">
      <c r="B261" s="48"/>
      <c r="C261" s="37"/>
      <c r="D261" s="48"/>
      <c r="E261" s="48"/>
      <c r="F261" s="48" t="s">
        <v>144</v>
      </c>
      <c r="G261" s="47" t="s">
        <v>3564</v>
      </c>
      <c r="H261" s="50" t="s">
        <v>1575</v>
      </c>
      <c r="I261" s="50" t="s">
        <v>1598</v>
      </c>
      <c r="J261" s="51" t="s">
        <v>6</v>
      </c>
      <c r="K261" s="116" t="s">
        <v>3661</v>
      </c>
      <c r="L261" s="37" t="str">
        <f aca="false">VLOOKUP(K261,CódigosRetorno!$A$2:$B$1795,2,FALSE())</f>
        <v>La moneda debe ser la misma en todo el documento</v>
      </c>
      <c r="M261" s="48" t="s">
        <v>1297</v>
      </c>
    </row>
    <row r="262" customFormat="false" ht="36" hidden="false" customHeight="true" outlineLevel="0" collapsed="false">
      <c r="B262" s="48"/>
      <c r="C262" s="37"/>
      <c r="D262" s="48"/>
      <c r="E262" s="48"/>
      <c r="F262" s="48"/>
      <c r="G262" s="47" t="s">
        <v>1783</v>
      </c>
      <c r="H262" s="50" t="s">
        <v>3749</v>
      </c>
      <c r="I262" s="52" t="s">
        <v>1618</v>
      </c>
      <c r="J262" s="51" t="s">
        <v>6</v>
      </c>
      <c r="K262" s="116" t="s">
        <v>1120</v>
      </c>
      <c r="L262" s="37" t="str">
        <f aca="false">VLOOKUP(K262,CódigosRetorno!$A$2:$B$1795,2,FALSE())</f>
        <v>El dato ingresado en TaxAmount no cumple con el formato establecido</v>
      </c>
      <c r="M262" s="48" t="s">
        <v>8</v>
      </c>
    </row>
    <row r="263" customFormat="false" ht="48" hidden="false" customHeight="false" outlineLevel="0" collapsed="false">
      <c r="B263" s="48"/>
      <c r="C263" s="37"/>
      <c r="D263" s="48"/>
      <c r="E263" s="48"/>
      <c r="F263" s="48"/>
      <c r="G263" s="47"/>
      <c r="H263" s="50"/>
      <c r="I263" s="52" t="s">
        <v>3750</v>
      </c>
      <c r="J263" s="47" t="s">
        <v>6</v>
      </c>
      <c r="K263" s="51" t="s">
        <v>1786</v>
      </c>
      <c r="L263" s="37" t="str">
        <f aca="false">VLOOKUP(K263,CódigosRetorno!$A$2:$B$1795,2,FALSE())</f>
        <v>El monto total del impuestos sobre el valor de venta de operaciones gratuitas/inafectas/exoneradas debe ser igual a 0.00</v>
      </c>
      <c r="M263" s="48" t="s">
        <v>8</v>
      </c>
    </row>
    <row r="264" customFormat="false" ht="24" hidden="false" customHeight="false" outlineLevel="0" collapsed="false">
      <c r="B264" s="48"/>
      <c r="C264" s="37"/>
      <c r="D264" s="48"/>
      <c r="E264" s="48"/>
      <c r="F264" s="48" t="s">
        <v>144</v>
      </c>
      <c r="G264" s="47" t="s">
        <v>3564</v>
      </c>
      <c r="H264" s="50" t="s">
        <v>1575</v>
      </c>
      <c r="I264" s="50" t="s">
        <v>1598</v>
      </c>
      <c r="J264" s="51" t="s">
        <v>6</v>
      </c>
      <c r="K264" s="116" t="s">
        <v>3661</v>
      </c>
      <c r="L264" s="37" t="str">
        <f aca="false">VLOOKUP(K264,CódigosRetorno!$A$2:$B$1795,2,FALSE())</f>
        <v>La moneda debe ser la misma en todo el documento</v>
      </c>
      <c r="M264" s="48" t="s">
        <v>1297</v>
      </c>
    </row>
    <row r="265" customFormat="false" ht="24" hidden="false" customHeight="true" outlineLevel="0" collapsed="false">
      <c r="B265" s="48"/>
      <c r="C265" s="37"/>
      <c r="D265" s="48"/>
      <c r="E265" s="48"/>
      <c r="F265" s="48" t="s">
        <v>769</v>
      </c>
      <c r="G265" s="47" t="s">
        <v>3712</v>
      </c>
      <c r="H265" s="50" t="s">
        <v>3737</v>
      </c>
      <c r="I265" s="52" t="s">
        <v>605</v>
      </c>
      <c r="J265" s="47" t="s">
        <v>6</v>
      </c>
      <c r="K265" s="116" t="s">
        <v>1788</v>
      </c>
      <c r="L265" s="37" t="str">
        <f aca="false">VLOOKUP(K265,CódigosRetorno!$A$2:$B$1795,2,FALSE())</f>
        <v>El XML no contiene el tag o no existe información de código de tributo.</v>
      </c>
      <c r="M265" s="48" t="s">
        <v>8</v>
      </c>
    </row>
    <row r="266" customFormat="false" ht="24" hidden="false" customHeight="false" outlineLevel="0" collapsed="false">
      <c r="B266" s="48"/>
      <c r="C266" s="37"/>
      <c r="D266" s="48"/>
      <c r="E266" s="48"/>
      <c r="F266" s="48"/>
      <c r="G266" s="47"/>
      <c r="H266" s="50"/>
      <c r="I266" s="50" t="s">
        <v>1789</v>
      </c>
      <c r="J266" s="51" t="s">
        <v>6</v>
      </c>
      <c r="K266" s="116" t="s">
        <v>1790</v>
      </c>
      <c r="L266" s="37" t="str">
        <f aca="false">VLOOKUP(K266,CódigosRetorno!$A$2:$B$1795,2,FALSE())</f>
        <v>El dato ingresado como codigo de tributo global no corresponde al valor esperado.</v>
      </c>
      <c r="M266" s="48" t="s">
        <v>1658</v>
      </c>
    </row>
    <row r="267" customFormat="false" ht="24" hidden="false" customHeight="false" outlineLevel="0" collapsed="false">
      <c r="B267" s="48"/>
      <c r="C267" s="37"/>
      <c r="D267" s="48"/>
      <c r="E267" s="117"/>
      <c r="F267" s="117"/>
      <c r="G267" s="47"/>
      <c r="H267" s="50"/>
      <c r="I267" s="62" t="s">
        <v>1791</v>
      </c>
      <c r="J267" s="116" t="s">
        <v>6</v>
      </c>
      <c r="K267" s="116" t="s">
        <v>1792</v>
      </c>
      <c r="L267" s="37" t="str">
        <f aca="false">VLOOKUP(K267,CódigosRetorno!$A$2:$B$1795,2,FALSE())</f>
        <v>El código de tributo no debe repetirse a nivel de totales</v>
      </c>
      <c r="M267" s="208" t="s">
        <v>8</v>
      </c>
    </row>
    <row r="268" customFormat="false" ht="24" hidden="false" customHeight="true" outlineLevel="0" collapsed="false">
      <c r="B268" s="48"/>
      <c r="C268" s="37"/>
      <c r="D268" s="48"/>
      <c r="E268" s="48" t="s">
        <v>184</v>
      </c>
      <c r="F268" s="48"/>
      <c r="G268" s="48" t="s">
        <v>1665</v>
      </c>
      <c r="H268" s="50" t="s">
        <v>1333</v>
      </c>
      <c r="I268" s="52" t="s">
        <v>1666</v>
      </c>
      <c r="J268" s="47" t="s">
        <v>208</v>
      </c>
      <c r="K268" s="51" t="s">
        <v>1335</v>
      </c>
      <c r="L268" s="37" t="str">
        <f aca="false">VLOOKUP(K268,CódigosRetorno!$A$2:$B$1795,2,FALSE())</f>
        <v>El dato ingresado como atributo @schemeName es incorrecto.</v>
      </c>
      <c r="M268" s="48" t="s">
        <v>8</v>
      </c>
    </row>
    <row r="269" customFormat="false" ht="24" hidden="false" customHeight="false" outlineLevel="0" collapsed="false">
      <c r="B269" s="48"/>
      <c r="C269" s="37"/>
      <c r="D269" s="48"/>
      <c r="E269" s="48"/>
      <c r="F269" s="48"/>
      <c r="G269" s="48" t="s">
        <v>1260</v>
      </c>
      <c r="H269" s="50" t="s">
        <v>1261</v>
      </c>
      <c r="I269" s="52" t="s">
        <v>1263</v>
      </c>
      <c r="J269" s="47" t="s">
        <v>208</v>
      </c>
      <c r="K269" s="51" t="s">
        <v>1264</v>
      </c>
      <c r="L269" s="37" t="str">
        <f aca="false">VLOOKUP(K269,CódigosRetorno!$A$2:$B$1795,2,FALSE())</f>
        <v>El dato ingresado como atributo @schemeAgencyName es incorrecto.</v>
      </c>
      <c r="M269" s="48" t="s">
        <v>8</v>
      </c>
    </row>
    <row r="270" customFormat="false" ht="48" hidden="false" customHeight="false" outlineLevel="0" collapsed="false">
      <c r="B270" s="48"/>
      <c r="C270" s="37"/>
      <c r="D270" s="48"/>
      <c r="E270" s="48"/>
      <c r="F270" s="48"/>
      <c r="G270" s="48" t="s">
        <v>1694</v>
      </c>
      <c r="H270" s="50" t="s">
        <v>1337</v>
      </c>
      <c r="I270" s="52" t="s">
        <v>1668</v>
      </c>
      <c r="J270" s="51" t="s">
        <v>208</v>
      </c>
      <c r="K270" s="116" t="s">
        <v>1339</v>
      </c>
      <c r="L270" s="37" t="str">
        <f aca="false">VLOOKUP(K270,CódigosRetorno!$A$2:$B$1795,2,FALSE())</f>
        <v>El dato ingresado como atributo @schemeURI es incorrecto.</v>
      </c>
      <c r="M270" s="48" t="s">
        <v>8</v>
      </c>
    </row>
    <row r="271" customFormat="false" ht="24" hidden="false" customHeight="true" outlineLevel="0" collapsed="false">
      <c r="B271" s="48"/>
      <c r="C271" s="37"/>
      <c r="D271" s="48"/>
      <c r="E271" s="48" t="s">
        <v>184</v>
      </c>
      <c r="F271" s="48" t="s">
        <v>1669</v>
      </c>
      <c r="G271" s="47" t="s">
        <v>3712</v>
      </c>
      <c r="H271" s="50" t="s">
        <v>3738</v>
      </c>
      <c r="I271" s="52" t="s">
        <v>605</v>
      </c>
      <c r="J271" s="51" t="s">
        <v>6</v>
      </c>
      <c r="K271" s="116" t="s">
        <v>1796</v>
      </c>
      <c r="L271" s="37" t="str">
        <f aca="false">VLOOKUP(K271,CódigosRetorno!$A$2:$B$1795,2,FALSE())</f>
        <v>El XML no contiene el tag TaxScheme Name de impuestos globales</v>
      </c>
      <c r="M271" s="48" t="s">
        <v>8</v>
      </c>
    </row>
    <row r="272" customFormat="false" ht="24" hidden="false" customHeight="false" outlineLevel="0" collapsed="false">
      <c r="B272" s="48"/>
      <c r="C272" s="37"/>
      <c r="D272" s="48"/>
      <c r="E272" s="48"/>
      <c r="F272" s="48"/>
      <c r="G272" s="47"/>
      <c r="H272" s="50"/>
      <c r="I272" s="50" t="s">
        <v>1797</v>
      </c>
      <c r="J272" s="51" t="s">
        <v>6</v>
      </c>
      <c r="K272" s="116" t="s">
        <v>1798</v>
      </c>
      <c r="L272" s="37" t="str">
        <f aca="false">VLOOKUP(K272,CódigosRetorno!$A$2:$B$1795,2,FALSE())</f>
        <v>El valor del tag nombre del tributo no corresponde al esperado.</v>
      </c>
      <c r="M272" s="48" t="s">
        <v>1658</v>
      </c>
    </row>
    <row r="273" customFormat="false" ht="24" hidden="false" customHeight="true" outlineLevel="0" collapsed="false">
      <c r="B273" s="48"/>
      <c r="C273" s="37"/>
      <c r="D273" s="48"/>
      <c r="E273" s="48"/>
      <c r="F273" s="48" t="s">
        <v>144</v>
      </c>
      <c r="G273" s="47" t="s">
        <v>3712</v>
      </c>
      <c r="H273" s="50" t="s">
        <v>3739</v>
      </c>
      <c r="I273" s="52" t="s">
        <v>605</v>
      </c>
      <c r="J273" s="51" t="s">
        <v>6</v>
      </c>
      <c r="K273" s="116" t="s">
        <v>1800</v>
      </c>
      <c r="L273" s="37" t="str">
        <f aca="false">VLOOKUP(K273,CódigosRetorno!$A$2:$B$1795,2,FALSE())</f>
        <v>El XML no contiene el tag código de tributo internacional de impuestos globales</v>
      </c>
      <c r="M273" s="48" t="s">
        <v>8</v>
      </c>
    </row>
    <row r="274" customFormat="false" ht="36" hidden="false" customHeight="false" outlineLevel="0" collapsed="false">
      <c r="B274" s="48"/>
      <c r="C274" s="37"/>
      <c r="D274" s="48"/>
      <c r="E274" s="48"/>
      <c r="F274" s="48"/>
      <c r="G274" s="47"/>
      <c r="H274" s="50"/>
      <c r="I274" s="50" t="s">
        <v>1801</v>
      </c>
      <c r="J274" s="51" t="s">
        <v>6</v>
      </c>
      <c r="K274" s="116" t="s">
        <v>1802</v>
      </c>
      <c r="L274" s="37" t="str">
        <f aca="false">VLOOKUP(K274,CódigosRetorno!$A$2:$B$1795,2,FALSE())</f>
        <v>El valor del tag codigo de tributo internacional no corresponde al esperado.</v>
      </c>
      <c r="M274" s="48" t="s">
        <v>1658</v>
      </c>
    </row>
    <row r="275" customFormat="false" ht="24" hidden="false" customHeight="true" outlineLevel="0" collapsed="false">
      <c r="B275" s="48" t="s">
        <v>3751</v>
      </c>
      <c r="C275" s="37" t="s">
        <v>3752</v>
      </c>
      <c r="D275" s="48" t="s">
        <v>63</v>
      </c>
      <c r="E275" s="48" t="s">
        <v>184</v>
      </c>
      <c r="F275" s="48" t="s">
        <v>300</v>
      </c>
      <c r="G275" s="233" t="s">
        <v>1718</v>
      </c>
      <c r="H275" s="50" t="s">
        <v>3753</v>
      </c>
      <c r="I275" s="50" t="s">
        <v>66</v>
      </c>
      <c r="J275" s="51" t="s">
        <v>6</v>
      </c>
      <c r="K275" s="116" t="s">
        <v>1766</v>
      </c>
      <c r="L275" s="37" t="str">
        <f aca="false">VLOOKUP(K275,CódigosRetorno!$A$2:$B$1795,2,FALSE())</f>
        <v>El XML no contiene el tag o no existe información de total valor de venta globales</v>
      </c>
      <c r="M275" s="47" t="s">
        <v>8</v>
      </c>
    </row>
    <row r="276" customFormat="false" ht="36" hidden="false" customHeight="false" outlineLevel="0" collapsed="false">
      <c r="B276" s="48"/>
      <c r="C276" s="37"/>
      <c r="D276" s="48"/>
      <c r="E276" s="48"/>
      <c r="F276" s="48"/>
      <c r="G276" s="233"/>
      <c r="H276" s="50"/>
      <c r="I276" s="52" t="s">
        <v>1618</v>
      </c>
      <c r="J276" s="47" t="s">
        <v>6</v>
      </c>
      <c r="K276" s="51" t="s">
        <v>1767</v>
      </c>
      <c r="L276" s="37" t="str">
        <f aca="false">VLOOKUP(K276,CódigosRetorno!$A$2:$B$1795,2,FALSE())</f>
        <v>El dato ingresado en el total valor de venta globales no cumple con el formato establecido</v>
      </c>
      <c r="M276" s="47" t="s">
        <v>8</v>
      </c>
    </row>
    <row r="277" customFormat="false" ht="84" hidden="false" customHeight="false" outlineLevel="0" collapsed="false">
      <c r="B277" s="48"/>
      <c r="C277" s="37"/>
      <c r="D277" s="48"/>
      <c r="E277" s="48"/>
      <c r="F277" s="48"/>
      <c r="G277" s="233"/>
      <c r="H277" s="50"/>
      <c r="I277" s="52" t="s">
        <v>3754</v>
      </c>
      <c r="J277" s="51" t="s">
        <v>208</v>
      </c>
      <c r="K277" s="51" t="s">
        <v>2819</v>
      </c>
      <c r="L277" s="52" t="str">
        <f aca="false">VLOOKUP(MID(K277,1,4),CódigosRetorno!$A$2:$B$1795,2,FALSE())</f>
        <v>La sumatoria del total valor de venta - operaciones gratuitas de línea no corresponden al total</v>
      </c>
      <c r="M277" s="208" t="s">
        <v>8</v>
      </c>
    </row>
    <row r="278" customFormat="false" ht="60" hidden="false" customHeight="false" outlineLevel="0" collapsed="false">
      <c r="B278" s="48"/>
      <c r="C278" s="37"/>
      <c r="D278" s="48"/>
      <c r="E278" s="48"/>
      <c r="F278" s="48"/>
      <c r="G278" s="233"/>
      <c r="H278" s="50"/>
      <c r="I278" s="52" t="s">
        <v>1808</v>
      </c>
      <c r="J278" s="51" t="s">
        <v>6</v>
      </c>
      <c r="K278" s="116" t="s">
        <v>1809</v>
      </c>
      <c r="L278" s="37" t="str">
        <f aca="false">VLOOKUP(K278,CódigosRetorno!$A$2:$B$1795,2,FALSE())</f>
        <v>Operacion gratuita,  debe consignar Total valor venta - operaciones gratuitas  mayor a cero</v>
      </c>
      <c r="M278" s="48" t="s">
        <v>8</v>
      </c>
    </row>
    <row r="279" customFormat="false" ht="36" hidden="false" customHeight="false" outlineLevel="0" collapsed="false">
      <c r="B279" s="48"/>
      <c r="C279" s="37"/>
      <c r="D279" s="48"/>
      <c r="E279" s="48"/>
      <c r="F279" s="48"/>
      <c r="G279" s="233"/>
      <c r="H279" s="50"/>
      <c r="I279" s="52" t="s">
        <v>1810</v>
      </c>
      <c r="J279" s="51" t="s">
        <v>6</v>
      </c>
      <c r="K279" s="116" t="s">
        <v>1811</v>
      </c>
      <c r="L279" s="37" t="str">
        <f aca="false">VLOOKUP(K279,CódigosRetorno!$A$2:$B$1795,2,FALSE())</f>
        <v>Si existe leyenda Transferencia Gratuita debe consignar Total Valor de Venta de Operaciones Gratuitas</v>
      </c>
      <c r="M279" s="48" t="s">
        <v>8</v>
      </c>
    </row>
    <row r="280" customFormat="false" ht="24" hidden="false" customHeight="false" outlineLevel="0" collapsed="false">
      <c r="B280" s="48"/>
      <c r="C280" s="37"/>
      <c r="D280" s="48"/>
      <c r="E280" s="48"/>
      <c r="F280" s="48" t="s">
        <v>144</v>
      </c>
      <c r="G280" s="47" t="s">
        <v>3564</v>
      </c>
      <c r="H280" s="50" t="s">
        <v>1575</v>
      </c>
      <c r="I280" s="50" t="s">
        <v>1598</v>
      </c>
      <c r="J280" s="51" t="s">
        <v>6</v>
      </c>
      <c r="K280" s="116" t="s">
        <v>3661</v>
      </c>
      <c r="L280" s="37" t="str">
        <f aca="false">VLOOKUP(K280,CódigosRetorno!$A$2:$B$1795,2,FALSE())</f>
        <v>La moneda debe ser la misma en todo el documento</v>
      </c>
      <c r="M280" s="48" t="s">
        <v>1297</v>
      </c>
    </row>
    <row r="281" customFormat="false" ht="36" hidden="false" customHeight="true" outlineLevel="0" collapsed="false">
      <c r="B281" s="48"/>
      <c r="C281" s="37"/>
      <c r="D281" s="48"/>
      <c r="E281" s="48"/>
      <c r="F281" s="48"/>
      <c r="G281" s="47" t="s">
        <v>301</v>
      </c>
      <c r="H281" s="50" t="s">
        <v>3749</v>
      </c>
      <c r="I281" s="52" t="s">
        <v>1618</v>
      </c>
      <c r="J281" s="51" t="s">
        <v>6</v>
      </c>
      <c r="K281" s="116" t="s">
        <v>1120</v>
      </c>
      <c r="L281" s="37" t="str">
        <f aca="false">VLOOKUP(K281,CódigosRetorno!$A$2:$B$1795,2,FALSE())</f>
        <v>El dato ingresado en TaxAmount no cumple con el formato establecido</v>
      </c>
      <c r="M281" s="48" t="s">
        <v>8</v>
      </c>
    </row>
    <row r="282" customFormat="false" ht="84" hidden="false" customHeight="false" outlineLevel="0" collapsed="false">
      <c r="B282" s="48"/>
      <c r="C282" s="37"/>
      <c r="D282" s="48"/>
      <c r="E282" s="48"/>
      <c r="F282" s="48"/>
      <c r="G282" s="47"/>
      <c r="H282" s="50"/>
      <c r="I282" s="52" t="s">
        <v>2822</v>
      </c>
      <c r="J282" s="51" t="s">
        <v>208</v>
      </c>
      <c r="K282" s="116" t="s">
        <v>2823</v>
      </c>
      <c r="L282" s="37" t="str">
        <f aca="false">VLOOKUP(K282,CódigosRetorno!$A$2:$B$1795,2,FALSE())</f>
        <v>La sumatoria de los IGV de operaciones gratuitas de la línea (codigo tributo 9996) no corresponden al total</v>
      </c>
      <c r="M282" s="48" t="s">
        <v>8</v>
      </c>
    </row>
    <row r="283" customFormat="false" ht="24" hidden="false" customHeight="false" outlineLevel="0" collapsed="false">
      <c r="B283" s="48"/>
      <c r="C283" s="37"/>
      <c r="D283" s="48"/>
      <c r="E283" s="48"/>
      <c r="F283" s="48" t="s">
        <v>144</v>
      </c>
      <c r="G283" s="47" t="s">
        <v>3564</v>
      </c>
      <c r="H283" s="50" t="s">
        <v>1575</v>
      </c>
      <c r="I283" s="50" t="s">
        <v>1598</v>
      </c>
      <c r="J283" s="51" t="s">
        <v>6</v>
      </c>
      <c r="K283" s="116" t="s">
        <v>3661</v>
      </c>
      <c r="L283" s="37" t="str">
        <f aca="false">VLOOKUP(K283,CódigosRetorno!$A$2:$B$1795,2,FALSE())</f>
        <v>La moneda debe ser la misma en todo el documento</v>
      </c>
      <c r="M283" s="48" t="s">
        <v>1297</v>
      </c>
    </row>
    <row r="284" customFormat="false" ht="24" hidden="false" customHeight="true" outlineLevel="0" collapsed="false">
      <c r="B284" s="48"/>
      <c r="C284" s="37"/>
      <c r="D284" s="48"/>
      <c r="E284" s="48"/>
      <c r="F284" s="48" t="s">
        <v>769</v>
      </c>
      <c r="G284" s="47" t="s">
        <v>3712</v>
      </c>
      <c r="H284" s="50" t="s">
        <v>3737</v>
      </c>
      <c r="I284" s="52" t="s">
        <v>605</v>
      </c>
      <c r="J284" s="47" t="s">
        <v>6</v>
      </c>
      <c r="K284" s="116" t="s">
        <v>1788</v>
      </c>
      <c r="L284" s="37" t="str">
        <f aca="false">VLOOKUP(K284,CódigosRetorno!$A$2:$B$1795,2,FALSE())</f>
        <v>El XML no contiene el tag o no existe información de código de tributo.</v>
      </c>
      <c r="M284" s="48" t="s">
        <v>8</v>
      </c>
    </row>
    <row r="285" customFormat="false" ht="24" hidden="false" customHeight="false" outlineLevel="0" collapsed="false">
      <c r="B285" s="48"/>
      <c r="C285" s="37"/>
      <c r="D285" s="48"/>
      <c r="E285" s="48"/>
      <c r="F285" s="48"/>
      <c r="G285" s="47"/>
      <c r="H285" s="50"/>
      <c r="I285" s="50" t="s">
        <v>1789</v>
      </c>
      <c r="J285" s="51" t="s">
        <v>6</v>
      </c>
      <c r="K285" s="116" t="s">
        <v>1790</v>
      </c>
      <c r="L285" s="37" t="str">
        <f aca="false">VLOOKUP(K285,CódigosRetorno!$A$2:$B$1795,2,FALSE())</f>
        <v>El dato ingresado como codigo de tributo global no corresponde al valor esperado.</v>
      </c>
      <c r="M285" s="48" t="s">
        <v>1658</v>
      </c>
    </row>
    <row r="286" customFormat="false" ht="24" hidden="false" customHeight="false" outlineLevel="0" collapsed="false">
      <c r="B286" s="48"/>
      <c r="C286" s="37"/>
      <c r="D286" s="48"/>
      <c r="E286" s="48"/>
      <c r="F286" s="48"/>
      <c r="G286" s="47"/>
      <c r="H286" s="50"/>
      <c r="I286" s="62" t="s">
        <v>1791</v>
      </c>
      <c r="J286" s="116" t="s">
        <v>6</v>
      </c>
      <c r="K286" s="116" t="s">
        <v>1792</v>
      </c>
      <c r="L286" s="37" t="str">
        <f aca="false">VLOOKUP(K286,CódigosRetorno!$A$2:$B$1795,2,FALSE())</f>
        <v>El código de tributo no debe repetirse a nivel de totales</v>
      </c>
      <c r="M286" s="208" t="s">
        <v>8</v>
      </c>
    </row>
    <row r="287" customFormat="false" ht="24" hidden="false" customHeight="false" outlineLevel="0" collapsed="false">
      <c r="B287" s="48"/>
      <c r="C287" s="37"/>
      <c r="D287" s="48"/>
      <c r="E287" s="48"/>
      <c r="F287" s="48"/>
      <c r="G287" s="48" t="s">
        <v>1665</v>
      </c>
      <c r="H287" s="50" t="s">
        <v>1333</v>
      </c>
      <c r="I287" s="52" t="s">
        <v>1666</v>
      </c>
      <c r="J287" s="47" t="s">
        <v>208</v>
      </c>
      <c r="K287" s="51" t="s">
        <v>1335</v>
      </c>
      <c r="L287" s="37" t="str">
        <f aca="false">VLOOKUP(K287,CódigosRetorno!$A$2:$B$1795,2,FALSE())</f>
        <v>El dato ingresado como atributo @schemeName es incorrecto.</v>
      </c>
      <c r="M287" s="48" t="s">
        <v>8</v>
      </c>
    </row>
    <row r="288" customFormat="false" ht="24" hidden="false" customHeight="false" outlineLevel="0" collapsed="false">
      <c r="B288" s="48"/>
      <c r="C288" s="37"/>
      <c r="D288" s="48"/>
      <c r="E288" s="48"/>
      <c r="F288" s="48"/>
      <c r="G288" s="48" t="s">
        <v>1260</v>
      </c>
      <c r="H288" s="50" t="s">
        <v>1261</v>
      </c>
      <c r="I288" s="52" t="s">
        <v>1263</v>
      </c>
      <c r="J288" s="47" t="s">
        <v>208</v>
      </c>
      <c r="K288" s="51" t="s">
        <v>1264</v>
      </c>
      <c r="L288" s="37" t="str">
        <f aca="false">VLOOKUP(K288,CódigosRetorno!$A$2:$B$1795,2,FALSE())</f>
        <v>El dato ingresado como atributo @schemeAgencyName es incorrecto.</v>
      </c>
      <c r="M288" s="48" t="s">
        <v>8</v>
      </c>
    </row>
    <row r="289" customFormat="false" ht="48" hidden="false" customHeight="false" outlineLevel="0" collapsed="false">
      <c r="B289" s="48"/>
      <c r="C289" s="37"/>
      <c r="D289" s="48"/>
      <c r="E289" s="48"/>
      <c r="F289" s="48"/>
      <c r="G289" s="48" t="s">
        <v>1694</v>
      </c>
      <c r="H289" s="50" t="s">
        <v>1337</v>
      </c>
      <c r="I289" s="52" t="s">
        <v>1668</v>
      </c>
      <c r="J289" s="51" t="s">
        <v>208</v>
      </c>
      <c r="K289" s="116" t="s">
        <v>1339</v>
      </c>
      <c r="L289" s="37" t="str">
        <f aca="false">VLOOKUP(K289,CódigosRetorno!$A$2:$B$1795,2,FALSE())</f>
        <v>El dato ingresado como atributo @schemeURI es incorrecto.</v>
      </c>
      <c r="M289" s="48" t="s">
        <v>8</v>
      </c>
    </row>
    <row r="290" customFormat="false" ht="24" hidden="false" customHeight="true" outlineLevel="0" collapsed="false">
      <c r="B290" s="48"/>
      <c r="C290" s="37"/>
      <c r="D290" s="48"/>
      <c r="E290" s="48"/>
      <c r="F290" s="48" t="s">
        <v>1669</v>
      </c>
      <c r="G290" s="47" t="s">
        <v>3712</v>
      </c>
      <c r="H290" s="50" t="s">
        <v>3738</v>
      </c>
      <c r="I290" s="52" t="s">
        <v>605</v>
      </c>
      <c r="J290" s="51" t="s">
        <v>6</v>
      </c>
      <c r="K290" s="116" t="s">
        <v>1796</v>
      </c>
      <c r="L290" s="37" t="str">
        <f aca="false">VLOOKUP(K290,CódigosRetorno!$A$2:$B$1795,2,FALSE())</f>
        <v>El XML no contiene el tag TaxScheme Name de impuestos globales</v>
      </c>
      <c r="M290" s="48" t="s">
        <v>8</v>
      </c>
    </row>
    <row r="291" customFormat="false" ht="24" hidden="false" customHeight="false" outlineLevel="0" collapsed="false">
      <c r="B291" s="48"/>
      <c r="C291" s="37"/>
      <c r="D291" s="48"/>
      <c r="E291" s="48"/>
      <c r="F291" s="48"/>
      <c r="G291" s="47"/>
      <c r="H291" s="50"/>
      <c r="I291" s="50" t="s">
        <v>1797</v>
      </c>
      <c r="J291" s="51" t="s">
        <v>6</v>
      </c>
      <c r="K291" s="116" t="s">
        <v>1798</v>
      </c>
      <c r="L291" s="37" t="str">
        <f aca="false">VLOOKUP(K291,CódigosRetorno!$A$2:$B$1795,2,FALSE())</f>
        <v>El valor del tag nombre del tributo no corresponde al esperado.</v>
      </c>
      <c r="M291" s="48" t="s">
        <v>1658</v>
      </c>
    </row>
    <row r="292" customFormat="false" ht="24" hidden="false" customHeight="true" outlineLevel="0" collapsed="false">
      <c r="B292" s="48"/>
      <c r="C292" s="37"/>
      <c r="D292" s="48"/>
      <c r="E292" s="48"/>
      <c r="F292" s="48" t="s">
        <v>144</v>
      </c>
      <c r="G292" s="47" t="s">
        <v>3712</v>
      </c>
      <c r="H292" s="50" t="s">
        <v>3739</v>
      </c>
      <c r="I292" s="52" t="s">
        <v>605</v>
      </c>
      <c r="J292" s="51" t="s">
        <v>6</v>
      </c>
      <c r="K292" s="116" t="s">
        <v>1800</v>
      </c>
      <c r="L292" s="37" t="str">
        <f aca="false">VLOOKUP(K292,CódigosRetorno!$A$2:$B$1795,2,FALSE())</f>
        <v>El XML no contiene el tag código de tributo internacional de impuestos globales</v>
      </c>
      <c r="M292" s="48" t="s">
        <v>8</v>
      </c>
    </row>
    <row r="293" customFormat="false" ht="36" hidden="false" customHeight="false" outlineLevel="0" collapsed="false">
      <c r="B293" s="48"/>
      <c r="C293" s="37"/>
      <c r="D293" s="48"/>
      <c r="E293" s="48"/>
      <c r="F293" s="48"/>
      <c r="G293" s="47"/>
      <c r="H293" s="50"/>
      <c r="I293" s="50" t="s">
        <v>1801</v>
      </c>
      <c r="J293" s="51" t="s">
        <v>6</v>
      </c>
      <c r="K293" s="116" t="s">
        <v>1802</v>
      </c>
      <c r="L293" s="37" t="str">
        <f aca="false">VLOOKUP(K293,CódigosRetorno!$A$2:$B$1795,2,FALSE())</f>
        <v>El valor del tag codigo de tributo internacional no corresponde al esperado.</v>
      </c>
      <c r="M293" s="48" t="s">
        <v>1658</v>
      </c>
    </row>
    <row r="294" customFormat="false" ht="24" hidden="false" customHeight="true" outlineLevel="0" collapsed="false">
      <c r="B294" s="48" t="n">
        <v>41</v>
      </c>
      <c r="C294" s="37" t="s">
        <v>3755</v>
      </c>
      <c r="D294" s="47" t="s">
        <v>63</v>
      </c>
      <c r="E294" s="48" t="s">
        <v>143</v>
      </c>
      <c r="F294" s="48" t="s">
        <v>300</v>
      </c>
      <c r="G294" s="47" t="s">
        <v>1718</v>
      </c>
      <c r="H294" s="50" t="s">
        <v>3756</v>
      </c>
      <c r="I294" s="50" t="s">
        <v>66</v>
      </c>
      <c r="J294" s="51" t="s">
        <v>6</v>
      </c>
      <c r="K294" s="116" t="s">
        <v>1766</v>
      </c>
      <c r="L294" s="52" t="str">
        <f aca="false">VLOOKUP(K294,CódigosRetorno!$A$2:$B$1795,2,FALSE())</f>
        <v>El XML no contiene el tag o no existe información de total valor de venta globales</v>
      </c>
      <c r="M294" s="47" t="s">
        <v>8</v>
      </c>
    </row>
    <row r="295" customFormat="false" ht="36" hidden="false" customHeight="false" outlineLevel="0" collapsed="false">
      <c r="B295" s="48"/>
      <c r="C295" s="37"/>
      <c r="D295" s="47"/>
      <c r="E295" s="48"/>
      <c r="F295" s="48"/>
      <c r="G295" s="47"/>
      <c r="H295" s="50"/>
      <c r="I295" s="52" t="s">
        <v>1618</v>
      </c>
      <c r="J295" s="47" t="s">
        <v>6</v>
      </c>
      <c r="K295" s="51" t="s">
        <v>3757</v>
      </c>
      <c r="L295" s="37" t="str">
        <f aca="false">VLOOKUP(K295,CódigosRetorno!$A$2:$B$1795,2,FALSE())</f>
        <v>El monto base de la retencion de renta global no cumple con el formato establecido</v>
      </c>
      <c r="M295" s="48" t="s">
        <v>8</v>
      </c>
    </row>
    <row r="296" customFormat="false" ht="180" hidden="false" customHeight="false" outlineLevel="0" collapsed="false">
      <c r="B296" s="48"/>
      <c r="C296" s="37"/>
      <c r="D296" s="47"/>
      <c r="E296" s="48"/>
      <c r="F296" s="48"/>
      <c r="G296" s="47"/>
      <c r="H296" s="50"/>
      <c r="I296" s="52" t="s">
        <v>3758</v>
      </c>
      <c r="J296" s="47" t="s">
        <v>208</v>
      </c>
      <c r="K296" s="51" t="s">
        <v>3759</v>
      </c>
      <c r="L296" s="37" t="str">
        <f aca="false">VLOOKUP(K296,CódigosRetorno!$A$2:$B$1795,2,FALSE())</f>
        <v>El monto base global de la retencion de renta no coincide con el valor calculado</v>
      </c>
      <c r="M296" s="48" t="s">
        <v>8</v>
      </c>
    </row>
    <row r="297" customFormat="false" ht="24" hidden="false" customHeight="false" outlineLevel="0" collapsed="false">
      <c r="B297" s="48"/>
      <c r="C297" s="37"/>
      <c r="D297" s="47"/>
      <c r="E297" s="48"/>
      <c r="F297" s="48" t="s">
        <v>144</v>
      </c>
      <c r="G297" s="47" t="s">
        <v>3564</v>
      </c>
      <c r="H297" s="50" t="s">
        <v>1575</v>
      </c>
      <c r="I297" s="50" t="s">
        <v>1598</v>
      </c>
      <c r="J297" s="51" t="s">
        <v>6</v>
      </c>
      <c r="K297" s="116" t="s">
        <v>3661</v>
      </c>
      <c r="L297" s="37" t="str">
        <f aca="false">VLOOKUP(K297,CódigosRetorno!$A$2:$B$1795,2,FALSE())</f>
        <v>La moneda debe ser la misma en todo el documento</v>
      </c>
      <c r="M297" s="48" t="s">
        <v>1297</v>
      </c>
    </row>
    <row r="298" customFormat="false" ht="36" hidden="false" customHeight="true" outlineLevel="0" collapsed="false">
      <c r="B298" s="48"/>
      <c r="C298" s="37"/>
      <c r="D298" s="47"/>
      <c r="E298" s="48"/>
      <c r="F298" s="48" t="s">
        <v>300</v>
      </c>
      <c r="G298" s="47" t="s">
        <v>1718</v>
      </c>
      <c r="H298" s="50" t="s">
        <v>3760</v>
      </c>
      <c r="I298" s="52" t="s">
        <v>1618</v>
      </c>
      <c r="J298" s="51" t="s">
        <v>6</v>
      </c>
      <c r="K298" s="116" t="s">
        <v>1120</v>
      </c>
      <c r="L298" s="37" t="str">
        <f aca="false">VLOOKUP(K298,CódigosRetorno!$A$2:$B$1795,2,FALSE())</f>
        <v>El dato ingresado en TaxAmount no cumple con el formato establecido</v>
      </c>
      <c r="M298" s="48" t="s">
        <v>8</v>
      </c>
    </row>
    <row r="299" customFormat="false" ht="180" hidden="false" customHeight="false" outlineLevel="0" collapsed="false">
      <c r="B299" s="48"/>
      <c r="C299" s="37"/>
      <c r="D299" s="47"/>
      <c r="E299" s="48"/>
      <c r="F299" s="48"/>
      <c r="G299" s="47"/>
      <c r="H299" s="50"/>
      <c r="I299" s="52" t="s">
        <v>3761</v>
      </c>
      <c r="J299" s="51" t="s">
        <v>208</v>
      </c>
      <c r="K299" s="116" t="s">
        <v>3762</v>
      </c>
      <c r="L299" s="37" t="str">
        <f aca="false">VLOOKUP(K299,CódigosRetorno!$A$2:$B$1795,2,FALSE())</f>
        <v>El importe de la retencion de renta no coincide con el valor calculado</v>
      </c>
      <c r="M299" s="48" t="s">
        <v>8</v>
      </c>
    </row>
    <row r="300" customFormat="false" ht="24" hidden="false" customHeight="false" outlineLevel="0" collapsed="false">
      <c r="B300" s="48"/>
      <c r="C300" s="37"/>
      <c r="D300" s="47"/>
      <c r="E300" s="48"/>
      <c r="F300" s="48" t="s">
        <v>144</v>
      </c>
      <c r="G300" s="47" t="s">
        <v>3564</v>
      </c>
      <c r="H300" s="50" t="s">
        <v>1575</v>
      </c>
      <c r="I300" s="50" t="s">
        <v>1598</v>
      </c>
      <c r="J300" s="51" t="s">
        <v>6</v>
      </c>
      <c r="K300" s="116" t="s">
        <v>3661</v>
      </c>
      <c r="L300" s="37" t="str">
        <f aca="false">VLOOKUP(K300,CódigosRetorno!$A$2:$B$1795,2,FALSE())</f>
        <v>La moneda debe ser la misma en todo el documento</v>
      </c>
      <c r="M300" s="48" t="s">
        <v>1297</v>
      </c>
    </row>
    <row r="301" customFormat="false" ht="24" hidden="false" customHeight="true" outlineLevel="0" collapsed="false">
      <c r="B301" s="48"/>
      <c r="C301" s="37"/>
      <c r="D301" s="47"/>
      <c r="E301" s="48"/>
      <c r="F301" s="48" t="s">
        <v>769</v>
      </c>
      <c r="G301" s="47" t="s">
        <v>3712</v>
      </c>
      <c r="H301" s="50" t="s">
        <v>3737</v>
      </c>
      <c r="I301" s="52" t="s">
        <v>605</v>
      </c>
      <c r="J301" s="47" t="s">
        <v>6</v>
      </c>
      <c r="K301" s="116" t="s">
        <v>1788</v>
      </c>
      <c r="L301" s="37" t="str">
        <f aca="false">VLOOKUP(K301,CódigosRetorno!$A$2:$B$1795,2,FALSE())</f>
        <v>El XML no contiene el tag o no existe información de código de tributo.</v>
      </c>
      <c r="M301" s="48" t="s">
        <v>8</v>
      </c>
    </row>
    <row r="302" customFormat="false" ht="24" hidden="false" customHeight="false" outlineLevel="0" collapsed="false">
      <c r="B302" s="48"/>
      <c r="C302" s="37"/>
      <c r="D302" s="47"/>
      <c r="E302" s="48"/>
      <c r="F302" s="48"/>
      <c r="G302" s="47"/>
      <c r="H302" s="50"/>
      <c r="I302" s="50" t="s">
        <v>1789</v>
      </c>
      <c r="J302" s="51" t="s">
        <v>6</v>
      </c>
      <c r="K302" s="116" t="s">
        <v>1790</v>
      </c>
      <c r="L302" s="37" t="str">
        <f aca="false">VLOOKUP(K302,CódigosRetorno!$A$2:$B$1795,2,FALSE())</f>
        <v>El dato ingresado como codigo de tributo global no corresponde al valor esperado.</v>
      </c>
      <c r="M302" s="48" t="s">
        <v>1658</v>
      </c>
    </row>
    <row r="303" customFormat="false" ht="24" hidden="false" customHeight="false" outlineLevel="0" collapsed="false">
      <c r="B303" s="48"/>
      <c r="C303" s="37"/>
      <c r="D303" s="47"/>
      <c r="E303" s="48"/>
      <c r="F303" s="48"/>
      <c r="G303" s="47"/>
      <c r="H303" s="50"/>
      <c r="I303" s="50" t="s">
        <v>1791</v>
      </c>
      <c r="J303" s="116" t="s">
        <v>6</v>
      </c>
      <c r="K303" s="116" t="s">
        <v>1792</v>
      </c>
      <c r="L303" s="37" t="str">
        <f aca="false">VLOOKUP(K303,CódigosRetorno!$A$2:$B$1795,2,FALSE())</f>
        <v>El código de tributo no debe repetirse a nivel de totales</v>
      </c>
      <c r="M303" s="208" t="s">
        <v>8</v>
      </c>
    </row>
    <row r="304" customFormat="false" ht="24" hidden="false" customHeight="true" outlineLevel="0" collapsed="false">
      <c r="B304" s="48"/>
      <c r="C304" s="37"/>
      <c r="D304" s="47"/>
      <c r="E304" s="48" t="s">
        <v>184</v>
      </c>
      <c r="F304" s="48"/>
      <c r="G304" s="48" t="s">
        <v>1665</v>
      </c>
      <c r="H304" s="50" t="s">
        <v>1333</v>
      </c>
      <c r="I304" s="52" t="s">
        <v>1666</v>
      </c>
      <c r="J304" s="47" t="s">
        <v>208</v>
      </c>
      <c r="K304" s="51" t="s">
        <v>1335</v>
      </c>
      <c r="L304" s="37" t="str">
        <f aca="false">VLOOKUP(K304,CódigosRetorno!$A$2:$B$1795,2,FALSE())</f>
        <v>El dato ingresado como atributo @schemeName es incorrecto.</v>
      </c>
      <c r="M304" s="48" t="s">
        <v>8</v>
      </c>
    </row>
    <row r="305" customFormat="false" ht="24" hidden="false" customHeight="false" outlineLevel="0" collapsed="false">
      <c r="B305" s="48"/>
      <c r="C305" s="37"/>
      <c r="D305" s="47"/>
      <c r="E305" s="48"/>
      <c r="F305" s="48"/>
      <c r="G305" s="48" t="s">
        <v>1260</v>
      </c>
      <c r="H305" s="50" t="s">
        <v>1261</v>
      </c>
      <c r="I305" s="52" t="s">
        <v>1263</v>
      </c>
      <c r="J305" s="47" t="s">
        <v>208</v>
      </c>
      <c r="K305" s="51" t="s">
        <v>1264</v>
      </c>
      <c r="L305" s="37" t="str">
        <f aca="false">VLOOKUP(K305,CódigosRetorno!$A$2:$B$1795,2,FALSE())</f>
        <v>El dato ingresado como atributo @schemeAgencyName es incorrecto.</v>
      </c>
      <c r="M305" s="48" t="s">
        <v>8</v>
      </c>
    </row>
    <row r="306" customFormat="false" ht="48" hidden="false" customHeight="false" outlineLevel="0" collapsed="false">
      <c r="B306" s="48"/>
      <c r="C306" s="37"/>
      <c r="D306" s="47"/>
      <c r="E306" s="48"/>
      <c r="F306" s="48"/>
      <c r="G306" s="48" t="s">
        <v>1694</v>
      </c>
      <c r="H306" s="50" t="s">
        <v>1337</v>
      </c>
      <c r="I306" s="52" t="s">
        <v>1668</v>
      </c>
      <c r="J306" s="51" t="s">
        <v>208</v>
      </c>
      <c r="K306" s="116" t="s">
        <v>1339</v>
      </c>
      <c r="L306" s="37" t="str">
        <f aca="false">VLOOKUP(K306,CódigosRetorno!$A$2:$B$1795,2,FALSE())</f>
        <v>El dato ingresado como atributo @schemeURI es incorrecto.</v>
      </c>
      <c r="M306" s="48" t="s">
        <v>8</v>
      </c>
    </row>
    <row r="307" customFormat="false" ht="24" hidden="false" customHeight="true" outlineLevel="0" collapsed="false">
      <c r="B307" s="48"/>
      <c r="C307" s="37"/>
      <c r="D307" s="47"/>
      <c r="E307" s="48" t="s">
        <v>143</v>
      </c>
      <c r="F307" s="48" t="s">
        <v>1669</v>
      </c>
      <c r="G307" s="47" t="s">
        <v>3712</v>
      </c>
      <c r="H307" s="50" t="s">
        <v>3738</v>
      </c>
      <c r="I307" s="52" t="s">
        <v>605</v>
      </c>
      <c r="J307" s="51" t="s">
        <v>6</v>
      </c>
      <c r="K307" s="116" t="s">
        <v>1796</v>
      </c>
      <c r="L307" s="37" t="str">
        <f aca="false">VLOOKUP(K307,CódigosRetorno!$A$2:$B$1795,2,FALSE())</f>
        <v>El XML no contiene el tag TaxScheme Name de impuestos globales</v>
      </c>
      <c r="M307" s="48" t="s">
        <v>8</v>
      </c>
    </row>
    <row r="308" customFormat="false" ht="24" hidden="false" customHeight="false" outlineLevel="0" collapsed="false">
      <c r="B308" s="48"/>
      <c r="C308" s="37"/>
      <c r="D308" s="47"/>
      <c r="E308" s="48"/>
      <c r="F308" s="48"/>
      <c r="G308" s="47"/>
      <c r="H308" s="50"/>
      <c r="I308" s="50" t="s">
        <v>1797</v>
      </c>
      <c r="J308" s="51" t="s">
        <v>6</v>
      </c>
      <c r="K308" s="116" t="s">
        <v>1798</v>
      </c>
      <c r="L308" s="37" t="str">
        <f aca="false">VLOOKUP(K308,CódigosRetorno!$A$2:$B$1795,2,FALSE())</f>
        <v>El valor del tag nombre del tributo no corresponde al esperado.</v>
      </c>
      <c r="M308" s="48" t="s">
        <v>1658</v>
      </c>
    </row>
    <row r="309" customFormat="false" ht="48" hidden="false" customHeight="true" outlineLevel="0" collapsed="false">
      <c r="B309" s="48"/>
      <c r="C309" s="37"/>
      <c r="D309" s="47"/>
      <c r="E309" s="48"/>
      <c r="F309" s="48" t="s">
        <v>144</v>
      </c>
      <c r="G309" s="47" t="s">
        <v>3712</v>
      </c>
      <c r="H309" s="50" t="s">
        <v>3739</v>
      </c>
      <c r="I309" s="52" t="s">
        <v>605</v>
      </c>
      <c r="J309" s="51" t="s">
        <v>6</v>
      </c>
      <c r="K309" s="116" t="s">
        <v>1800</v>
      </c>
      <c r="L309" s="37" t="str">
        <f aca="false">VLOOKUP(K309,CódigosRetorno!$A$2:$B$1795,2,FALSE())</f>
        <v>El XML no contiene el tag código de tributo internacional de impuestos globales</v>
      </c>
      <c r="M309" s="48" t="s">
        <v>8</v>
      </c>
    </row>
    <row r="310" customFormat="false" ht="36" hidden="false" customHeight="false" outlineLevel="0" collapsed="false">
      <c r="B310" s="48"/>
      <c r="C310" s="37"/>
      <c r="D310" s="47"/>
      <c r="E310" s="48"/>
      <c r="F310" s="48"/>
      <c r="G310" s="47"/>
      <c r="H310" s="50"/>
      <c r="I310" s="50" t="s">
        <v>1801</v>
      </c>
      <c r="J310" s="51" t="s">
        <v>6</v>
      </c>
      <c r="K310" s="116" t="s">
        <v>1802</v>
      </c>
      <c r="L310" s="37" t="str">
        <f aca="false">VLOOKUP(K310,CódigosRetorno!$A$2:$B$1795,2,FALSE())</f>
        <v>El valor del tag codigo de tributo internacional no corresponde al esperado.</v>
      </c>
      <c r="M310" s="48" t="s">
        <v>1658</v>
      </c>
    </row>
    <row r="311" customFormat="false" ht="24" hidden="false" customHeight="true" outlineLevel="0" collapsed="false">
      <c r="B311" s="117" t="n">
        <f aca="false">B294+1</f>
        <v>42</v>
      </c>
      <c r="C311" s="37" t="s">
        <v>3763</v>
      </c>
      <c r="D311" s="47" t="s">
        <v>63</v>
      </c>
      <c r="E311" s="48" t="s">
        <v>184</v>
      </c>
      <c r="F311" s="48" t="s">
        <v>300</v>
      </c>
      <c r="G311" s="47" t="s">
        <v>1718</v>
      </c>
      <c r="H311" s="50" t="s">
        <v>3764</v>
      </c>
      <c r="I311" s="50" t="s">
        <v>66</v>
      </c>
      <c r="J311" s="51" t="s">
        <v>6</v>
      </c>
      <c r="K311" s="116" t="s">
        <v>1766</v>
      </c>
      <c r="L311" s="37" t="str">
        <f aca="false">VLOOKUP(K311,CódigosRetorno!$A$2:$B$1795,2,FALSE())</f>
        <v>El XML no contiene el tag o no existe información de total valor de venta globales</v>
      </c>
      <c r="M311" s="48" t="s">
        <v>8</v>
      </c>
    </row>
    <row r="312" customFormat="false" ht="36" hidden="false" customHeight="false" outlineLevel="0" collapsed="false">
      <c r="B312" s="117"/>
      <c r="C312" s="37"/>
      <c r="D312" s="47"/>
      <c r="E312" s="48"/>
      <c r="F312" s="48"/>
      <c r="G312" s="47"/>
      <c r="H312" s="50"/>
      <c r="I312" s="52" t="s">
        <v>1618</v>
      </c>
      <c r="J312" s="47" t="s">
        <v>6</v>
      </c>
      <c r="K312" s="51" t="s">
        <v>1767</v>
      </c>
      <c r="L312" s="37" t="str">
        <f aca="false">VLOOKUP(K312,CódigosRetorno!$A$2:$B$1795,2,FALSE())</f>
        <v>El dato ingresado en el total valor de venta globales no cumple con el formato establecido</v>
      </c>
      <c r="M312" s="48" t="s">
        <v>8</v>
      </c>
    </row>
    <row r="313" customFormat="false" ht="60" hidden="false" customHeight="false" outlineLevel="0" collapsed="false">
      <c r="B313" s="117"/>
      <c r="C313" s="37"/>
      <c r="D313" s="47"/>
      <c r="E313" s="48"/>
      <c r="F313" s="48"/>
      <c r="G313" s="47"/>
      <c r="H313" s="50"/>
      <c r="I313" s="52" t="s">
        <v>3765</v>
      </c>
      <c r="J313" s="47" t="s">
        <v>208</v>
      </c>
      <c r="K313" s="51" t="s">
        <v>2836</v>
      </c>
      <c r="L313" s="37" t="str">
        <f aca="false">VLOOKUP(K313,CódigosRetorno!$A$2:$B$1795,2,FALSE())</f>
        <v>La sumatoria del monto base - Otros tributos de línea no corresponden al total</v>
      </c>
      <c r="M313" s="48" t="s">
        <v>8</v>
      </c>
    </row>
    <row r="314" customFormat="false" ht="24" hidden="false" customHeight="false" outlineLevel="0" collapsed="false">
      <c r="B314" s="117"/>
      <c r="C314" s="37"/>
      <c r="D314" s="47"/>
      <c r="E314" s="48"/>
      <c r="F314" s="48" t="s">
        <v>144</v>
      </c>
      <c r="G314" s="47" t="s">
        <v>3564</v>
      </c>
      <c r="H314" s="50" t="s">
        <v>1575</v>
      </c>
      <c r="I314" s="50" t="s">
        <v>1598</v>
      </c>
      <c r="J314" s="51" t="s">
        <v>6</v>
      </c>
      <c r="K314" s="116" t="s">
        <v>3661</v>
      </c>
      <c r="L314" s="37" t="str">
        <f aca="false">VLOOKUP(K314,CódigosRetorno!$A$2:$B$1795,2,FALSE())</f>
        <v>La moneda debe ser la misma en todo el documento</v>
      </c>
      <c r="M314" s="48" t="s">
        <v>1297</v>
      </c>
    </row>
    <row r="315" customFormat="false" ht="36" hidden="false" customHeight="true" outlineLevel="0" collapsed="false">
      <c r="B315" s="117"/>
      <c r="C315" s="37"/>
      <c r="D315" s="47"/>
      <c r="E315" s="48"/>
      <c r="F315" s="48" t="s">
        <v>300</v>
      </c>
      <c r="G315" s="47" t="s">
        <v>1718</v>
      </c>
      <c r="H315" s="50" t="s">
        <v>3766</v>
      </c>
      <c r="I315" s="52" t="s">
        <v>1618</v>
      </c>
      <c r="J315" s="51" t="s">
        <v>6</v>
      </c>
      <c r="K315" s="116" t="s">
        <v>1120</v>
      </c>
      <c r="L315" s="37" t="str">
        <f aca="false">VLOOKUP(K315,CódigosRetorno!$A$2:$B$1795,2,FALSE())</f>
        <v>El dato ingresado en TaxAmount no cumple con el formato establecido</v>
      </c>
      <c r="M315" s="48" t="s">
        <v>8</v>
      </c>
    </row>
    <row r="316" customFormat="false" ht="60" hidden="false" customHeight="false" outlineLevel="0" collapsed="false">
      <c r="B316" s="117"/>
      <c r="C316" s="37"/>
      <c r="D316" s="47"/>
      <c r="E316" s="48"/>
      <c r="F316" s="48"/>
      <c r="G316" s="47"/>
      <c r="H316" s="50"/>
      <c r="I316" s="52" t="s">
        <v>1842</v>
      </c>
      <c r="J316" s="47" t="s">
        <v>208</v>
      </c>
      <c r="K316" s="116" t="s">
        <v>2841</v>
      </c>
      <c r="L316" s="37" t="str">
        <f aca="false">VLOOKUP(K316,CódigosRetorno!$A$2:$B$1795,2,FALSE())</f>
        <v>La sumatoria del total del importe del tributo Otros tributos de línea no corresponden al total</v>
      </c>
      <c r="M316" s="48"/>
    </row>
    <row r="317" customFormat="false" ht="24" hidden="false" customHeight="false" outlineLevel="0" collapsed="false">
      <c r="B317" s="117"/>
      <c r="C317" s="37"/>
      <c r="D317" s="47"/>
      <c r="E317" s="48"/>
      <c r="F317" s="48" t="s">
        <v>144</v>
      </c>
      <c r="G317" s="47" t="s">
        <v>3564</v>
      </c>
      <c r="H317" s="50" t="s">
        <v>1575</v>
      </c>
      <c r="I317" s="50" t="s">
        <v>1598</v>
      </c>
      <c r="J317" s="51" t="s">
        <v>6</v>
      </c>
      <c r="K317" s="116" t="s">
        <v>3661</v>
      </c>
      <c r="L317" s="37" t="str">
        <f aca="false">VLOOKUP(K317,CódigosRetorno!$A$2:$B$1795,2,FALSE())</f>
        <v>La moneda debe ser la misma en todo el documento</v>
      </c>
      <c r="M317" s="48" t="s">
        <v>1297</v>
      </c>
    </row>
    <row r="318" customFormat="false" ht="24" hidden="false" customHeight="true" outlineLevel="0" collapsed="false">
      <c r="B318" s="117"/>
      <c r="C318" s="37"/>
      <c r="D318" s="47"/>
      <c r="E318" s="48"/>
      <c r="F318" s="48" t="s">
        <v>769</v>
      </c>
      <c r="G318" s="47" t="s">
        <v>3712</v>
      </c>
      <c r="H318" s="50" t="s">
        <v>3737</v>
      </c>
      <c r="I318" s="52" t="s">
        <v>605</v>
      </c>
      <c r="J318" s="51" t="s">
        <v>6</v>
      </c>
      <c r="K318" s="116" t="s">
        <v>1788</v>
      </c>
      <c r="L318" s="37" t="str">
        <f aca="false">VLOOKUP(K318,CódigosRetorno!$A$2:$B$1795,2,FALSE())</f>
        <v>El XML no contiene el tag o no existe información de código de tributo.</v>
      </c>
      <c r="M318" s="48" t="s">
        <v>8</v>
      </c>
    </row>
    <row r="319" customFormat="false" ht="24" hidden="false" customHeight="false" outlineLevel="0" collapsed="false">
      <c r="B319" s="117"/>
      <c r="C319" s="37"/>
      <c r="D319" s="47"/>
      <c r="E319" s="48"/>
      <c r="F319" s="48"/>
      <c r="G319" s="47"/>
      <c r="H319" s="50"/>
      <c r="I319" s="50" t="s">
        <v>1789</v>
      </c>
      <c r="J319" s="51" t="s">
        <v>6</v>
      </c>
      <c r="K319" s="116" t="s">
        <v>1790</v>
      </c>
      <c r="L319" s="37" t="str">
        <f aca="false">VLOOKUP(K319,CódigosRetorno!$A$2:$B$1795,2,FALSE())</f>
        <v>El dato ingresado como codigo de tributo global no corresponde al valor esperado.</v>
      </c>
      <c r="M319" s="48" t="s">
        <v>1658</v>
      </c>
    </row>
    <row r="320" customFormat="false" ht="24" hidden="false" customHeight="false" outlineLevel="0" collapsed="false">
      <c r="B320" s="117"/>
      <c r="C320" s="37"/>
      <c r="D320" s="47"/>
      <c r="E320" s="48"/>
      <c r="F320" s="48"/>
      <c r="G320" s="47"/>
      <c r="H320" s="50"/>
      <c r="I320" s="50" t="s">
        <v>1791</v>
      </c>
      <c r="J320" s="116" t="s">
        <v>6</v>
      </c>
      <c r="K320" s="116" t="s">
        <v>1792</v>
      </c>
      <c r="L320" s="37" t="str">
        <f aca="false">VLOOKUP(K320,CódigosRetorno!$A$2:$B$1795,2,FALSE())</f>
        <v>El código de tributo no debe repetirse a nivel de totales</v>
      </c>
      <c r="M320" s="208" t="s">
        <v>8</v>
      </c>
    </row>
    <row r="321" customFormat="false" ht="24" hidden="false" customHeight="false" outlineLevel="0" collapsed="false">
      <c r="B321" s="117"/>
      <c r="C321" s="37"/>
      <c r="D321" s="47"/>
      <c r="E321" s="48"/>
      <c r="F321" s="48"/>
      <c r="G321" s="48" t="s">
        <v>1665</v>
      </c>
      <c r="H321" s="50" t="s">
        <v>1333</v>
      </c>
      <c r="I321" s="52" t="s">
        <v>1666</v>
      </c>
      <c r="J321" s="47" t="s">
        <v>208</v>
      </c>
      <c r="K321" s="51" t="s">
        <v>1335</v>
      </c>
      <c r="L321" s="37" t="str">
        <f aca="false">VLOOKUP(K321,CódigosRetorno!$A$2:$B$1795,2,FALSE())</f>
        <v>El dato ingresado como atributo @schemeName es incorrecto.</v>
      </c>
      <c r="M321" s="48" t="s">
        <v>8</v>
      </c>
    </row>
    <row r="322" customFormat="false" ht="24" hidden="false" customHeight="false" outlineLevel="0" collapsed="false">
      <c r="B322" s="117"/>
      <c r="C322" s="37"/>
      <c r="D322" s="47"/>
      <c r="E322" s="48"/>
      <c r="F322" s="48"/>
      <c r="G322" s="48" t="s">
        <v>1260</v>
      </c>
      <c r="H322" s="50" t="s">
        <v>1261</v>
      </c>
      <c r="I322" s="52" t="s">
        <v>1263</v>
      </c>
      <c r="J322" s="47" t="s">
        <v>208</v>
      </c>
      <c r="K322" s="51" t="s">
        <v>1264</v>
      </c>
      <c r="L322" s="37" t="str">
        <f aca="false">VLOOKUP(K322,CódigosRetorno!$A$2:$B$1795,2,FALSE())</f>
        <v>El dato ingresado como atributo @schemeAgencyName es incorrecto.</v>
      </c>
      <c r="M322" s="48" t="s">
        <v>8</v>
      </c>
    </row>
    <row r="323" customFormat="false" ht="48" hidden="false" customHeight="false" outlineLevel="0" collapsed="false">
      <c r="B323" s="117"/>
      <c r="C323" s="37"/>
      <c r="D323" s="47"/>
      <c r="E323" s="48"/>
      <c r="F323" s="48"/>
      <c r="G323" s="48" t="s">
        <v>1694</v>
      </c>
      <c r="H323" s="50" t="s">
        <v>1337</v>
      </c>
      <c r="I323" s="52" t="s">
        <v>1668</v>
      </c>
      <c r="J323" s="51" t="s">
        <v>208</v>
      </c>
      <c r="K323" s="116" t="s">
        <v>1339</v>
      </c>
      <c r="L323" s="37" t="str">
        <f aca="false">VLOOKUP(K323,CódigosRetorno!$A$2:$B$1795,2,FALSE())</f>
        <v>El dato ingresado como atributo @schemeURI es incorrecto.</v>
      </c>
      <c r="M323" s="48" t="s">
        <v>8</v>
      </c>
    </row>
    <row r="324" customFormat="false" ht="24" hidden="false" customHeight="true" outlineLevel="0" collapsed="false">
      <c r="B324" s="117"/>
      <c r="C324" s="37"/>
      <c r="D324" s="47"/>
      <c r="E324" s="48"/>
      <c r="F324" s="48" t="s">
        <v>1669</v>
      </c>
      <c r="G324" s="47" t="s">
        <v>3712</v>
      </c>
      <c r="H324" s="50" t="s">
        <v>3738</v>
      </c>
      <c r="I324" s="52" t="s">
        <v>605</v>
      </c>
      <c r="J324" s="51" t="s">
        <v>6</v>
      </c>
      <c r="K324" s="116" t="s">
        <v>1796</v>
      </c>
      <c r="L324" s="37" t="str">
        <f aca="false">VLOOKUP(K324,CódigosRetorno!$A$2:$B$1795,2,FALSE())</f>
        <v>El XML no contiene el tag TaxScheme Name de impuestos globales</v>
      </c>
      <c r="M324" s="48" t="s">
        <v>8</v>
      </c>
    </row>
    <row r="325" customFormat="false" ht="24" hidden="false" customHeight="false" outlineLevel="0" collapsed="false">
      <c r="B325" s="117"/>
      <c r="C325" s="37"/>
      <c r="D325" s="47"/>
      <c r="E325" s="48"/>
      <c r="F325" s="48"/>
      <c r="G325" s="47"/>
      <c r="H325" s="50"/>
      <c r="I325" s="50" t="s">
        <v>1797</v>
      </c>
      <c r="J325" s="51" t="s">
        <v>6</v>
      </c>
      <c r="K325" s="116" t="s">
        <v>1798</v>
      </c>
      <c r="L325" s="37" t="str">
        <f aca="false">VLOOKUP(K325,CódigosRetorno!$A$2:$B$1795,2,FALSE())</f>
        <v>El valor del tag nombre del tributo no corresponde al esperado.</v>
      </c>
      <c r="M325" s="48" t="s">
        <v>1658</v>
      </c>
    </row>
    <row r="326" customFormat="false" ht="24" hidden="false" customHeight="true" outlineLevel="0" collapsed="false">
      <c r="B326" s="117"/>
      <c r="C326" s="37"/>
      <c r="D326" s="47"/>
      <c r="E326" s="48"/>
      <c r="F326" s="48" t="s">
        <v>144</v>
      </c>
      <c r="G326" s="47" t="s">
        <v>3712</v>
      </c>
      <c r="H326" s="50" t="s">
        <v>3739</v>
      </c>
      <c r="I326" s="52" t="s">
        <v>605</v>
      </c>
      <c r="J326" s="51" t="s">
        <v>6</v>
      </c>
      <c r="K326" s="116" t="s">
        <v>1800</v>
      </c>
      <c r="L326" s="37" t="str">
        <f aca="false">VLOOKUP(K326,CódigosRetorno!$A$2:$B$1795,2,FALSE())</f>
        <v>El XML no contiene el tag código de tributo internacional de impuestos globales</v>
      </c>
      <c r="M326" s="48" t="s">
        <v>8</v>
      </c>
    </row>
    <row r="327" customFormat="false" ht="36" hidden="false" customHeight="false" outlineLevel="0" collapsed="false">
      <c r="B327" s="117"/>
      <c r="C327" s="37"/>
      <c r="D327" s="47"/>
      <c r="E327" s="48"/>
      <c r="F327" s="48"/>
      <c r="G327" s="47"/>
      <c r="H327" s="50"/>
      <c r="I327" s="50" t="s">
        <v>1801</v>
      </c>
      <c r="J327" s="51" t="s">
        <v>6</v>
      </c>
      <c r="K327" s="116" t="s">
        <v>1802</v>
      </c>
      <c r="L327" s="37" t="str">
        <f aca="false">VLOOKUP(K327,CódigosRetorno!$A$2:$B$1795,2,FALSE())</f>
        <v>El valor del tag codigo de tributo internacional no corresponde al esperado.</v>
      </c>
      <c r="M327" s="48" t="s">
        <v>1658</v>
      </c>
    </row>
    <row r="328" customFormat="false" ht="24" hidden="false" customHeight="true" outlineLevel="0" collapsed="false">
      <c r="B328" s="48" t="n">
        <f aca="false">B311+1</f>
        <v>43</v>
      </c>
      <c r="C328" s="37" t="s">
        <v>3767</v>
      </c>
      <c r="D328" s="47" t="s">
        <v>63</v>
      </c>
      <c r="E328" s="47" t="s">
        <v>143</v>
      </c>
      <c r="F328" s="48" t="s">
        <v>300</v>
      </c>
      <c r="G328" s="233" t="s">
        <v>301</v>
      </c>
      <c r="H328" s="50" t="s">
        <v>3768</v>
      </c>
      <c r="I328" s="52" t="s">
        <v>3769</v>
      </c>
      <c r="J328" s="51" t="s">
        <v>6</v>
      </c>
      <c r="K328" s="51" t="s">
        <v>3770</v>
      </c>
      <c r="L328" s="52" t="str">
        <f aca="false">VLOOKUP(K328,CódigosRetorno!$A$2:$B$1795,2,FALSE())</f>
        <v>No existe el tag cac:LegalMonetaryTotal/cbc:LineExtensionAmount</v>
      </c>
      <c r="M328" s="48" t="s">
        <v>8</v>
      </c>
    </row>
    <row r="329" customFormat="false" ht="36" hidden="false" customHeight="false" outlineLevel="0" collapsed="false">
      <c r="B329" s="48"/>
      <c r="C329" s="37"/>
      <c r="D329" s="47"/>
      <c r="E329" s="47"/>
      <c r="F329" s="48"/>
      <c r="G329" s="233"/>
      <c r="H329" s="50"/>
      <c r="I329" s="52" t="s">
        <v>1884</v>
      </c>
      <c r="J329" s="51" t="s">
        <v>6</v>
      </c>
      <c r="K329" s="51" t="s">
        <v>1885</v>
      </c>
      <c r="L329" s="37" t="str">
        <f aca="false">VLOOKUP(K329,CódigosRetorno!$A$2:$B$1795,2,FALSE())</f>
        <v>El dato ingresado en total valor de venta no cumple con el estandar</v>
      </c>
      <c r="M329" s="48" t="s">
        <v>8</v>
      </c>
    </row>
    <row r="330" customFormat="false" ht="84" hidden="false" customHeight="false" outlineLevel="0" collapsed="false">
      <c r="B330" s="48"/>
      <c r="C330" s="37"/>
      <c r="D330" s="47"/>
      <c r="E330" s="47"/>
      <c r="F330" s="48"/>
      <c r="G330" s="233"/>
      <c r="H330" s="50"/>
      <c r="I330" s="52" t="s">
        <v>3771</v>
      </c>
      <c r="J330" s="51" t="s">
        <v>208</v>
      </c>
      <c r="K330" s="51" t="s">
        <v>2855</v>
      </c>
      <c r="L330" s="52" t="str">
        <f aca="false">VLOOKUP(MID(K330,1,4),CódigosRetorno!$A$2:$B$1795,2,FALSE())</f>
        <v>La sumatoria de valor de venta no corresponde a los importes consignados</v>
      </c>
      <c r="M330" s="208" t="s">
        <v>8</v>
      </c>
    </row>
    <row r="331" customFormat="false" ht="84" hidden="false" customHeight="false" outlineLevel="0" collapsed="false">
      <c r="B331" s="48"/>
      <c r="C331" s="37"/>
      <c r="D331" s="47"/>
      <c r="E331" s="47"/>
      <c r="F331" s="48"/>
      <c r="G331" s="233"/>
      <c r="H331" s="50"/>
      <c r="I331" s="52" t="s">
        <v>3772</v>
      </c>
      <c r="J331" s="47" t="s">
        <v>6</v>
      </c>
      <c r="K331" s="51" t="s">
        <v>3773</v>
      </c>
      <c r="L331" s="37" t="str">
        <f aca="false">VLOOKUP(K331,CódigosRetorno!$A$2:$B$1795,2,FALSE())</f>
        <v>Vendedor supera el monto permitido para la emision de una liquidacion de compra</v>
      </c>
      <c r="M331" s="48" t="s">
        <v>8</v>
      </c>
    </row>
    <row r="332" customFormat="false" ht="84" hidden="false" customHeight="false" outlineLevel="0" collapsed="false">
      <c r="B332" s="48"/>
      <c r="C332" s="37"/>
      <c r="D332" s="47"/>
      <c r="E332" s="47"/>
      <c r="F332" s="48"/>
      <c r="G332" s="233"/>
      <c r="H332" s="50"/>
      <c r="I332" s="52" t="s">
        <v>3774</v>
      </c>
      <c r="J332" s="47" t="s">
        <v>208</v>
      </c>
      <c r="K332" s="51" t="s">
        <v>3775</v>
      </c>
      <c r="L332" s="37" t="str">
        <f aca="false">VLOOKUP(K332,CódigosRetorno!$A$2:$B$1795,2,FALSE())</f>
        <v>Vendedor supera el monto permitido para la emision de una liquidacion de compra</v>
      </c>
      <c r="M332" s="48" t="s">
        <v>8</v>
      </c>
    </row>
    <row r="333" customFormat="false" ht="24" hidden="false" customHeight="false" outlineLevel="0" collapsed="false">
      <c r="B333" s="48"/>
      <c r="C333" s="37"/>
      <c r="D333" s="47"/>
      <c r="E333" s="47"/>
      <c r="F333" s="47" t="s">
        <v>144</v>
      </c>
      <c r="G333" s="47" t="s">
        <v>3564</v>
      </c>
      <c r="H333" s="50" t="s">
        <v>1575</v>
      </c>
      <c r="I333" s="50" t="s">
        <v>1598</v>
      </c>
      <c r="J333" s="51" t="s">
        <v>6</v>
      </c>
      <c r="K333" s="116" t="s">
        <v>3661</v>
      </c>
      <c r="L333" s="37" t="str">
        <f aca="false">VLOOKUP(K333,CódigosRetorno!$A$2:$B$1795,2,FALSE())</f>
        <v>La moneda debe ser la misma en todo el documento</v>
      </c>
      <c r="M333" s="48" t="s">
        <v>1297</v>
      </c>
    </row>
    <row r="334" customFormat="false" ht="24" hidden="false" customHeight="true" outlineLevel="0" collapsed="false">
      <c r="B334" s="48" t="n">
        <f aca="false">B328+1</f>
        <v>44</v>
      </c>
      <c r="C334" s="37" t="s">
        <v>3776</v>
      </c>
      <c r="D334" s="47" t="s">
        <v>63</v>
      </c>
      <c r="E334" s="47" t="s">
        <v>143</v>
      </c>
      <c r="F334" s="81" t="s">
        <v>300</v>
      </c>
      <c r="G334" s="101" t="s">
        <v>301</v>
      </c>
      <c r="H334" s="103" t="s">
        <v>3777</v>
      </c>
      <c r="I334" s="52" t="s">
        <v>3769</v>
      </c>
      <c r="J334" s="51" t="s">
        <v>6</v>
      </c>
      <c r="K334" s="51" t="s">
        <v>3778</v>
      </c>
      <c r="L334" s="52" t="str">
        <f aca="false">VLOOKUP(K334,CódigosRetorno!$A$2:$B$1795,2,FALSE())</f>
        <v>No existe el tag cac:LegalMonetaryTotal/cbc:TaxInclusiveAmount</v>
      </c>
      <c r="M334" s="48" t="s">
        <v>8</v>
      </c>
    </row>
    <row r="335" customFormat="false" ht="36" hidden="false" customHeight="false" outlineLevel="0" collapsed="false">
      <c r="B335" s="48"/>
      <c r="C335" s="37"/>
      <c r="D335" s="47"/>
      <c r="E335" s="47"/>
      <c r="F335" s="81"/>
      <c r="G335" s="101"/>
      <c r="H335" s="103"/>
      <c r="I335" s="52" t="s">
        <v>1884</v>
      </c>
      <c r="J335" s="51" t="s">
        <v>6</v>
      </c>
      <c r="K335" s="51" t="s">
        <v>1891</v>
      </c>
      <c r="L335" s="37" t="str">
        <f aca="false">VLOOKUP(K335,CódigosRetorno!$A$2:$B$1795,2,FALSE())</f>
        <v>El dato ingresado en total precio de venta no cumple con el formato establecido</v>
      </c>
      <c r="M335" s="48" t="s">
        <v>8</v>
      </c>
    </row>
    <row r="336" customFormat="false" ht="96" hidden="false" customHeight="false" outlineLevel="0" collapsed="false">
      <c r="B336" s="48"/>
      <c r="C336" s="37"/>
      <c r="D336" s="47"/>
      <c r="E336" s="47"/>
      <c r="F336" s="81"/>
      <c r="G336" s="101"/>
      <c r="H336" s="103"/>
      <c r="I336" s="52" t="s">
        <v>3779</v>
      </c>
      <c r="J336" s="51" t="s">
        <v>208</v>
      </c>
      <c r="K336" s="51" t="s">
        <v>2859</v>
      </c>
      <c r="L336" s="52" t="str">
        <f aca="false">VLOOKUP(MID(K336,1,4),CódigosRetorno!$A$2:$B$1795,2,FALSE())</f>
        <v>La sumatoria del Total del valor de venta más los impuestos no concuerda con la base imponible</v>
      </c>
      <c r="M336" s="208" t="s">
        <v>8</v>
      </c>
    </row>
    <row r="337" customFormat="false" ht="24" hidden="false" customHeight="false" outlineLevel="0" collapsed="false">
      <c r="B337" s="48"/>
      <c r="C337" s="37"/>
      <c r="D337" s="47"/>
      <c r="E337" s="47"/>
      <c r="F337" s="47" t="s">
        <v>144</v>
      </c>
      <c r="G337" s="47" t="s">
        <v>3564</v>
      </c>
      <c r="H337" s="50" t="s">
        <v>1575</v>
      </c>
      <c r="I337" s="50" t="s">
        <v>1598</v>
      </c>
      <c r="J337" s="51" t="s">
        <v>6</v>
      </c>
      <c r="K337" s="116" t="s">
        <v>3661</v>
      </c>
      <c r="L337" s="37" t="str">
        <f aca="false">VLOOKUP(K337,CódigosRetorno!$A$2:$B$1795,2,FALSE())</f>
        <v>La moneda debe ser la misma en todo el documento</v>
      </c>
      <c r="M337" s="48" t="s">
        <v>1297</v>
      </c>
    </row>
    <row r="338" customFormat="false" ht="24" hidden="false" customHeight="true" outlineLevel="0" collapsed="false">
      <c r="B338" s="48" t="n">
        <f aca="false">B334+1</f>
        <v>45</v>
      </c>
      <c r="C338" s="37" t="s">
        <v>3780</v>
      </c>
      <c r="D338" s="47" t="s">
        <v>63</v>
      </c>
      <c r="E338" s="47" t="s">
        <v>184</v>
      </c>
      <c r="F338" s="48" t="s">
        <v>300</v>
      </c>
      <c r="G338" s="47" t="s">
        <v>301</v>
      </c>
      <c r="H338" s="50" t="s">
        <v>3781</v>
      </c>
      <c r="I338" s="50" t="s">
        <v>322</v>
      </c>
      <c r="J338" s="51" t="s">
        <v>208</v>
      </c>
      <c r="K338" s="116" t="s">
        <v>2861</v>
      </c>
      <c r="L338" s="37" t="str">
        <f aca="false">VLOOKUP(K338,CódigosRetorno!$A$2:$B$1795,2,FALSE())</f>
        <v>El monto para el redondeo del Importe Total excede el valor permitido</v>
      </c>
      <c r="M338" s="48" t="s">
        <v>8</v>
      </c>
    </row>
    <row r="339" customFormat="false" ht="24" hidden="false" customHeight="false" outlineLevel="0" collapsed="false">
      <c r="B339" s="48"/>
      <c r="C339" s="37"/>
      <c r="D339" s="47"/>
      <c r="E339" s="47"/>
      <c r="F339" s="47" t="s">
        <v>144</v>
      </c>
      <c r="G339" s="47" t="s">
        <v>3564</v>
      </c>
      <c r="H339" s="50" t="s">
        <v>1575</v>
      </c>
      <c r="I339" s="50" t="s">
        <v>1598</v>
      </c>
      <c r="J339" s="51" t="s">
        <v>6</v>
      </c>
      <c r="K339" s="116" t="s">
        <v>3661</v>
      </c>
      <c r="L339" s="37" t="str">
        <f aca="false">VLOOKUP(K339,CódigosRetorno!$A$2:$B$1795,2,FALSE())</f>
        <v>La moneda debe ser la misma en todo el documento</v>
      </c>
      <c r="M339" s="48" t="s">
        <v>1297</v>
      </c>
    </row>
    <row r="340" customFormat="false" ht="36" hidden="false" customHeight="true" outlineLevel="0" collapsed="false">
      <c r="B340" s="48" t="n">
        <f aca="false">B338+1</f>
        <v>46</v>
      </c>
      <c r="C340" s="37" t="s">
        <v>3782</v>
      </c>
      <c r="D340" s="47" t="s">
        <v>63</v>
      </c>
      <c r="E340" s="47" t="s">
        <v>143</v>
      </c>
      <c r="F340" s="81" t="s">
        <v>300</v>
      </c>
      <c r="G340" s="101" t="s">
        <v>1718</v>
      </c>
      <c r="H340" s="103" t="s">
        <v>3783</v>
      </c>
      <c r="I340" s="52" t="s">
        <v>1618</v>
      </c>
      <c r="J340" s="51" t="s">
        <v>6</v>
      </c>
      <c r="K340" s="116" t="s">
        <v>1878</v>
      </c>
      <c r="L340" s="37" t="str">
        <f aca="false">VLOOKUP(K340,CódigosRetorno!$A$2:$B$1795,2,FALSE())</f>
        <v>El dato ingresado en PayableAmount no cumple con el formato establecido</v>
      </c>
      <c r="M340" s="48" t="s">
        <v>8</v>
      </c>
    </row>
    <row r="341" customFormat="false" ht="228" hidden="false" customHeight="false" outlineLevel="0" collapsed="false">
      <c r="B341" s="48"/>
      <c r="C341" s="37"/>
      <c r="D341" s="47"/>
      <c r="E341" s="47"/>
      <c r="F341" s="81"/>
      <c r="G341" s="101"/>
      <c r="H341" s="103"/>
      <c r="I341" s="50" t="s">
        <v>3784</v>
      </c>
      <c r="J341" s="51" t="s">
        <v>208</v>
      </c>
      <c r="K341" s="51" t="s">
        <v>2853</v>
      </c>
      <c r="L341" s="52" t="str">
        <f aca="false">VLOOKUP(MID(K341,1,4),CódigosRetorno!$A$2:$B$1795,2,FALSE())</f>
        <v>El importe total del comprobante no coincide con el valor calculado</v>
      </c>
      <c r="M341" s="208" t="s">
        <v>8</v>
      </c>
    </row>
    <row r="342" customFormat="false" ht="24" hidden="false" customHeight="false" outlineLevel="0" collapsed="false">
      <c r="B342" s="48"/>
      <c r="C342" s="37"/>
      <c r="D342" s="47"/>
      <c r="E342" s="47"/>
      <c r="F342" s="47" t="s">
        <v>144</v>
      </c>
      <c r="G342" s="47" t="s">
        <v>3564</v>
      </c>
      <c r="H342" s="50" t="s">
        <v>1575</v>
      </c>
      <c r="I342" s="50" t="s">
        <v>1598</v>
      </c>
      <c r="J342" s="51" t="s">
        <v>6</v>
      </c>
      <c r="K342" s="116" t="s">
        <v>3661</v>
      </c>
      <c r="L342" s="37" t="str">
        <f aca="false">VLOOKUP(K342,CódigosRetorno!$A$2:$B$1795,2,FALSE())</f>
        <v>La moneda debe ser la misma en todo el documento</v>
      </c>
      <c r="M342" s="48" t="s">
        <v>1297</v>
      </c>
    </row>
    <row r="343" customFormat="false" ht="15" hidden="false" customHeight="false" outlineLevel="0" collapsed="false">
      <c r="B343" s="63" t="s">
        <v>1995</v>
      </c>
      <c r="C343" s="42"/>
      <c r="D343" s="96"/>
      <c r="E343" s="96"/>
      <c r="F343" s="96"/>
      <c r="G343" s="96"/>
      <c r="H343" s="108"/>
      <c r="I343" s="70"/>
      <c r="J343" s="70"/>
      <c r="K343" s="96" t="s">
        <v>8</v>
      </c>
      <c r="L343" s="139" t="str">
        <f aca="false">VLOOKUP(K343,CódigosRetorno!$A$2:$B$1795,2,FALSE())</f>
        <v>-</v>
      </c>
      <c r="M343" s="70"/>
    </row>
    <row r="344" customFormat="false" ht="36" hidden="false" customHeight="true" outlineLevel="0" collapsed="false">
      <c r="B344" s="117" t="n">
        <f aca="false">+B340+1</f>
        <v>47</v>
      </c>
      <c r="C344" s="37" t="s">
        <v>1996</v>
      </c>
      <c r="D344" s="47" t="s">
        <v>63</v>
      </c>
      <c r="E344" s="47" t="s">
        <v>184</v>
      </c>
      <c r="F344" s="48" t="s">
        <v>1997</v>
      </c>
      <c r="G344" s="47" t="s">
        <v>285</v>
      </c>
      <c r="H344" s="50" t="s">
        <v>3785</v>
      </c>
      <c r="I344" s="52" t="s">
        <v>1999</v>
      </c>
      <c r="J344" s="51" t="s">
        <v>6</v>
      </c>
      <c r="K344" s="116" t="s">
        <v>2000</v>
      </c>
      <c r="L344" s="37" t="str">
        <f aca="false">VLOOKUP(K344,CódigosRetorno!$A$2:$B$1795,2,FALSE())</f>
        <v>Falta identificador del pago del Monto de anticipo para relacionarlo con el comprobante que se realizo el  anticipo</v>
      </c>
      <c r="M344" s="48"/>
    </row>
    <row r="345" customFormat="false" ht="24" hidden="false" customHeight="false" outlineLevel="0" collapsed="false">
      <c r="B345" s="117"/>
      <c r="C345" s="37"/>
      <c r="D345" s="47"/>
      <c r="E345" s="47"/>
      <c r="F345" s="48"/>
      <c r="G345" s="47"/>
      <c r="H345" s="50"/>
      <c r="I345" s="52" t="s">
        <v>2001</v>
      </c>
      <c r="J345" s="51" t="s">
        <v>6</v>
      </c>
      <c r="K345" s="116" t="s">
        <v>2002</v>
      </c>
      <c r="L345" s="37" t="str">
        <f aca="false">VLOOKUP(K345,CódigosRetorno!$A$2:$B$1795,2,FALSE())</f>
        <v>El comprobante contiene un identificador de pago repetido en los montos anticipados</v>
      </c>
      <c r="M345" s="48" t="s">
        <v>8</v>
      </c>
    </row>
    <row r="346" customFormat="false" ht="84" hidden="false" customHeight="false" outlineLevel="0" collapsed="false">
      <c r="B346" s="117"/>
      <c r="C346" s="37"/>
      <c r="D346" s="47"/>
      <c r="E346" s="47"/>
      <c r="F346" s="48"/>
      <c r="G346" s="47"/>
      <c r="H346" s="50"/>
      <c r="I346" s="52" t="s">
        <v>3786</v>
      </c>
      <c r="J346" s="51" t="s">
        <v>6</v>
      </c>
      <c r="K346" s="116" t="s">
        <v>2004</v>
      </c>
      <c r="L346" s="37" t="str">
        <f aca="false">VLOOKUP(K346,CódigosRetorno!$A$2:$B$1795,2,FALSE())</f>
        <v>El comprobante contiene un pago anticipado pero no se ha consignado el documento que se realizo el anticipo</v>
      </c>
      <c r="M346" s="48" t="s">
        <v>8</v>
      </c>
    </row>
    <row r="347" customFormat="false" ht="24" hidden="false" customHeight="false" outlineLevel="0" collapsed="false">
      <c r="B347" s="117"/>
      <c r="C347" s="37"/>
      <c r="D347" s="47"/>
      <c r="E347" s="47"/>
      <c r="F347" s="48"/>
      <c r="G347" s="47" t="s">
        <v>2005</v>
      </c>
      <c r="H347" s="50" t="s">
        <v>1333</v>
      </c>
      <c r="I347" s="52" t="s">
        <v>2006</v>
      </c>
      <c r="J347" s="47" t="s">
        <v>208</v>
      </c>
      <c r="K347" s="51" t="s">
        <v>1335</v>
      </c>
      <c r="L347" s="37" t="str">
        <f aca="false">VLOOKUP(K347,CódigosRetorno!$A$2:$B$1795,2,FALSE())</f>
        <v>El dato ingresado como atributo @schemeName es incorrecto.</v>
      </c>
      <c r="M347" s="48" t="s">
        <v>8</v>
      </c>
    </row>
    <row r="348" customFormat="false" ht="24" hidden="false" customHeight="false" outlineLevel="0" collapsed="false">
      <c r="B348" s="117"/>
      <c r="C348" s="37"/>
      <c r="D348" s="47"/>
      <c r="E348" s="47"/>
      <c r="F348" s="48"/>
      <c r="G348" s="47" t="s">
        <v>1260</v>
      </c>
      <c r="H348" s="50" t="s">
        <v>1261</v>
      </c>
      <c r="I348" s="52" t="s">
        <v>1263</v>
      </c>
      <c r="J348" s="47" t="s">
        <v>208</v>
      </c>
      <c r="K348" s="51" t="s">
        <v>1264</v>
      </c>
      <c r="L348" s="37" t="str">
        <f aca="false">VLOOKUP(K348,CódigosRetorno!$A$2:$B$1795,2,FALSE())</f>
        <v>El dato ingresado como atributo @schemeAgencyName es incorrecto.</v>
      </c>
      <c r="M348" s="48" t="s">
        <v>8</v>
      </c>
    </row>
    <row r="349" customFormat="false" ht="24" hidden="false" customHeight="true" outlineLevel="0" collapsed="false">
      <c r="B349" s="117"/>
      <c r="C349" s="37"/>
      <c r="D349" s="47"/>
      <c r="E349" s="47"/>
      <c r="F349" s="48" t="s">
        <v>300</v>
      </c>
      <c r="G349" s="47" t="s">
        <v>301</v>
      </c>
      <c r="H349" s="50" t="s">
        <v>3787</v>
      </c>
      <c r="I349" s="52" t="s">
        <v>2008</v>
      </c>
      <c r="J349" s="51" t="s">
        <v>6</v>
      </c>
      <c r="K349" s="116" t="s">
        <v>2009</v>
      </c>
      <c r="L349" s="37" t="str">
        <f aca="false">VLOOKUP(K349,CódigosRetorno!$A$2:$B$1795,2,FALSE())</f>
        <v>PaidAmount: monto anticipado por documento debe ser mayor a cero.</v>
      </c>
      <c r="M349" s="48"/>
    </row>
    <row r="350" customFormat="false" ht="24" hidden="false" customHeight="false" outlineLevel="0" collapsed="false">
      <c r="B350" s="117"/>
      <c r="C350" s="37"/>
      <c r="D350" s="47"/>
      <c r="E350" s="47"/>
      <c r="F350" s="48"/>
      <c r="G350" s="47"/>
      <c r="H350" s="50"/>
      <c r="I350" s="52" t="s">
        <v>2010</v>
      </c>
      <c r="J350" s="51" t="s">
        <v>6</v>
      </c>
      <c r="K350" s="116" t="s">
        <v>2011</v>
      </c>
      <c r="L350" s="37" t="str">
        <f aca="false">VLOOKUP(K350,CódigosRetorno!$A$2:$B$1795,2,FALSE())</f>
        <v>Si consigna montos de anticipo debe informar el Total de Anticipos</v>
      </c>
      <c r="M350" s="48"/>
    </row>
    <row r="351" customFormat="false" ht="24" hidden="false" customHeight="false" outlineLevel="0" collapsed="false">
      <c r="B351" s="117"/>
      <c r="C351" s="37"/>
      <c r="D351" s="47"/>
      <c r="E351" s="47"/>
      <c r="F351" s="48" t="s">
        <v>144</v>
      </c>
      <c r="G351" s="47" t="s">
        <v>3564</v>
      </c>
      <c r="H351" s="50" t="s">
        <v>1575</v>
      </c>
      <c r="I351" s="50" t="s">
        <v>1598</v>
      </c>
      <c r="J351" s="51" t="s">
        <v>6</v>
      </c>
      <c r="K351" s="116" t="s">
        <v>3661</v>
      </c>
      <c r="L351" s="37" t="str">
        <f aca="false">VLOOKUP(K351,CódigosRetorno!$A$2:$B$1795,2,FALSE())</f>
        <v>La moneda debe ser la misma en todo el documento</v>
      </c>
      <c r="M351" s="48" t="s">
        <v>1297</v>
      </c>
    </row>
    <row r="352" customFormat="false" ht="24" hidden="false" customHeight="false" outlineLevel="0" collapsed="false">
      <c r="B352" s="117"/>
      <c r="C352" s="37"/>
      <c r="D352" s="47"/>
      <c r="E352" s="47"/>
      <c r="F352" s="48" t="s">
        <v>177</v>
      </c>
      <c r="G352" s="48" t="s">
        <v>178</v>
      </c>
      <c r="H352" s="50" t="s">
        <v>3788</v>
      </c>
      <c r="I352" s="37" t="s">
        <v>186</v>
      </c>
      <c r="J352" s="47" t="s">
        <v>8</v>
      </c>
      <c r="K352" s="51" t="s">
        <v>8</v>
      </c>
      <c r="L352" s="37" t="str">
        <f aca="false">VLOOKUP(K352,CódigosRetorno!$A$2:$B$1795,2,FALSE())</f>
        <v>-</v>
      </c>
      <c r="M352" s="48" t="s">
        <v>8</v>
      </c>
    </row>
    <row r="353" customFormat="false" ht="48" hidden="false" customHeight="true" outlineLevel="0" collapsed="false">
      <c r="B353" s="117"/>
      <c r="C353" s="37"/>
      <c r="D353" s="47"/>
      <c r="E353" s="47"/>
      <c r="F353" s="48" t="s">
        <v>1997</v>
      </c>
      <c r="G353" s="47" t="s">
        <v>285</v>
      </c>
      <c r="H353" s="50" t="s">
        <v>3789</v>
      </c>
      <c r="I353" s="52" t="s">
        <v>3790</v>
      </c>
      <c r="J353" s="51" t="s">
        <v>6</v>
      </c>
      <c r="K353" s="116" t="s">
        <v>2015</v>
      </c>
      <c r="L353" s="37" t="str">
        <f aca="false">VLOOKUP(K353,CódigosRetorno!$A$2:$B$1795,2,FALSE())</f>
        <v>No existe información del Monto Anticipado para el comprobante que se realizo el anticipo</v>
      </c>
      <c r="M353" s="48"/>
    </row>
    <row r="354" customFormat="false" ht="48" hidden="false" customHeight="false" outlineLevel="0" collapsed="false">
      <c r="B354" s="117"/>
      <c r="C354" s="37"/>
      <c r="D354" s="47"/>
      <c r="E354" s="47"/>
      <c r="F354" s="48"/>
      <c r="G354" s="47"/>
      <c r="H354" s="50"/>
      <c r="I354" s="52" t="s">
        <v>3791</v>
      </c>
      <c r="J354" s="51" t="s">
        <v>6</v>
      </c>
      <c r="K354" s="116" t="s">
        <v>2017</v>
      </c>
      <c r="L354" s="37" t="str">
        <f aca="false">VLOOKUP(K354,CódigosRetorno!$A$2:$B$1795,2,FALSE())</f>
        <v>El comprobante contiene un identificador de pago repetido en los comprobantes que se realizo el anticipo</v>
      </c>
      <c r="M354" s="48"/>
    </row>
    <row r="355" customFormat="false" ht="24" hidden="false" customHeight="false" outlineLevel="0" collapsed="false">
      <c r="B355" s="117"/>
      <c r="C355" s="37"/>
      <c r="D355" s="47"/>
      <c r="E355" s="47"/>
      <c r="F355" s="48"/>
      <c r="G355" s="47"/>
      <c r="H355" s="50"/>
      <c r="I355" s="52" t="s">
        <v>3792</v>
      </c>
      <c r="J355" s="51" t="s">
        <v>6</v>
      </c>
      <c r="K355" s="116" t="s">
        <v>2019</v>
      </c>
      <c r="L355" s="37" t="str">
        <f aca="false">VLOOKUP(K355,CódigosRetorno!$A$2:$B$1795,2,FALSE())</f>
        <v>Falta identificador del pago del comprobante para relacionarlo con el monto de  anticipo</v>
      </c>
      <c r="M355" s="48" t="s">
        <v>8</v>
      </c>
    </row>
    <row r="356" customFormat="false" ht="24" hidden="false" customHeight="false" outlineLevel="0" collapsed="false">
      <c r="B356" s="117"/>
      <c r="C356" s="37"/>
      <c r="D356" s="47"/>
      <c r="E356" s="47"/>
      <c r="F356" s="48"/>
      <c r="G356" s="47" t="s">
        <v>2005</v>
      </c>
      <c r="H356" s="50" t="s">
        <v>1285</v>
      </c>
      <c r="I356" s="52" t="s">
        <v>2006</v>
      </c>
      <c r="J356" s="47" t="s">
        <v>208</v>
      </c>
      <c r="K356" s="51" t="s">
        <v>1287</v>
      </c>
      <c r="L356" s="37" t="str">
        <f aca="false">VLOOKUP(K356,CódigosRetorno!$A$2:$B$1795,2,FALSE())</f>
        <v>El dato ingresado como atributo @listName es incorrecto.</v>
      </c>
      <c r="M356" s="48" t="s">
        <v>8</v>
      </c>
    </row>
    <row r="357" customFormat="false" ht="24" hidden="false" customHeight="false" outlineLevel="0" collapsed="false">
      <c r="B357" s="117"/>
      <c r="C357" s="37"/>
      <c r="D357" s="47"/>
      <c r="E357" s="47"/>
      <c r="F357" s="48"/>
      <c r="G357" s="47" t="s">
        <v>1260</v>
      </c>
      <c r="H357" s="50" t="s">
        <v>1282</v>
      </c>
      <c r="I357" s="52" t="s">
        <v>1263</v>
      </c>
      <c r="J357" s="51" t="s">
        <v>208</v>
      </c>
      <c r="K357" s="116" t="s">
        <v>1283</v>
      </c>
      <c r="L357" s="37" t="str">
        <f aca="false">VLOOKUP(K357,CódigosRetorno!$A$2:$B$1795,2,FALSE())</f>
        <v>El dato ingresado como atributo @listAgencyName es incorrecto.</v>
      </c>
      <c r="M357" s="48" t="s">
        <v>8</v>
      </c>
    </row>
    <row r="358" customFormat="false" ht="84" hidden="false" customHeight="false" outlineLevel="0" collapsed="false">
      <c r="B358" s="117"/>
      <c r="C358" s="37"/>
      <c r="D358" s="47"/>
      <c r="E358" s="47"/>
      <c r="F358" s="48" t="s">
        <v>162</v>
      </c>
      <c r="G358" s="47" t="s">
        <v>163</v>
      </c>
      <c r="H358" s="50" t="s">
        <v>3793</v>
      </c>
      <c r="I358" s="50" t="s">
        <v>3794</v>
      </c>
      <c r="J358" s="51" t="s">
        <v>6</v>
      </c>
      <c r="K358" s="116" t="s">
        <v>2022</v>
      </c>
      <c r="L358" s="37" t="str">
        <f aca="false">VLOOKUP(K358,CódigosRetorno!$A$2:$B$1795,2,FALSE())</f>
        <v>El dato ingresado debe indicar SERIE-CORRELATIVO del documento que se realizo el anticipo.</v>
      </c>
      <c r="M358" s="48" t="s">
        <v>8</v>
      </c>
    </row>
    <row r="359" customFormat="false" ht="48" hidden="false" customHeight="false" outlineLevel="0" collapsed="false">
      <c r="B359" s="117"/>
      <c r="C359" s="37"/>
      <c r="D359" s="47"/>
      <c r="E359" s="47"/>
      <c r="F359" s="81" t="s">
        <v>330</v>
      </c>
      <c r="G359" s="47" t="s">
        <v>3795</v>
      </c>
      <c r="H359" s="103" t="s">
        <v>3796</v>
      </c>
      <c r="I359" s="52" t="s">
        <v>3797</v>
      </c>
      <c r="J359" s="51" t="s">
        <v>6</v>
      </c>
      <c r="K359" s="116" t="s">
        <v>3798</v>
      </c>
      <c r="L359" s="37" t="str">
        <f aca="false">VLOOKUP(K359,CódigosRetorno!$A$2:$B$1795,2,FALSE())</f>
        <v>Tipo de comprobante que realizo el anticipo debe ser 10-Liquidacion de compra</v>
      </c>
      <c r="M359" s="48" t="s">
        <v>1484</v>
      </c>
    </row>
    <row r="360" customFormat="false" ht="24" hidden="false" customHeight="false" outlineLevel="0" collapsed="false">
      <c r="B360" s="117"/>
      <c r="C360" s="37"/>
      <c r="D360" s="47"/>
      <c r="E360" s="47"/>
      <c r="F360" s="48"/>
      <c r="G360" s="48" t="s">
        <v>1485</v>
      </c>
      <c r="H360" s="50" t="s">
        <v>1285</v>
      </c>
      <c r="I360" s="52" t="s">
        <v>1486</v>
      </c>
      <c r="J360" s="47" t="s">
        <v>208</v>
      </c>
      <c r="K360" s="51" t="s">
        <v>1287</v>
      </c>
      <c r="L360" s="37" t="str">
        <f aca="false">VLOOKUP(K360,CódigosRetorno!$A$2:$B$1795,2,FALSE())</f>
        <v>El dato ingresado como atributo @listName es incorrecto.</v>
      </c>
      <c r="M360" s="48" t="s">
        <v>8</v>
      </c>
    </row>
    <row r="361" customFormat="false" ht="24" hidden="false" customHeight="false" outlineLevel="0" collapsed="false">
      <c r="B361" s="117"/>
      <c r="C361" s="37"/>
      <c r="D361" s="47"/>
      <c r="E361" s="47"/>
      <c r="F361" s="48"/>
      <c r="G361" s="48" t="s">
        <v>1260</v>
      </c>
      <c r="H361" s="50" t="s">
        <v>1282</v>
      </c>
      <c r="I361" s="52" t="s">
        <v>1263</v>
      </c>
      <c r="J361" s="51" t="s">
        <v>208</v>
      </c>
      <c r="K361" s="116" t="s">
        <v>1283</v>
      </c>
      <c r="L361" s="37" t="str">
        <f aca="false">VLOOKUP(K361,CódigosRetorno!$A$2:$B$1795,2,FALSE())</f>
        <v>El dato ingresado como atributo @listAgencyName es incorrecto.</v>
      </c>
      <c r="M361" s="48" t="s">
        <v>8</v>
      </c>
    </row>
    <row r="362" customFormat="false" ht="48" hidden="false" customHeight="false" outlineLevel="0" collapsed="false">
      <c r="B362" s="117"/>
      <c r="C362" s="37"/>
      <c r="D362" s="47"/>
      <c r="E362" s="47"/>
      <c r="F362" s="48"/>
      <c r="G362" s="48" t="s">
        <v>1487</v>
      </c>
      <c r="H362" s="50" t="s">
        <v>1289</v>
      </c>
      <c r="I362" s="52" t="s">
        <v>1488</v>
      </c>
      <c r="J362" s="51" t="s">
        <v>208</v>
      </c>
      <c r="K362" s="116" t="s">
        <v>1291</v>
      </c>
      <c r="L362" s="37" t="str">
        <f aca="false">VLOOKUP(K362,CódigosRetorno!$A$2:$B$1795,2,FALSE())</f>
        <v>El dato ingresado como atributo @listURI es incorrecto.</v>
      </c>
      <c r="M362" s="48" t="s">
        <v>8</v>
      </c>
    </row>
    <row r="363" customFormat="false" ht="36" hidden="false" customHeight="true" outlineLevel="0" collapsed="false">
      <c r="B363" s="117"/>
      <c r="C363" s="37"/>
      <c r="D363" s="47"/>
      <c r="E363" s="47"/>
      <c r="F363" s="48" t="s">
        <v>2027</v>
      </c>
      <c r="G363" s="47" t="s">
        <v>189</v>
      </c>
      <c r="H363" s="50" t="s">
        <v>3799</v>
      </c>
      <c r="I363" s="52" t="s">
        <v>2029</v>
      </c>
      <c r="J363" s="51" t="s">
        <v>6</v>
      </c>
      <c r="K363" s="116" t="s">
        <v>2030</v>
      </c>
      <c r="L363" s="37" t="str">
        <f aca="false">VLOOKUP(K363,CódigosRetorno!$A$2:$B$1795,2,FALSE())</f>
        <v>Debe consignar Numero de RUC del emisor del comprobante de anticipo</v>
      </c>
      <c r="M363" s="48" t="s">
        <v>8</v>
      </c>
    </row>
    <row r="364" customFormat="false" ht="36" hidden="false" customHeight="false" outlineLevel="0" collapsed="false">
      <c r="B364" s="117"/>
      <c r="C364" s="37"/>
      <c r="D364" s="47"/>
      <c r="E364" s="47"/>
      <c r="F364" s="48"/>
      <c r="G364" s="47"/>
      <c r="H364" s="50"/>
      <c r="I364" s="52" t="s">
        <v>2031</v>
      </c>
      <c r="J364" s="51" t="s">
        <v>6</v>
      </c>
      <c r="K364" s="116" t="s">
        <v>2032</v>
      </c>
      <c r="L364" s="37" t="str">
        <f aca="false">VLOOKUP(K364,CódigosRetorno!$A$2:$B$1795,2,FALSE())</f>
        <v>RUC que emitio documento de anticipo, no existe.</v>
      </c>
      <c r="M364" s="48" t="s">
        <v>258</v>
      </c>
    </row>
    <row r="365" customFormat="false" ht="108" hidden="false" customHeight="false" outlineLevel="0" collapsed="false">
      <c r="B365" s="117"/>
      <c r="C365" s="37"/>
      <c r="D365" s="47"/>
      <c r="E365" s="47"/>
      <c r="F365" s="48"/>
      <c r="G365" s="47"/>
      <c r="H365" s="50"/>
      <c r="I365" s="52" t="s">
        <v>3800</v>
      </c>
      <c r="J365" s="47" t="s">
        <v>6</v>
      </c>
      <c r="K365" s="51" t="s">
        <v>2034</v>
      </c>
      <c r="L365" s="37" t="str">
        <f aca="false">VLOOKUP(K365,CódigosRetorno!$A$2:$B$1795,2,FALSE())</f>
        <v>El comprobante que se realizo el anticipo no existe</v>
      </c>
      <c r="M365" s="48" t="s">
        <v>971</v>
      </c>
    </row>
    <row r="366" customFormat="false" ht="96" hidden="false" customHeight="false" outlineLevel="0" collapsed="false">
      <c r="B366" s="117"/>
      <c r="C366" s="37"/>
      <c r="D366" s="47"/>
      <c r="E366" s="47"/>
      <c r="F366" s="48"/>
      <c r="G366" s="47"/>
      <c r="H366" s="50"/>
      <c r="I366" s="52" t="s">
        <v>3801</v>
      </c>
      <c r="J366" s="51" t="s">
        <v>208</v>
      </c>
      <c r="K366" s="51" t="s">
        <v>2036</v>
      </c>
      <c r="L366" s="52" t="str">
        <f aca="false">VLOOKUP(K366,CódigosRetorno!$A$2:$B$1795,2,FALSE())</f>
        <v>El comprobante que se realizo el anticipo no se encuentra autorizado</v>
      </c>
      <c r="M366" s="48" t="s">
        <v>175</v>
      </c>
    </row>
    <row r="367" customFormat="false" ht="60" hidden="false" customHeight="false" outlineLevel="0" collapsed="false">
      <c r="A367" s="15"/>
      <c r="B367" s="117"/>
      <c r="C367" s="37"/>
      <c r="D367" s="47"/>
      <c r="E367" s="47"/>
      <c r="F367" s="48" t="s">
        <v>1433</v>
      </c>
      <c r="G367" s="47" t="s">
        <v>198</v>
      </c>
      <c r="H367" s="50" t="s">
        <v>3802</v>
      </c>
      <c r="I367" s="52" t="s">
        <v>3803</v>
      </c>
      <c r="J367" s="51" t="s">
        <v>6</v>
      </c>
      <c r="K367" s="116" t="s">
        <v>2039</v>
      </c>
      <c r="L367" s="37" t="str">
        <f aca="false">VLOOKUP(K367,CódigosRetorno!$A$2:$B$1795,2,FALSE())</f>
        <v>El tipo documento del emisor que realiza el anticipo debe ser 6 del catalogo de tipo de documento.</v>
      </c>
      <c r="M367" s="48" t="s">
        <v>2040</v>
      </c>
      <c r="N367" s="15"/>
    </row>
    <row r="368" customFormat="false" ht="24" hidden="false" customHeight="false" outlineLevel="0" collapsed="false">
      <c r="A368" s="15"/>
      <c r="B368" s="117"/>
      <c r="C368" s="37"/>
      <c r="D368" s="47"/>
      <c r="E368" s="47"/>
      <c r="F368" s="117"/>
      <c r="G368" s="48" t="s">
        <v>1332</v>
      </c>
      <c r="H368" s="228" t="s">
        <v>1333</v>
      </c>
      <c r="I368" s="52" t="s">
        <v>1334</v>
      </c>
      <c r="J368" s="47" t="s">
        <v>208</v>
      </c>
      <c r="K368" s="51" t="s">
        <v>1335</v>
      </c>
      <c r="L368" s="37" t="str">
        <f aca="false">VLOOKUP(K368,CódigosRetorno!$A$2:$B$1795,2,FALSE())</f>
        <v>El dato ingresado como atributo @schemeName es incorrecto.</v>
      </c>
      <c r="M368" s="48" t="s">
        <v>8</v>
      </c>
      <c r="N368" s="15"/>
    </row>
    <row r="369" customFormat="false" ht="24" hidden="false" customHeight="false" outlineLevel="0" collapsed="false">
      <c r="A369" s="15"/>
      <c r="B369" s="117"/>
      <c r="C369" s="37"/>
      <c r="D369" s="47"/>
      <c r="E369" s="47"/>
      <c r="F369" s="117"/>
      <c r="G369" s="48" t="s">
        <v>1260</v>
      </c>
      <c r="H369" s="228" t="s">
        <v>1261</v>
      </c>
      <c r="I369" s="52" t="s">
        <v>1263</v>
      </c>
      <c r="J369" s="47" t="s">
        <v>208</v>
      </c>
      <c r="K369" s="51" t="s">
        <v>1264</v>
      </c>
      <c r="L369" s="37" t="str">
        <f aca="false">VLOOKUP(K369,CódigosRetorno!$A$2:$B$1795,2,FALSE())</f>
        <v>El dato ingresado como atributo @schemeAgencyName es incorrecto.</v>
      </c>
      <c r="M369" s="48" t="s">
        <v>8</v>
      </c>
      <c r="N369" s="15"/>
    </row>
    <row r="370" customFormat="false" ht="48" hidden="false" customHeight="false" outlineLevel="0" collapsed="false">
      <c r="A370" s="15"/>
      <c r="B370" s="117"/>
      <c r="C370" s="37"/>
      <c r="D370" s="47"/>
      <c r="E370" s="47"/>
      <c r="F370" s="117"/>
      <c r="G370" s="48" t="s">
        <v>2041</v>
      </c>
      <c r="H370" s="228" t="s">
        <v>1337</v>
      </c>
      <c r="I370" s="52" t="s">
        <v>1338</v>
      </c>
      <c r="J370" s="51" t="s">
        <v>208</v>
      </c>
      <c r="K370" s="116" t="s">
        <v>1339</v>
      </c>
      <c r="L370" s="37" t="str">
        <f aca="false">VLOOKUP(K370,CódigosRetorno!$A$2:$B$1795,2,FALSE())</f>
        <v>El dato ingresado como atributo @schemeURI es incorrecto.</v>
      </c>
      <c r="M370" s="48" t="s">
        <v>8</v>
      </c>
      <c r="N370" s="15"/>
    </row>
    <row r="371" customFormat="false" ht="36" hidden="false" customHeight="true" outlineLevel="0" collapsed="false">
      <c r="A371" s="15"/>
      <c r="B371" s="48" t="n">
        <f aca="false">B344+1</f>
        <v>48</v>
      </c>
      <c r="C371" s="80" t="s">
        <v>3804</v>
      </c>
      <c r="D371" s="47" t="s">
        <v>63</v>
      </c>
      <c r="E371" s="47" t="s">
        <v>184</v>
      </c>
      <c r="F371" s="48" t="s">
        <v>1104</v>
      </c>
      <c r="G371" s="47" t="s">
        <v>2697</v>
      </c>
      <c r="H371" s="37" t="s">
        <v>3805</v>
      </c>
      <c r="I371" s="52" t="s">
        <v>3806</v>
      </c>
      <c r="J371" s="47" t="s">
        <v>6</v>
      </c>
      <c r="K371" s="51" t="s">
        <v>1728</v>
      </c>
      <c r="L371" s="37" t="str">
        <f aca="false">VLOOKUP(K371,CódigosRetorno!$A$2:$B$1795,2,FALSE())</f>
        <v>El dato ingresado como indicador de cargo/descuento no corresponde al valor esperado.</v>
      </c>
      <c r="M371" s="48" t="s">
        <v>8</v>
      </c>
      <c r="N371" s="15"/>
    </row>
    <row r="372" customFormat="false" ht="24" hidden="false" customHeight="true" outlineLevel="0" collapsed="false">
      <c r="A372" s="15"/>
      <c r="B372" s="48"/>
      <c r="C372" s="80"/>
      <c r="D372" s="47"/>
      <c r="E372" s="47"/>
      <c r="F372" s="48" t="s">
        <v>330</v>
      </c>
      <c r="G372" s="47" t="s">
        <v>1730</v>
      </c>
      <c r="H372" s="37" t="s">
        <v>3807</v>
      </c>
      <c r="I372" s="52" t="s">
        <v>1852</v>
      </c>
      <c r="J372" s="51" t="s">
        <v>6</v>
      </c>
      <c r="K372" s="116" t="s">
        <v>1853</v>
      </c>
      <c r="L372" s="37" t="str">
        <f aca="false">VLOOKUP(K372,CódigosRetorno!$A$2:$B$1795,2,FALSE())</f>
        <v>El XML no contiene el tag o no existe informacion de codigo de motivo de cargo/descuento global.</v>
      </c>
      <c r="M372" s="48" t="s">
        <v>8</v>
      </c>
      <c r="N372" s="15"/>
    </row>
    <row r="373" customFormat="false" ht="36" hidden="false" customHeight="false" outlineLevel="0" collapsed="false">
      <c r="A373" s="15"/>
      <c r="B373" s="48"/>
      <c r="C373" s="80"/>
      <c r="D373" s="47"/>
      <c r="E373" s="47"/>
      <c r="F373" s="48"/>
      <c r="G373" s="47"/>
      <c r="H373" s="37"/>
      <c r="I373" s="52" t="s">
        <v>1733</v>
      </c>
      <c r="J373" s="51" t="s">
        <v>6</v>
      </c>
      <c r="K373" s="116" t="s">
        <v>1856</v>
      </c>
      <c r="L373" s="37" t="str">
        <f aca="false">VLOOKUP(K373,CódigosRetorno!$A$2:$B$1795,2,FALSE())</f>
        <v>El dato ingresado como codigo de motivo de cargo/descuento global no es valido (catalogo nro 53)</v>
      </c>
      <c r="M373" s="48" t="s">
        <v>1735</v>
      </c>
      <c r="N373" s="15"/>
    </row>
    <row r="374" customFormat="false" ht="24" hidden="false" customHeight="false" outlineLevel="0" collapsed="false">
      <c r="A374" s="15"/>
      <c r="B374" s="48"/>
      <c r="C374" s="80"/>
      <c r="D374" s="47"/>
      <c r="E374" s="47"/>
      <c r="F374" s="117"/>
      <c r="G374" s="48" t="s">
        <v>1260</v>
      </c>
      <c r="H374" s="37" t="s">
        <v>1282</v>
      </c>
      <c r="I374" s="52" t="s">
        <v>1263</v>
      </c>
      <c r="J374" s="51" t="s">
        <v>208</v>
      </c>
      <c r="K374" s="116" t="s">
        <v>1283</v>
      </c>
      <c r="L374" s="37" t="str">
        <f aca="false">VLOOKUP(K374,CódigosRetorno!$A$2:$B$1795,2,FALSE())</f>
        <v>El dato ingresado como atributo @listAgencyName es incorrecto.</v>
      </c>
      <c r="M374" s="48" t="s">
        <v>8</v>
      </c>
      <c r="N374" s="15"/>
    </row>
    <row r="375" customFormat="false" ht="24" hidden="false" customHeight="false" outlineLevel="0" collapsed="false">
      <c r="A375" s="15"/>
      <c r="B375" s="48"/>
      <c r="C375" s="80"/>
      <c r="D375" s="47"/>
      <c r="E375" s="47"/>
      <c r="F375" s="117"/>
      <c r="G375" s="48" t="s">
        <v>1738</v>
      </c>
      <c r="H375" s="37" t="s">
        <v>1285</v>
      </c>
      <c r="I375" s="52" t="s">
        <v>1739</v>
      </c>
      <c r="J375" s="47" t="s">
        <v>208</v>
      </c>
      <c r="K375" s="51" t="s">
        <v>1287</v>
      </c>
      <c r="L375" s="37" t="str">
        <f aca="false">VLOOKUP(K375,CódigosRetorno!$A$2:$B$1795,2,FALSE())</f>
        <v>El dato ingresado como atributo @listName es incorrecto.</v>
      </c>
      <c r="M375" s="48" t="s">
        <v>8</v>
      </c>
      <c r="N375" s="15"/>
    </row>
    <row r="376" customFormat="false" ht="48" hidden="false" customHeight="false" outlineLevel="0" collapsed="false">
      <c r="A376" s="15"/>
      <c r="B376" s="48"/>
      <c r="C376" s="80"/>
      <c r="D376" s="47"/>
      <c r="E376" s="47"/>
      <c r="F376" s="117"/>
      <c r="G376" s="48" t="s">
        <v>1740</v>
      </c>
      <c r="H376" s="37" t="s">
        <v>1289</v>
      </c>
      <c r="I376" s="52" t="s">
        <v>1741</v>
      </c>
      <c r="J376" s="51" t="s">
        <v>208</v>
      </c>
      <c r="K376" s="116" t="s">
        <v>1291</v>
      </c>
      <c r="L376" s="37" t="str">
        <f aca="false">VLOOKUP(K376,CódigosRetorno!$A$2:$B$1795,2,FALSE())</f>
        <v>El dato ingresado como atributo @listURI es incorrecto.</v>
      </c>
      <c r="M376" s="48" t="s">
        <v>8</v>
      </c>
      <c r="N376" s="15"/>
    </row>
    <row r="377" customFormat="false" ht="36" hidden="false" customHeight="false" outlineLevel="0" collapsed="false">
      <c r="A377" s="15"/>
      <c r="B377" s="48"/>
      <c r="C377" s="80"/>
      <c r="D377" s="47"/>
      <c r="E377" s="47"/>
      <c r="F377" s="48" t="s">
        <v>300</v>
      </c>
      <c r="G377" s="47" t="s">
        <v>301</v>
      </c>
      <c r="H377" s="37" t="s">
        <v>3808</v>
      </c>
      <c r="I377" s="52" t="s">
        <v>1618</v>
      </c>
      <c r="J377" s="51" t="s">
        <v>6</v>
      </c>
      <c r="K377" s="116" t="s">
        <v>1860</v>
      </c>
      <c r="L377" s="37" t="str">
        <f aca="false">VLOOKUP(K377,CódigosRetorno!$A$2:$B$1795,2,FALSE())</f>
        <v>El dato ingresado en cac:AllowanceCharge/cbc:Amount no cumple con el formato establecido.</v>
      </c>
      <c r="M377" s="48" t="s">
        <v>8</v>
      </c>
      <c r="N377" s="15"/>
    </row>
    <row r="378" customFormat="false" ht="24" hidden="false" customHeight="false" outlineLevel="0" collapsed="false">
      <c r="A378" s="15"/>
      <c r="B378" s="48"/>
      <c r="C378" s="80"/>
      <c r="D378" s="47"/>
      <c r="E378" s="47"/>
      <c r="F378" s="48" t="s">
        <v>144</v>
      </c>
      <c r="G378" s="47" t="s">
        <v>308</v>
      </c>
      <c r="H378" s="37" t="s">
        <v>1575</v>
      </c>
      <c r="I378" s="50" t="s">
        <v>1598</v>
      </c>
      <c r="J378" s="51" t="s">
        <v>6</v>
      </c>
      <c r="K378" s="116" t="s">
        <v>3661</v>
      </c>
      <c r="L378" s="37" t="str">
        <f aca="false">VLOOKUP(K378,CódigosRetorno!$A$2:$B$1795,2,FALSE())</f>
        <v>La moneda debe ser la misma en todo el documento</v>
      </c>
      <c r="M378" s="48" t="s">
        <v>8</v>
      </c>
      <c r="N378" s="15"/>
    </row>
    <row r="379" customFormat="false" ht="36" hidden="false" customHeight="false" outlineLevel="0" collapsed="false">
      <c r="A379" s="15"/>
      <c r="B379" s="48" t="n">
        <f aca="false">B371+1</f>
        <v>49</v>
      </c>
      <c r="C379" s="102" t="s">
        <v>3809</v>
      </c>
      <c r="D379" s="47" t="s">
        <v>63</v>
      </c>
      <c r="E379" s="47" t="s">
        <v>184</v>
      </c>
      <c r="F379" s="48" t="s">
        <v>1104</v>
      </c>
      <c r="G379" s="47" t="s">
        <v>2697</v>
      </c>
      <c r="H379" s="37" t="s">
        <v>3805</v>
      </c>
      <c r="I379" s="52" t="s">
        <v>3806</v>
      </c>
      <c r="J379" s="47" t="s">
        <v>6</v>
      </c>
      <c r="K379" s="51" t="s">
        <v>1728</v>
      </c>
      <c r="L379" s="37" t="str">
        <f aca="false">VLOOKUP(K379,CódigosRetorno!$A$2:$B$1795,2,FALSE())</f>
        <v>El dato ingresado como indicador de cargo/descuento no corresponde al valor esperado.</v>
      </c>
      <c r="M379" s="48" t="s">
        <v>8</v>
      </c>
      <c r="N379" s="15"/>
    </row>
    <row r="380" customFormat="false" ht="24" hidden="false" customHeight="true" outlineLevel="0" collapsed="false">
      <c r="A380" s="15"/>
      <c r="B380" s="48"/>
      <c r="C380" s="102"/>
      <c r="D380" s="47"/>
      <c r="E380" s="47"/>
      <c r="F380" s="48" t="s">
        <v>330</v>
      </c>
      <c r="G380" s="47" t="s">
        <v>3810</v>
      </c>
      <c r="H380" s="37" t="s">
        <v>3811</v>
      </c>
      <c r="I380" s="52" t="s">
        <v>1852</v>
      </c>
      <c r="J380" s="51" t="s">
        <v>6</v>
      </c>
      <c r="K380" s="116" t="s">
        <v>1853</v>
      </c>
      <c r="L380" s="37" t="str">
        <f aca="false">VLOOKUP(K380,CódigosRetorno!$A$2:$B$1795,2,FALSE())</f>
        <v>El XML no contiene el tag o no existe informacion de codigo de motivo de cargo/descuento global.</v>
      </c>
      <c r="M380" s="48" t="s">
        <v>8</v>
      </c>
      <c r="N380" s="15"/>
    </row>
    <row r="381" customFormat="false" ht="36" hidden="false" customHeight="false" outlineLevel="0" collapsed="false">
      <c r="A381" s="15"/>
      <c r="B381" s="48"/>
      <c r="C381" s="102"/>
      <c r="D381" s="47"/>
      <c r="E381" s="47"/>
      <c r="F381" s="48"/>
      <c r="G381" s="47"/>
      <c r="H381" s="37"/>
      <c r="I381" s="52" t="s">
        <v>1733</v>
      </c>
      <c r="J381" s="51" t="s">
        <v>6</v>
      </c>
      <c r="K381" s="116" t="s">
        <v>1856</v>
      </c>
      <c r="L381" s="37" t="str">
        <f aca="false">VLOOKUP(K381,CódigosRetorno!$A$2:$B$1795,2,FALSE())</f>
        <v>El dato ingresado como codigo de motivo de cargo/descuento global no es valido (catalogo nro 53)</v>
      </c>
      <c r="M381" s="48" t="s">
        <v>1735</v>
      </c>
      <c r="N381" s="15"/>
    </row>
    <row r="382" customFormat="false" ht="24" hidden="false" customHeight="false" outlineLevel="0" collapsed="false">
      <c r="A382" s="15"/>
      <c r="B382" s="48"/>
      <c r="C382" s="102"/>
      <c r="D382" s="47"/>
      <c r="E382" s="47"/>
      <c r="F382" s="117"/>
      <c r="G382" s="48" t="s">
        <v>1260</v>
      </c>
      <c r="H382" s="37" t="s">
        <v>1282</v>
      </c>
      <c r="I382" s="52" t="s">
        <v>1263</v>
      </c>
      <c r="J382" s="51" t="s">
        <v>208</v>
      </c>
      <c r="K382" s="116" t="s">
        <v>1283</v>
      </c>
      <c r="L382" s="37" t="str">
        <f aca="false">VLOOKUP(K382,CódigosRetorno!$A$2:$B$1795,2,FALSE())</f>
        <v>El dato ingresado como atributo @listAgencyName es incorrecto.</v>
      </c>
      <c r="M382" s="48" t="s">
        <v>8</v>
      </c>
      <c r="N382" s="15"/>
    </row>
    <row r="383" customFormat="false" ht="24" hidden="false" customHeight="false" outlineLevel="0" collapsed="false">
      <c r="A383" s="15"/>
      <c r="B383" s="48"/>
      <c r="C383" s="102"/>
      <c r="D383" s="47"/>
      <c r="E383" s="47"/>
      <c r="F383" s="117"/>
      <c r="G383" s="48" t="s">
        <v>1738</v>
      </c>
      <c r="H383" s="37" t="s">
        <v>1285</v>
      </c>
      <c r="I383" s="52" t="s">
        <v>1739</v>
      </c>
      <c r="J383" s="47" t="s">
        <v>208</v>
      </c>
      <c r="K383" s="51" t="s">
        <v>1287</v>
      </c>
      <c r="L383" s="37" t="str">
        <f aca="false">VLOOKUP(K383,CódigosRetorno!$A$2:$B$1795,2,FALSE())</f>
        <v>El dato ingresado como atributo @listName es incorrecto.</v>
      </c>
      <c r="M383" s="48" t="s">
        <v>8</v>
      </c>
      <c r="N383" s="15"/>
    </row>
    <row r="384" customFormat="false" ht="48" hidden="false" customHeight="false" outlineLevel="0" collapsed="false">
      <c r="A384" s="15"/>
      <c r="B384" s="48"/>
      <c r="C384" s="102"/>
      <c r="D384" s="47"/>
      <c r="E384" s="47"/>
      <c r="F384" s="117"/>
      <c r="G384" s="48" t="s">
        <v>1740</v>
      </c>
      <c r="H384" s="37" t="s">
        <v>1289</v>
      </c>
      <c r="I384" s="52" t="s">
        <v>1741</v>
      </c>
      <c r="J384" s="51" t="s">
        <v>208</v>
      </c>
      <c r="K384" s="116" t="s">
        <v>1291</v>
      </c>
      <c r="L384" s="37" t="str">
        <f aca="false">VLOOKUP(K384,CódigosRetorno!$A$2:$B$1795,2,FALSE())</f>
        <v>El dato ingresado como atributo @listURI es incorrecto.</v>
      </c>
      <c r="M384" s="48" t="s">
        <v>8</v>
      </c>
      <c r="N384" s="15"/>
    </row>
    <row r="385" customFormat="false" ht="36" hidden="false" customHeight="false" outlineLevel="0" collapsed="false">
      <c r="A385" s="15"/>
      <c r="B385" s="48"/>
      <c r="C385" s="102"/>
      <c r="D385" s="47"/>
      <c r="E385" s="47"/>
      <c r="F385" s="48" t="s">
        <v>300</v>
      </c>
      <c r="G385" s="47" t="s">
        <v>301</v>
      </c>
      <c r="H385" s="37" t="s">
        <v>3812</v>
      </c>
      <c r="I385" s="52" t="s">
        <v>1618</v>
      </c>
      <c r="J385" s="51" t="s">
        <v>6</v>
      </c>
      <c r="K385" s="116" t="s">
        <v>1860</v>
      </c>
      <c r="L385" s="37" t="str">
        <f aca="false">VLOOKUP(K385,CódigosRetorno!$A$2:$B$1795,2,FALSE())</f>
        <v>El dato ingresado en cac:AllowanceCharge/cbc:Amount no cumple con el formato establecido.</v>
      </c>
      <c r="M385" s="48" t="s">
        <v>8</v>
      </c>
      <c r="N385" s="15"/>
    </row>
    <row r="386" customFormat="false" ht="24" hidden="false" customHeight="false" outlineLevel="0" collapsed="false">
      <c r="A386" s="15"/>
      <c r="B386" s="48"/>
      <c r="C386" s="102"/>
      <c r="D386" s="47"/>
      <c r="E386" s="47"/>
      <c r="F386" s="48" t="s">
        <v>144</v>
      </c>
      <c r="G386" s="47" t="s">
        <v>308</v>
      </c>
      <c r="H386" s="37" t="s">
        <v>1575</v>
      </c>
      <c r="I386" s="50" t="s">
        <v>1598</v>
      </c>
      <c r="J386" s="51" t="s">
        <v>6</v>
      </c>
      <c r="K386" s="116" t="s">
        <v>3661</v>
      </c>
      <c r="L386" s="37" t="str">
        <f aca="false">VLOOKUP(K386,CódigosRetorno!$A$2:$B$1795,2,FALSE())</f>
        <v>La moneda debe ser la misma en todo el documento</v>
      </c>
      <c r="M386" s="48" t="s">
        <v>8</v>
      </c>
      <c r="N386" s="15"/>
    </row>
    <row r="387" customFormat="false" ht="36" hidden="false" customHeight="true" outlineLevel="0" collapsed="false">
      <c r="B387" s="48" t="n">
        <f aca="false">B379+1</f>
        <v>50</v>
      </c>
      <c r="C387" s="37" t="s">
        <v>2042</v>
      </c>
      <c r="D387" s="47" t="s">
        <v>63</v>
      </c>
      <c r="E387" s="147" t="s">
        <v>184</v>
      </c>
      <c r="F387" s="48" t="s">
        <v>300</v>
      </c>
      <c r="G387" s="47" t="s">
        <v>301</v>
      </c>
      <c r="H387" s="50" t="s">
        <v>3813</v>
      </c>
      <c r="I387" s="50" t="s">
        <v>2044</v>
      </c>
      <c r="J387" s="51" t="s">
        <v>6</v>
      </c>
      <c r="K387" s="116" t="s">
        <v>2045</v>
      </c>
      <c r="L387" s="37" t="str">
        <f aca="false">VLOOKUP(K387,CódigosRetorno!$A$2:$B$1795,2,FALSE())</f>
        <v>Total de anticipos diferente a los montos anticipados por documento.</v>
      </c>
      <c r="M387" s="48" t="s">
        <v>8</v>
      </c>
    </row>
    <row r="388" customFormat="false" ht="24" hidden="false" customHeight="false" outlineLevel="0" collapsed="false">
      <c r="B388" s="48"/>
      <c r="C388" s="37"/>
      <c r="D388" s="47"/>
      <c r="E388" s="147"/>
      <c r="F388" s="48" t="s">
        <v>144</v>
      </c>
      <c r="G388" s="47" t="s">
        <v>3564</v>
      </c>
      <c r="H388" s="228" t="s">
        <v>1575</v>
      </c>
      <c r="I388" s="50" t="s">
        <v>1598</v>
      </c>
      <c r="J388" s="51" t="s">
        <v>6</v>
      </c>
      <c r="K388" s="116" t="s">
        <v>3661</v>
      </c>
      <c r="L388" s="37" t="str">
        <f aca="false">VLOOKUP(K388,CódigosRetorno!$A$2:$B$1795,2,FALSE())</f>
        <v>La moneda debe ser la misma en todo el documento</v>
      </c>
      <c r="M388" s="48" t="s">
        <v>1297</v>
      </c>
    </row>
    <row r="389" customFormat="false" ht="15" hidden="false" customHeight="false" outlineLevel="0" collapsed="false">
      <c r="B389" s="234" t="s">
        <v>3255</v>
      </c>
      <c r="C389" s="236"/>
      <c r="D389" s="236"/>
      <c r="E389" s="237"/>
      <c r="F389" s="237"/>
      <c r="G389" s="237"/>
      <c r="H389" s="374"/>
      <c r="I389" s="375"/>
      <c r="J389" s="375"/>
      <c r="K389" s="335" t="s">
        <v>8</v>
      </c>
      <c r="L389" s="374" t="str">
        <f aca="false">VLOOKUP(K389,CódigosRetorno!$A$2:$B$1795,2,FALSE())</f>
        <v>-</v>
      </c>
      <c r="M389" s="375"/>
    </row>
    <row r="390" customFormat="false" ht="24" hidden="false" customHeight="true" outlineLevel="0" collapsed="false">
      <c r="B390" s="48" t="n">
        <f aca="false">+B387+1</f>
        <v>51</v>
      </c>
      <c r="C390" s="37" t="s">
        <v>3814</v>
      </c>
      <c r="D390" s="47" t="s">
        <v>63</v>
      </c>
      <c r="E390" s="48" t="s">
        <v>184</v>
      </c>
      <c r="F390" s="48" t="s">
        <v>769</v>
      </c>
      <c r="G390" s="47" t="s">
        <v>3815</v>
      </c>
      <c r="H390" s="50" t="s">
        <v>3816</v>
      </c>
      <c r="I390" s="50" t="s">
        <v>1902</v>
      </c>
      <c r="J390" s="51" t="s">
        <v>6</v>
      </c>
      <c r="K390" s="51" t="s">
        <v>1903</v>
      </c>
      <c r="L390" s="37" t="str">
        <f aca="false">VLOOKUP(K390,CódigosRetorno!$A$2:$B$1795,2,FALSE())</f>
        <v>El valor del atributo no se encuentra en el catálogo</v>
      </c>
      <c r="M390" s="48" t="s">
        <v>1776</v>
      </c>
    </row>
    <row r="391" customFormat="false" ht="24" hidden="false" customHeight="false" outlineLevel="0" collapsed="false">
      <c r="B391" s="48"/>
      <c r="C391" s="37"/>
      <c r="D391" s="47"/>
      <c r="E391" s="48"/>
      <c r="F391" s="48"/>
      <c r="G391" s="47"/>
      <c r="H391" s="50"/>
      <c r="I391" s="52" t="s">
        <v>1904</v>
      </c>
      <c r="J391" s="116" t="s">
        <v>6</v>
      </c>
      <c r="K391" s="116" t="s">
        <v>1905</v>
      </c>
      <c r="L391" s="37" t="str">
        <f aca="false">VLOOKUP(K391,CódigosRetorno!$A$2:$B$1795,2,FALSE())</f>
        <v>El codigo de leyenda no debe repetirse en el comprobante.</v>
      </c>
      <c r="M391" s="48" t="s">
        <v>8</v>
      </c>
    </row>
    <row r="392" customFormat="false" ht="60" hidden="false" customHeight="false" outlineLevel="0" collapsed="false">
      <c r="B392" s="48"/>
      <c r="C392" s="37"/>
      <c r="D392" s="47"/>
      <c r="E392" s="48"/>
      <c r="F392" s="48" t="s">
        <v>1347</v>
      </c>
      <c r="G392" s="47"/>
      <c r="H392" s="50" t="s">
        <v>3817</v>
      </c>
      <c r="I392" s="52" t="s">
        <v>1916</v>
      </c>
      <c r="J392" s="51" t="s">
        <v>6</v>
      </c>
      <c r="K392" s="116" t="s">
        <v>1917</v>
      </c>
      <c r="L392" s="37" t="str">
        <f aca="false">VLOOKUP(K392,CódigosRetorno!$A$2:$B$1795,2,FALSE())</f>
        <v>El dato ingresado en descripcion de leyenda no cumple con el formato establecido.</v>
      </c>
      <c r="M392" s="48" t="s">
        <v>8</v>
      </c>
    </row>
    <row r="393" customFormat="false" ht="72" hidden="false" customHeight="true" outlineLevel="0" collapsed="false">
      <c r="B393" s="117" t="n">
        <f aca="false">B390+1</f>
        <v>52</v>
      </c>
      <c r="C393" s="37" t="s">
        <v>1464</v>
      </c>
      <c r="D393" s="47" t="s">
        <v>63</v>
      </c>
      <c r="E393" s="47" t="s">
        <v>184</v>
      </c>
      <c r="F393" s="48" t="s">
        <v>228</v>
      </c>
      <c r="G393" s="47"/>
      <c r="H393" s="50" t="s">
        <v>3818</v>
      </c>
      <c r="I393" s="275" t="s">
        <v>1466</v>
      </c>
      <c r="J393" s="51" t="s">
        <v>208</v>
      </c>
      <c r="K393" s="116" t="s">
        <v>1467</v>
      </c>
      <c r="L393" s="37" t="str">
        <f aca="false">VLOOKUP(K393,CódigosRetorno!$A$2:$B$1795,2,FALSE())</f>
        <v>El ID de las guias debe tener informacion de la SERIE-NUMERO de guia.</v>
      </c>
      <c r="M393" s="48" t="s">
        <v>8</v>
      </c>
    </row>
    <row r="394" customFormat="false" ht="36" hidden="false" customHeight="false" outlineLevel="0" collapsed="false">
      <c r="B394" s="117"/>
      <c r="C394" s="37"/>
      <c r="D394" s="47"/>
      <c r="E394" s="47"/>
      <c r="F394" s="48"/>
      <c r="G394" s="47"/>
      <c r="H394" s="50"/>
      <c r="I394" s="50" t="s">
        <v>3819</v>
      </c>
      <c r="J394" s="51" t="s">
        <v>6</v>
      </c>
      <c r="K394" s="116" t="s">
        <v>1469</v>
      </c>
      <c r="L394" s="37" t="str">
        <f aca="false">VLOOKUP(K394,CódigosRetorno!$A$2:$B$1795,2,FALSE())</f>
        <v>El comprobante contiene un tipo y número de Guía de Remisión repetido</v>
      </c>
      <c r="M394" s="48" t="s">
        <v>8</v>
      </c>
    </row>
    <row r="395" customFormat="false" ht="36" hidden="false" customHeight="true" outlineLevel="0" collapsed="false">
      <c r="B395" s="117"/>
      <c r="C395" s="37"/>
      <c r="D395" s="47"/>
      <c r="E395" s="47"/>
      <c r="F395" s="48" t="s">
        <v>330</v>
      </c>
      <c r="G395" s="47" t="s">
        <v>331</v>
      </c>
      <c r="H395" s="50" t="s">
        <v>3820</v>
      </c>
      <c r="I395" s="52" t="s">
        <v>3821</v>
      </c>
      <c r="J395" s="51" t="s">
        <v>208</v>
      </c>
      <c r="K395" s="116" t="s">
        <v>1472</v>
      </c>
      <c r="L395" s="37" t="str">
        <f aca="false">VLOOKUP(K395,CódigosRetorno!$A$2:$B$1795,2,FALSE())</f>
        <v>El DocumentTypeCode de las guias debe ser 09 o 31</v>
      </c>
      <c r="M395" s="48" t="s">
        <v>1281</v>
      </c>
    </row>
    <row r="396" customFormat="false" ht="24" hidden="false" customHeight="false" outlineLevel="0" collapsed="false">
      <c r="B396" s="117"/>
      <c r="C396" s="37"/>
      <c r="D396" s="47"/>
      <c r="E396" s="47"/>
      <c r="F396" s="48"/>
      <c r="G396" s="48" t="s">
        <v>1260</v>
      </c>
      <c r="H396" s="50" t="s">
        <v>1282</v>
      </c>
      <c r="I396" s="52" t="s">
        <v>1263</v>
      </c>
      <c r="J396" s="47" t="s">
        <v>208</v>
      </c>
      <c r="K396" s="51" t="s">
        <v>1283</v>
      </c>
      <c r="L396" s="37" t="str">
        <f aca="false">VLOOKUP(K396,CódigosRetorno!$A$2:$B$1795,2,FALSE())</f>
        <v>El dato ingresado como atributo @listAgencyName es incorrecto.</v>
      </c>
      <c r="M396" s="48" t="s">
        <v>8</v>
      </c>
    </row>
    <row r="397" customFormat="false" ht="24" hidden="false" customHeight="false" outlineLevel="0" collapsed="false">
      <c r="B397" s="117"/>
      <c r="C397" s="37"/>
      <c r="D397" s="47"/>
      <c r="E397" s="47"/>
      <c r="F397" s="48"/>
      <c r="G397" s="48" t="s">
        <v>1473</v>
      </c>
      <c r="H397" s="50" t="s">
        <v>1285</v>
      </c>
      <c r="I397" s="52" t="s">
        <v>1286</v>
      </c>
      <c r="J397" s="51" t="s">
        <v>208</v>
      </c>
      <c r="K397" s="116" t="s">
        <v>1287</v>
      </c>
      <c r="L397" s="37" t="str">
        <f aca="false">VLOOKUP(K397,CódigosRetorno!$A$2:$B$1795,2,FALSE())</f>
        <v>El dato ingresado como atributo @listName es incorrecto.</v>
      </c>
      <c r="M397" s="48" t="s">
        <v>8</v>
      </c>
    </row>
    <row r="398" customFormat="false" ht="48" hidden="false" customHeight="false" outlineLevel="0" collapsed="false">
      <c r="B398" s="117"/>
      <c r="C398" s="37"/>
      <c r="D398" s="47"/>
      <c r="E398" s="47"/>
      <c r="F398" s="48"/>
      <c r="G398" s="48" t="s">
        <v>1288</v>
      </c>
      <c r="H398" s="50" t="s">
        <v>1289</v>
      </c>
      <c r="I398" s="52" t="s">
        <v>1290</v>
      </c>
      <c r="J398" s="51" t="s">
        <v>208</v>
      </c>
      <c r="K398" s="116" t="s">
        <v>1291</v>
      </c>
      <c r="L398" s="37" t="str">
        <f aca="false">VLOOKUP(K398,CódigosRetorno!$A$2:$B$1795,2,FALSE())</f>
        <v>El dato ingresado como atributo @listURI es incorrecto.</v>
      </c>
      <c r="M398" s="48" t="s">
        <v>8</v>
      </c>
    </row>
    <row r="399" customFormat="false" ht="60" hidden="false" customHeight="true" outlineLevel="0" collapsed="false">
      <c r="B399" s="117" t="n">
        <f aca="false">B393+1</f>
        <v>53</v>
      </c>
      <c r="C399" s="37" t="s">
        <v>1474</v>
      </c>
      <c r="D399" s="47" t="s">
        <v>63</v>
      </c>
      <c r="E399" s="47" t="s">
        <v>184</v>
      </c>
      <c r="F399" s="48" t="s">
        <v>228</v>
      </c>
      <c r="G399" s="47"/>
      <c r="H399" s="50" t="s">
        <v>3822</v>
      </c>
      <c r="I399" s="52" t="s">
        <v>1476</v>
      </c>
      <c r="J399" s="51" t="s">
        <v>208</v>
      </c>
      <c r="K399" s="116" t="s">
        <v>1477</v>
      </c>
      <c r="L399" s="37" t="str">
        <f aca="false">VLOOKUP(K399,CódigosRetorno!$A$2:$B$1795,2,FALSE())</f>
        <v>El ID de los documentos relacionados no cumplen con el estandar.</v>
      </c>
      <c r="M399" s="48" t="s">
        <v>8</v>
      </c>
    </row>
    <row r="400" customFormat="false" ht="36" hidden="false" customHeight="false" outlineLevel="0" collapsed="false">
      <c r="B400" s="117"/>
      <c r="C400" s="37"/>
      <c r="D400" s="47"/>
      <c r="E400" s="47"/>
      <c r="F400" s="48"/>
      <c r="G400" s="47"/>
      <c r="H400" s="50"/>
      <c r="I400" s="50" t="s">
        <v>3823</v>
      </c>
      <c r="J400" s="51" t="s">
        <v>6</v>
      </c>
      <c r="K400" s="116" t="s">
        <v>1479</v>
      </c>
      <c r="L400" s="37" t="str">
        <f aca="false">VLOOKUP(K400,CódigosRetorno!$A$2:$B$1795,2,FALSE())</f>
        <v>El comprobante contiene un tipo y número de Documento Relacionado repetido</v>
      </c>
      <c r="M400" s="48" t="s">
        <v>8</v>
      </c>
    </row>
    <row r="401" customFormat="false" ht="48" hidden="false" customHeight="false" outlineLevel="0" collapsed="false">
      <c r="B401" s="117"/>
      <c r="C401" s="37"/>
      <c r="D401" s="47"/>
      <c r="E401" s="47"/>
      <c r="F401" s="48" t="s">
        <v>330</v>
      </c>
      <c r="G401" s="47" t="s">
        <v>1480</v>
      </c>
      <c r="H401" s="50" t="s">
        <v>3824</v>
      </c>
      <c r="I401" s="52" t="s">
        <v>3825</v>
      </c>
      <c r="J401" s="51" t="s">
        <v>208</v>
      </c>
      <c r="K401" s="116" t="s">
        <v>1483</v>
      </c>
      <c r="L401" s="37" t="str">
        <f aca="false">VLOOKUP(K401,CódigosRetorno!$A$2:$B$1795,2,FALSE())</f>
        <v>El DocumentTypeCode de Otros documentos relacionados tiene valores incorrectos.</v>
      </c>
      <c r="M401" s="48" t="s">
        <v>1484</v>
      </c>
    </row>
    <row r="402" customFormat="false" ht="24" hidden="false" customHeight="false" outlineLevel="0" collapsed="false">
      <c r="B402" s="117"/>
      <c r="C402" s="37"/>
      <c r="D402" s="47"/>
      <c r="E402" s="47"/>
      <c r="F402" s="117"/>
      <c r="G402" s="48" t="s">
        <v>1260</v>
      </c>
      <c r="H402" s="50" t="s">
        <v>1282</v>
      </c>
      <c r="I402" s="52" t="s">
        <v>1263</v>
      </c>
      <c r="J402" s="47" t="s">
        <v>208</v>
      </c>
      <c r="K402" s="51" t="s">
        <v>1283</v>
      </c>
      <c r="L402" s="37" t="str">
        <f aca="false">VLOOKUP(K402,CódigosRetorno!$A$2:$B$1795,2,FALSE())</f>
        <v>El dato ingresado como atributo @listAgencyName es incorrecto.</v>
      </c>
      <c r="M402" s="48" t="s">
        <v>8</v>
      </c>
    </row>
    <row r="403" customFormat="false" ht="24" hidden="false" customHeight="false" outlineLevel="0" collapsed="false">
      <c r="B403" s="117"/>
      <c r="C403" s="37"/>
      <c r="D403" s="47"/>
      <c r="E403" s="47"/>
      <c r="F403" s="117"/>
      <c r="G403" s="48" t="s">
        <v>1485</v>
      </c>
      <c r="H403" s="50" t="s">
        <v>1285</v>
      </c>
      <c r="I403" s="52" t="s">
        <v>3826</v>
      </c>
      <c r="J403" s="51" t="s">
        <v>208</v>
      </c>
      <c r="K403" s="116" t="s">
        <v>1287</v>
      </c>
      <c r="L403" s="37" t="str">
        <f aca="false">VLOOKUP(K403,CódigosRetorno!$A$2:$B$1795,2,FALSE())</f>
        <v>El dato ingresado como atributo @listName es incorrecto.</v>
      </c>
      <c r="M403" s="48" t="s">
        <v>8</v>
      </c>
    </row>
    <row r="404" customFormat="false" ht="48" hidden="false" customHeight="false" outlineLevel="0" collapsed="false">
      <c r="B404" s="117"/>
      <c r="C404" s="37"/>
      <c r="D404" s="47"/>
      <c r="E404" s="47"/>
      <c r="F404" s="117"/>
      <c r="G404" s="48" t="s">
        <v>1487</v>
      </c>
      <c r="H404" s="50" t="s">
        <v>1289</v>
      </c>
      <c r="I404" s="52" t="s">
        <v>1488</v>
      </c>
      <c r="J404" s="51" t="s">
        <v>208</v>
      </c>
      <c r="K404" s="116" t="s">
        <v>1291</v>
      </c>
      <c r="L404" s="37" t="str">
        <f aca="false">VLOOKUP(K404,CódigosRetorno!$A$2:$B$1795,2,FALSE())</f>
        <v>El dato ingresado como atributo @listURI es incorrecto.</v>
      </c>
      <c r="M404" s="48" t="s">
        <v>8</v>
      </c>
    </row>
    <row r="405" customFormat="false" ht="15" hidden="false" customHeight="false" outlineLevel="0" collapsed="false">
      <c r="B405" s="376" t="s">
        <v>3827</v>
      </c>
      <c r="C405" s="362"/>
      <c r="D405" s="362"/>
      <c r="E405" s="363"/>
      <c r="F405" s="363"/>
      <c r="G405" s="363"/>
      <c r="H405" s="364"/>
      <c r="I405" s="365"/>
      <c r="J405" s="365"/>
      <c r="K405" s="366" t="s">
        <v>8</v>
      </c>
      <c r="L405" s="364" t="str">
        <f aca="false">VLOOKUP(K405,CódigosRetorno!$A$2:$B$1795,2,FALSE())</f>
        <v>-</v>
      </c>
      <c r="M405" s="365"/>
    </row>
    <row r="406" customFormat="false" ht="24" hidden="false" customHeight="true" outlineLevel="0" collapsed="false">
      <c r="B406" s="81" t="n">
        <f aca="false">B399+1</f>
        <v>54</v>
      </c>
      <c r="C406" s="80" t="s">
        <v>3828</v>
      </c>
      <c r="D406" s="101" t="s">
        <v>63</v>
      </c>
      <c r="E406" s="101" t="s">
        <v>184</v>
      </c>
      <c r="F406" s="48" t="s">
        <v>330</v>
      </c>
      <c r="G406" s="81" t="s">
        <v>3829</v>
      </c>
      <c r="H406" s="103" t="s">
        <v>3830</v>
      </c>
      <c r="I406" s="52" t="s">
        <v>2110</v>
      </c>
      <c r="J406" s="48" t="s">
        <v>208</v>
      </c>
      <c r="K406" s="51" t="s">
        <v>2111</v>
      </c>
      <c r="L406" s="37" t="str">
        <f aca="false">VLOOKUP(K406,CódigosRetorno!$A$2:$B$1795,2,FALSE())</f>
        <v>El código de motivo de traslado no existe en el listado (catalogo nro. 20)</v>
      </c>
      <c r="M406" s="48" t="s">
        <v>2112</v>
      </c>
    </row>
    <row r="407" customFormat="false" ht="24" hidden="false" customHeight="false" outlineLevel="0" collapsed="false">
      <c r="B407" s="81"/>
      <c r="C407" s="80"/>
      <c r="D407" s="101"/>
      <c r="E407" s="101"/>
      <c r="F407" s="48"/>
      <c r="G407" s="48" t="s">
        <v>2113</v>
      </c>
      <c r="H407" s="50" t="s">
        <v>1333</v>
      </c>
      <c r="I407" s="52" t="s">
        <v>2114</v>
      </c>
      <c r="J407" s="47" t="s">
        <v>208</v>
      </c>
      <c r="K407" s="51" t="s">
        <v>1335</v>
      </c>
      <c r="L407" s="37" t="str">
        <f aca="false">VLOOKUP(K407,CódigosRetorno!$A$2:$B$1795,2,FALSE())</f>
        <v>El dato ingresado como atributo @schemeName es incorrecto.</v>
      </c>
      <c r="M407" s="48" t="s">
        <v>8</v>
      </c>
    </row>
    <row r="408" customFormat="false" ht="24" hidden="false" customHeight="false" outlineLevel="0" collapsed="false">
      <c r="B408" s="81"/>
      <c r="C408" s="80"/>
      <c r="D408" s="101"/>
      <c r="E408" s="101"/>
      <c r="F408" s="48"/>
      <c r="G408" s="48" t="s">
        <v>1260</v>
      </c>
      <c r="H408" s="50" t="s">
        <v>1261</v>
      </c>
      <c r="I408" s="52" t="s">
        <v>1263</v>
      </c>
      <c r="J408" s="51" t="s">
        <v>208</v>
      </c>
      <c r="K408" s="116" t="s">
        <v>1264</v>
      </c>
      <c r="L408" s="37" t="str">
        <f aca="false">VLOOKUP(K408,CódigosRetorno!$A$2:$B$1795,2,FALSE())</f>
        <v>El dato ingresado como atributo @schemeAgencyName es incorrecto.</v>
      </c>
      <c r="M408" s="48" t="s">
        <v>8</v>
      </c>
    </row>
    <row r="409" customFormat="false" ht="48" hidden="false" customHeight="false" outlineLevel="0" collapsed="false">
      <c r="B409" s="81"/>
      <c r="C409" s="80"/>
      <c r="D409" s="101"/>
      <c r="E409" s="101"/>
      <c r="F409" s="48"/>
      <c r="G409" s="48" t="s">
        <v>2115</v>
      </c>
      <c r="H409" s="50" t="s">
        <v>1337</v>
      </c>
      <c r="I409" s="52" t="s">
        <v>2116</v>
      </c>
      <c r="J409" s="51" t="s">
        <v>208</v>
      </c>
      <c r="K409" s="116" t="s">
        <v>1339</v>
      </c>
      <c r="L409" s="37" t="str">
        <f aca="false">VLOOKUP(K409,CódigosRetorno!$A$2:$B$1795,2,FALSE())</f>
        <v>El dato ingresado como atributo @schemeURI es incorrecto.</v>
      </c>
      <c r="M409" s="48" t="s">
        <v>8</v>
      </c>
    </row>
    <row r="410" customFormat="false" ht="48" hidden="false" customHeight="false" outlineLevel="0" collapsed="false">
      <c r="B410" s="81"/>
      <c r="C410" s="80"/>
      <c r="D410" s="101"/>
      <c r="E410" s="101"/>
      <c r="F410" s="81" t="s">
        <v>814</v>
      </c>
      <c r="G410" s="377"/>
      <c r="H410" s="103" t="s">
        <v>3831</v>
      </c>
      <c r="I410" s="52" t="s">
        <v>2087</v>
      </c>
      <c r="J410" s="47" t="s">
        <v>208</v>
      </c>
      <c r="K410" s="51" t="s">
        <v>2088</v>
      </c>
      <c r="L410" s="37" t="str">
        <f aca="false">VLOOKUP(K410,CódigosRetorno!$A$2:$B$1795,2,FALSE())</f>
        <v>cac:RoadTransport/cbc:LicensePlateID: Numero de placa del vehículo no cumple con el formato válido.</v>
      </c>
      <c r="M410" s="48" t="s">
        <v>8</v>
      </c>
    </row>
    <row r="411" customFormat="false" ht="36" hidden="false" customHeight="false" outlineLevel="0" collapsed="false">
      <c r="B411" s="48" t="n">
        <f aca="false">B406+1</f>
        <v>55</v>
      </c>
      <c r="C411" s="52" t="s">
        <v>3832</v>
      </c>
      <c r="D411" s="47" t="s">
        <v>63</v>
      </c>
      <c r="E411" s="47" t="s">
        <v>184</v>
      </c>
      <c r="F411" s="48" t="s">
        <v>814</v>
      </c>
      <c r="G411" s="47"/>
      <c r="H411" s="50" t="s">
        <v>3833</v>
      </c>
      <c r="I411" s="52" t="s">
        <v>2087</v>
      </c>
      <c r="J411" s="47" t="s">
        <v>208</v>
      </c>
      <c r="K411" s="51" t="s">
        <v>2091</v>
      </c>
      <c r="L411" s="37" t="str">
        <f aca="false">VLOOKUP(K411,CódigosRetorno!$A$2:$B$1795,2,FALSE())</f>
        <v>cac:TransportEquipment: Numero de placa del vehículo secundario no cumple con el formato válido (cbc:ID).</v>
      </c>
      <c r="M411" s="48" t="s">
        <v>8</v>
      </c>
    </row>
    <row r="412" customFormat="false" ht="15" hidden="false" customHeight="false" outlineLevel="0" collapsed="false"/>
  </sheetData>
  <autoFilter ref="J1:K411"/>
  <mergeCells count="475">
    <mergeCell ref="A4:A6"/>
    <mergeCell ref="B4:B6"/>
    <mergeCell ref="C4:C6"/>
    <mergeCell ref="D4:D6"/>
    <mergeCell ref="E4:E6"/>
    <mergeCell ref="F4:F6"/>
    <mergeCell ref="G4:G6"/>
    <mergeCell ref="H4:H6"/>
    <mergeCell ref="B9:B10"/>
    <mergeCell ref="C9:C10"/>
    <mergeCell ref="D9:D10"/>
    <mergeCell ref="E9:E10"/>
    <mergeCell ref="F9:F10"/>
    <mergeCell ref="G9:G10"/>
    <mergeCell ref="H9:H10"/>
    <mergeCell ref="B11:B13"/>
    <mergeCell ref="C11:C13"/>
    <mergeCell ref="D11:D13"/>
    <mergeCell ref="E11:E13"/>
    <mergeCell ref="F11:F13"/>
    <mergeCell ref="G11:G12"/>
    <mergeCell ref="H11:H12"/>
    <mergeCell ref="B14:B17"/>
    <mergeCell ref="C14:C17"/>
    <mergeCell ref="D14:D17"/>
    <mergeCell ref="E14:E15"/>
    <mergeCell ref="F14:F15"/>
    <mergeCell ref="G14:G15"/>
    <mergeCell ref="H14:H15"/>
    <mergeCell ref="E16:E17"/>
    <mergeCell ref="F16:F17"/>
    <mergeCell ref="B18:B22"/>
    <mergeCell ref="C18:C22"/>
    <mergeCell ref="D18:D22"/>
    <mergeCell ref="E18:E19"/>
    <mergeCell ref="F18:F19"/>
    <mergeCell ref="G18:G19"/>
    <mergeCell ref="H18:H19"/>
    <mergeCell ref="E20:E22"/>
    <mergeCell ref="F20:F22"/>
    <mergeCell ref="B23:B27"/>
    <mergeCell ref="C23:C27"/>
    <mergeCell ref="D23:D27"/>
    <mergeCell ref="E23:E24"/>
    <mergeCell ref="F23:F24"/>
    <mergeCell ref="H23:H24"/>
    <mergeCell ref="E25:E27"/>
    <mergeCell ref="F25:F27"/>
    <mergeCell ref="B28:B34"/>
    <mergeCell ref="C28:C34"/>
    <mergeCell ref="D28:D34"/>
    <mergeCell ref="E28:E34"/>
    <mergeCell ref="F28:F34"/>
    <mergeCell ref="G28:G34"/>
    <mergeCell ref="H28:H34"/>
    <mergeCell ref="B36:B37"/>
    <mergeCell ref="C36:C37"/>
    <mergeCell ref="D36:D37"/>
    <mergeCell ref="E36:E37"/>
    <mergeCell ref="F36:F37"/>
    <mergeCell ref="G36:G37"/>
    <mergeCell ref="H36:H37"/>
    <mergeCell ref="B39:B50"/>
    <mergeCell ref="C39:C50"/>
    <mergeCell ref="D39:D50"/>
    <mergeCell ref="E39:E50"/>
    <mergeCell ref="F43:F44"/>
    <mergeCell ref="F48:F50"/>
    <mergeCell ref="B51:B60"/>
    <mergeCell ref="C51:C60"/>
    <mergeCell ref="D51:D60"/>
    <mergeCell ref="E51:E57"/>
    <mergeCell ref="F51:F55"/>
    <mergeCell ref="G51:G55"/>
    <mergeCell ref="H51:H55"/>
    <mergeCell ref="F56:F57"/>
    <mergeCell ref="G56:G57"/>
    <mergeCell ref="H56:H57"/>
    <mergeCell ref="E58:E60"/>
    <mergeCell ref="F58:F60"/>
    <mergeCell ref="B62:B73"/>
    <mergeCell ref="C62:C73"/>
    <mergeCell ref="D62:D73"/>
    <mergeCell ref="E62:E70"/>
    <mergeCell ref="F62:F68"/>
    <mergeCell ref="G62:G68"/>
    <mergeCell ref="H62:H68"/>
    <mergeCell ref="F69:F70"/>
    <mergeCell ref="G69:G70"/>
    <mergeCell ref="H69:H70"/>
    <mergeCell ref="E71:E73"/>
    <mergeCell ref="F71:F73"/>
    <mergeCell ref="B74:B75"/>
    <mergeCell ref="C74:C75"/>
    <mergeCell ref="D74:D75"/>
    <mergeCell ref="E74:E75"/>
    <mergeCell ref="F74:F75"/>
    <mergeCell ref="G74:G75"/>
    <mergeCell ref="H74:H75"/>
    <mergeCell ref="B76:B90"/>
    <mergeCell ref="C76:C90"/>
    <mergeCell ref="D76:D90"/>
    <mergeCell ref="E76:E90"/>
    <mergeCell ref="F76:F78"/>
    <mergeCell ref="G76:G78"/>
    <mergeCell ref="H76:H78"/>
    <mergeCell ref="F81:F84"/>
    <mergeCell ref="G81:G82"/>
    <mergeCell ref="H81:H82"/>
    <mergeCell ref="F88:F90"/>
    <mergeCell ref="B91:B92"/>
    <mergeCell ref="C91:C92"/>
    <mergeCell ref="D91:D92"/>
    <mergeCell ref="E91:E92"/>
    <mergeCell ref="F91:F92"/>
    <mergeCell ref="G91:G92"/>
    <mergeCell ref="H91:H92"/>
    <mergeCell ref="B93:B107"/>
    <mergeCell ref="C93:C107"/>
    <mergeCell ref="D93:D107"/>
    <mergeCell ref="E93:E107"/>
    <mergeCell ref="F93:F95"/>
    <mergeCell ref="G93:G95"/>
    <mergeCell ref="H93:H95"/>
    <mergeCell ref="F98:F99"/>
    <mergeCell ref="G98:G99"/>
    <mergeCell ref="H98:H99"/>
    <mergeCell ref="F100:F101"/>
    <mergeCell ref="F105:F107"/>
    <mergeCell ref="B108:B109"/>
    <mergeCell ref="C108:C109"/>
    <mergeCell ref="D108:D109"/>
    <mergeCell ref="E108:E109"/>
    <mergeCell ref="F108:F109"/>
    <mergeCell ref="G108:G109"/>
    <mergeCell ref="H108:H109"/>
    <mergeCell ref="B111:B112"/>
    <mergeCell ref="C111:C112"/>
    <mergeCell ref="D111:D112"/>
    <mergeCell ref="E111:E112"/>
    <mergeCell ref="F111:F112"/>
    <mergeCell ref="G111:G112"/>
    <mergeCell ref="H111:H112"/>
    <mergeCell ref="B113:B114"/>
    <mergeCell ref="C113:C114"/>
    <mergeCell ref="D113:D114"/>
    <mergeCell ref="E113:E114"/>
    <mergeCell ref="F113:F114"/>
    <mergeCell ref="G113:G114"/>
    <mergeCell ref="H113:H114"/>
    <mergeCell ref="B115:B118"/>
    <mergeCell ref="C115:C118"/>
    <mergeCell ref="D115:D118"/>
    <mergeCell ref="E115:E118"/>
    <mergeCell ref="F115:F116"/>
    <mergeCell ref="G115:G116"/>
    <mergeCell ref="H115:H116"/>
    <mergeCell ref="F117:F118"/>
    <mergeCell ref="B119:B120"/>
    <mergeCell ref="C119:C120"/>
    <mergeCell ref="D119:D120"/>
    <mergeCell ref="E119:E120"/>
    <mergeCell ref="F119:F120"/>
    <mergeCell ref="G119:G120"/>
    <mergeCell ref="H119:H120"/>
    <mergeCell ref="B122:B126"/>
    <mergeCell ref="C122:C126"/>
    <mergeCell ref="D122:D126"/>
    <mergeCell ref="E122:E126"/>
    <mergeCell ref="F122:F123"/>
    <mergeCell ref="G122:G123"/>
    <mergeCell ref="H122:H123"/>
    <mergeCell ref="F124:F126"/>
    <mergeCell ref="B127:B130"/>
    <mergeCell ref="C127:C130"/>
    <mergeCell ref="D127:D130"/>
    <mergeCell ref="E127:E130"/>
    <mergeCell ref="F127:F129"/>
    <mergeCell ref="G127:G129"/>
    <mergeCell ref="H127:H129"/>
    <mergeCell ref="B131:B141"/>
    <mergeCell ref="C131:C141"/>
    <mergeCell ref="D131:D141"/>
    <mergeCell ref="E131:E138"/>
    <mergeCell ref="F131:F136"/>
    <mergeCell ref="G131:G135"/>
    <mergeCell ref="H131:H135"/>
    <mergeCell ref="F137:F138"/>
    <mergeCell ref="G137:G138"/>
    <mergeCell ref="H137:H138"/>
    <mergeCell ref="E139:E141"/>
    <mergeCell ref="F139:F141"/>
    <mergeCell ref="B142:B145"/>
    <mergeCell ref="C142:C145"/>
    <mergeCell ref="D142:D145"/>
    <mergeCell ref="E142:E145"/>
    <mergeCell ref="F142:F144"/>
    <mergeCell ref="G142:G144"/>
    <mergeCell ref="H142:H144"/>
    <mergeCell ref="B147:B159"/>
    <mergeCell ref="C147:C159"/>
    <mergeCell ref="D147:D159"/>
    <mergeCell ref="E147:E159"/>
    <mergeCell ref="F148:F151"/>
    <mergeCell ref="G148:G151"/>
    <mergeCell ref="H148:H151"/>
    <mergeCell ref="F152:F154"/>
    <mergeCell ref="F155:F156"/>
    <mergeCell ref="G155:G156"/>
    <mergeCell ref="H155:H156"/>
    <mergeCell ref="B160:B164"/>
    <mergeCell ref="C160:C164"/>
    <mergeCell ref="D160:D164"/>
    <mergeCell ref="E160:E164"/>
    <mergeCell ref="F160:F163"/>
    <mergeCell ref="G160:G163"/>
    <mergeCell ref="H160:H163"/>
    <mergeCell ref="B165:B195"/>
    <mergeCell ref="C165:C195"/>
    <mergeCell ref="D165:D195"/>
    <mergeCell ref="E165:E195"/>
    <mergeCell ref="F165:F166"/>
    <mergeCell ref="G165:G166"/>
    <mergeCell ref="H165:H166"/>
    <mergeCell ref="F168:F174"/>
    <mergeCell ref="G168:G173"/>
    <mergeCell ref="H168:H173"/>
    <mergeCell ref="F175:F178"/>
    <mergeCell ref="G175:G178"/>
    <mergeCell ref="H175:H178"/>
    <mergeCell ref="F179:F184"/>
    <mergeCell ref="G179:G181"/>
    <mergeCell ref="H179:H181"/>
    <mergeCell ref="F185:F192"/>
    <mergeCell ref="G185:G189"/>
    <mergeCell ref="H185:H189"/>
    <mergeCell ref="F193:F194"/>
    <mergeCell ref="G193:G194"/>
    <mergeCell ref="H193:H194"/>
    <mergeCell ref="B196:B213"/>
    <mergeCell ref="C196:C213"/>
    <mergeCell ref="D196:D213"/>
    <mergeCell ref="E196:E213"/>
    <mergeCell ref="F196:F197"/>
    <mergeCell ref="G196:G197"/>
    <mergeCell ref="H196:H197"/>
    <mergeCell ref="F199:F200"/>
    <mergeCell ref="G199:G200"/>
    <mergeCell ref="H199:H200"/>
    <mergeCell ref="F202:F204"/>
    <mergeCell ref="G202:G204"/>
    <mergeCell ref="H202:H204"/>
    <mergeCell ref="F205:F210"/>
    <mergeCell ref="G205:G207"/>
    <mergeCell ref="H205:H207"/>
    <mergeCell ref="F211:F212"/>
    <mergeCell ref="G211:G212"/>
    <mergeCell ref="H211:H212"/>
    <mergeCell ref="B214:B229"/>
    <mergeCell ref="C214:C229"/>
    <mergeCell ref="D214:D229"/>
    <mergeCell ref="E214:E229"/>
    <mergeCell ref="F216:F217"/>
    <mergeCell ref="G216:G217"/>
    <mergeCell ref="H216:H217"/>
    <mergeCell ref="F219:F220"/>
    <mergeCell ref="G219:G220"/>
    <mergeCell ref="H219:H220"/>
    <mergeCell ref="F221:F226"/>
    <mergeCell ref="G221:G223"/>
    <mergeCell ref="H221:H223"/>
    <mergeCell ref="F227:F228"/>
    <mergeCell ref="G227:G228"/>
    <mergeCell ref="H227:H228"/>
    <mergeCell ref="B231:B235"/>
    <mergeCell ref="C231:C235"/>
    <mergeCell ref="D231:D235"/>
    <mergeCell ref="E231:E235"/>
    <mergeCell ref="F231:F235"/>
    <mergeCell ref="G231:G234"/>
    <mergeCell ref="H231:H234"/>
    <mergeCell ref="B236:B252"/>
    <mergeCell ref="C236:C252"/>
    <mergeCell ref="D236:D252"/>
    <mergeCell ref="E236:E245"/>
    <mergeCell ref="F236:F238"/>
    <mergeCell ref="G236:G238"/>
    <mergeCell ref="H236:H238"/>
    <mergeCell ref="F240:F241"/>
    <mergeCell ref="G240:G241"/>
    <mergeCell ref="H240:H241"/>
    <mergeCell ref="F243:F245"/>
    <mergeCell ref="G243:G245"/>
    <mergeCell ref="H243:H245"/>
    <mergeCell ref="E246:E248"/>
    <mergeCell ref="F246:F248"/>
    <mergeCell ref="E249:E252"/>
    <mergeCell ref="F249:F250"/>
    <mergeCell ref="G249:G250"/>
    <mergeCell ref="F251:F252"/>
    <mergeCell ref="G251:G252"/>
    <mergeCell ref="B253:B274"/>
    <mergeCell ref="C253:C274"/>
    <mergeCell ref="D253:D274"/>
    <mergeCell ref="E253:E267"/>
    <mergeCell ref="F253:F260"/>
    <mergeCell ref="G253:G260"/>
    <mergeCell ref="H253:H260"/>
    <mergeCell ref="F261:F263"/>
    <mergeCell ref="G262:G263"/>
    <mergeCell ref="H262:H263"/>
    <mergeCell ref="F265:F267"/>
    <mergeCell ref="G265:G267"/>
    <mergeCell ref="H265:H267"/>
    <mergeCell ref="E268:E270"/>
    <mergeCell ref="F268:F270"/>
    <mergeCell ref="E271:E274"/>
    <mergeCell ref="F271:F272"/>
    <mergeCell ref="G271:G272"/>
    <mergeCell ref="H271:H272"/>
    <mergeCell ref="F273:F274"/>
    <mergeCell ref="G273:G274"/>
    <mergeCell ref="H273:H274"/>
    <mergeCell ref="B275:B293"/>
    <mergeCell ref="C275:C293"/>
    <mergeCell ref="D275:D293"/>
    <mergeCell ref="E275:E293"/>
    <mergeCell ref="F275:F279"/>
    <mergeCell ref="G275:G279"/>
    <mergeCell ref="H275:H279"/>
    <mergeCell ref="F281:F282"/>
    <mergeCell ref="G281:G282"/>
    <mergeCell ref="H281:H282"/>
    <mergeCell ref="F284:F286"/>
    <mergeCell ref="G284:G286"/>
    <mergeCell ref="H284:H286"/>
    <mergeCell ref="F287:F289"/>
    <mergeCell ref="F290:F291"/>
    <mergeCell ref="G290:G291"/>
    <mergeCell ref="H290:H291"/>
    <mergeCell ref="F292:F293"/>
    <mergeCell ref="G292:G293"/>
    <mergeCell ref="H292:H293"/>
    <mergeCell ref="B294:B310"/>
    <mergeCell ref="C294:C310"/>
    <mergeCell ref="D294:D310"/>
    <mergeCell ref="E294:E303"/>
    <mergeCell ref="F294:F296"/>
    <mergeCell ref="G294:G296"/>
    <mergeCell ref="H294:H296"/>
    <mergeCell ref="F298:F299"/>
    <mergeCell ref="G298:G299"/>
    <mergeCell ref="H298:H299"/>
    <mergeCell ref="F301:F303"/>
    <mergeCell ref="G301:G303"/>
    <mergeCell ref="H301:H303"/>
    <mergeCell ref="E304:E306"/>
    <mergeCell ref="F304:F306"/>
    <mergeCell ref="E307:E310"/>
    <mergeCell ref="F307:F308"/>
    <mergeCell ref="G307:G308"/>
    <mergeCell ref="H307:H308"/>
    <mergeCell ref="F309:F310"/>
    <mergeCell ref="G309:G310"/>
    <mergeCell ref="B311:B327"/>
    <mergeCell ref="C311:C327"/>
    <mergeCell ref="D311:D327"/>
    <mergeCell ref="E311:E327"/>
    <mergeCell ref="F311:F313"/>
    <mergeCell ref="G311:G313"/>
    <mergeCell ref="H311:H313"/>
    <mergeCell ref="F315:F316"/>
    <mergeCell ref="G315:G316"/>
    <mergeCell ref="H315:H316"/>
    <mergeCell ref="F318:F320"/>
    <mergeCell ref="G318:G320"/>
    <mergeCell ref="H318:H320"/>
    <mergeCell ref="F321:F323"/>
    <mergeCell ref="F324:F325"/>
    <mergeCell ref="G324:G325"/>
    <mergeCell ref="H324:H325"/>
    <mergeCell ref="F326:F327"/>
    <mergeCell ref="G326:G327"/>
    <mergeCell ref="H326:H327"/>
    <mergeCell ref="B328:B333"/>
    <mergeCell ref="C328:C333"/>
    <mergeCell ref="D328:D333"/>
    <mergeCell ref="E328:E333"/>
    <mergeCell ref="F328:F332"/>
    <mergeCell ref="G328:G332"/>
    <mergeCell ref="H328:H332"/>
    <mergeCell ref="B334:B337"/>
    <mergeCell ref="C334:C337"/>
    <mergeCell ref="D334:D337"/>
    <mergeCell ref="E334:E337"/>
    <mergeCell ref="F334:F336"/>
    <mergeCell ref="G334:G336"/>
    <mergeCell ref="H334:H336"/>
    <mergeCell ref="B338:B339"/>
    <mergeCell ref="C338:C339"/>
    <mergeCell ref="D338:D339"/>
    <mergeCell ref="E338:E339"/>
    <mergeCell ref="B340:B342"/>
    <mergeCell ref="C340:C342"/>
    <mergeCell ref="D340:D342"/>
    <mergeCell ref="E340:E342"/>
    <mergeCell ref="F340:F341"/>
    <mergeCell ref="G340:G341"/>
    <mergeCell ref="H340:H341"/>
    <mergeCell ref="B344:B370"/>
    <mergeCell ref="C344:C370"/>
    <mergeCell ref="D344:D370"/>
    <mergeCell ref="E344:E370"/>
    <mergeCell ref="F344:F348"/>
    <mergeCell ref="G344:G346"/>
    <mergeCell ref="H344:H346"/>
    <mergeCell ref="F349:F350"/>
    <mergeCell ref="G349:G350"/>
    <mergeCell ref="H349:H350"/>
    <mergeCell ref="F353:F357"/>
    <mergeCell ref="G353:G355"/>
    <mergeCell ref="H353:H355"/>
    <mergeCell ref="F360:F362"/>
    <mergeCell ref="F363:F366"/>
    <mergeCell ref="G363:G366"/>
    <mergeCell ref="H363:H366"/>
    <mergeCell ref="F368:F370"/>
    <mergeCell ref="B371:B378"/>
    <mergeCell ref="C371:C378"/>
    <mergeCell ref="D371:D378"/>
    <mergeCell ref="E371:E378"/>
    <mergeCell ref="F372:F373"/>
    <mergeCell ref="G372:G373"/>
    <mergeCell ref="H372:H373"/>
    <mergeCell ref="F374:F376"/>
    <mergeCell ref="B379:B386"/>
    <mergeCell ref="C379:C386"/>
    <mergeCell ref="D379:D386"/>
    <mergeCell ref="E379:E386"/>
    <mergeCell ref="F380:F381"/>
    <mergeCell ref="G380:G381"/>
    <mergeCell ref="H380:H381"/>
    <mergeCell ref="F382:F384"/>
    <mergeCell ref="B387:B388"/>
    <mergeCell ref="C387:C388"/>
    <mergeCell ref="D387:D388"/>
    <mergeCell ref="E387:E388"/>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B399:B404"/>
    <mergeCell ref="C399:C404"/>
    <mergeCell ref="D399:D404"/>
    <mergeCell ref="E399:E404"/>
    <mergeCell ref="F399:F400"/>
    <mergeCell ref="G399:G400"/>
    <mergeCell ref="H399:H400"/>
    <mergeCell ref="F402:F404"/>
    <mergeCell ref="B406:B410"/>
    <mergeCell ref="C406:C410"/>
    <mergeCell ref="D406:D410"/>
    <mergeCell ref="E406:E410"/>
    <mergeCell ref="F406:F40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55"/>
  <sheetViews>
    <sheetView showFormulas="false" showGridLines="true" showRowColHeaders="true" showZeros="true" rightToLeft="false" tabSelected="false" showOutlineSymbols="true" defaultGridColor="true" view="normal" topLeftCell="H97" colorId="64" zoomScale="85" zoomScaleNormal="85" zoomScalePageLayoutView="100" workbookViewId="0">
      <selection pane="topLeft" activeCell="K97" activeCellId="0" sqref="K97"/>
    </sheetView>
  </sheetViews>
  <sheetFormatPr defaultColWidth="11.4296875" defaultRowHeight="12" zeroHeight="true" outlineLevelRow="0" outlineLevelCol="0"/>
  <cols>
    <col collapsed="false" customWidth="true" hidden="false" outlineLevel="0" max="1" min="1" style="11" width="3"/>
    <col collapsed="false" customWidth="true" hidden="false" outlineLevel="0" max="2" min="2" style="12" width="4.28"/>
    <col collapsed="false" customWidth="true" hidden="false" outlineLevel="0" max="3" min="3" style="11" width="39.28"/>
    <col collapsed="false" customWidth="true" hidden="false" outlineLevel="0" max="4" min="4" style="12" width="12.28"/>
    <col collapsed="false" customWidth="true" hidden="false" outlineLevel="0" max="5" min="5" style="12" width="15.71"/>
    <col collapsed="false" customWidth="true" hidden="false" outlineLevel="0" max="6" min="6" style="12" width="15.28"/>
    <col collapsed="false" customWidth="true" hidden="false" outlineLevel="0" max="7" min="7" style="12" width="16.71"/>
    <col collapsed="false" customWidth="true" hidden="false" outlineLevel="0" max="9" min="8" style="11" width="41.71"/>
    <col collapsed="false" customWidth="true" hidden="false" outlineLevel="0" max="10" min="10" style="11" width="9.7"/>
    <col collapsed="false" customWidth="true" hidden="false" outlineLevel="0" max="11" min="11" style="28" width="16"/>
    <col collapsed="false" customWidth="true" hidden="false" outlineLevel="0" max="12" min="12" style="11" width="50.57"/>
    <col collapsed="false" customWidth="true" hidden="false" outlineLevel="0" max="13" min="13" style="12" width="15.71"/>
    <col collapsed="false" customWidth="false" hidden="false" outlineLevel="0" max="14" min="14" style="11" width="11.43"/>
    <col collapsed="false" customWidth="false" hidden="true" outlineLevel="0" max="1024" min="15" style="11" width="11.43"/>
  </cols>
  <sheetData>
    <row r="1" s="378" customFormat="true" ht="12" hidden="false" customHeight="false" outlineLevel="0" collapsed="false">
      <c r="B1" s="379" t="s">
        <v>3834</v>
      </c>
      <c r="C1" s="379"/>
      <c r="D1" s="379"/>
      <c r="E1" s="379"/>
      <c r="F1" s="379"/>
      <c r="G1" s="379"/>
      <c r="H1" s="379"/>
      <c r="I1" s="380"/>
      <c r="J1" s="380"/>
      <c r="K1" s="381"/>
      <c r="L1" s="380"/>
      <c r="M1" s="382"/>
    </row>
    <row r="2" s="383" customFormat="true" ht="24" hidden="false" customHeight="false" outlineLevel="0" collapsed="false">
      <c r="B2" s="384" t="s">
        <v>133</v>
      </c>
      <c r="C2" s="384" t="s">
        <v>58</v>
      </c>
      <c r="D2" s="384" t="s">
        <v>59</v>
      </c>
      <c r="E2" s="384" t="s">
        <v>134</v>
      </c>
      <c r="F2" s="384" t="s">
        <v>135</v>
      </c>
      <c r="G2" s="384" t="s">
        <v>136</v>
      </c>
      <c r="H2" s="384" t="s">
        <v>61</v>
      </c>
      <c r="I2" s="20" t="s">
        <v>0</v>
      </c>
      <c r="J2" s="20" t="s">
        <v>1</v>
      </c>
      <c r="K2" s="34" t="s">
        <v>2</v>
      </c>
      <c r="L2" s="20" t="s">
        <v>139</v>
      </c>
      <c r="M2" s="20" t="s">
        <v>4</v>
      </c>
    </row>
    <row r="3" s="13" customFormat="true" ht="12" hidden="false" customHeight="false" outlineLevel="0" collapsed="false">
      <c r="B3" s="385" t="s">
        <v>3835</v>
      </c>
      <c r="C3" s="386"/>
      <c r="D3" s="386"/>
      <c r="E3" s="386"/>
      <c r="F3" s="386"/>
      <c r="G3" s="386"/>
      <c r="H3" s="387"/>
      <c r="I3" s="388"/>
      <c r="J3" s="388"/>
      <c r="K3" s="389"/>
      <c r="L3" s="388"/>
      <c r="M3" s="390"/>
    </row>
    <row r="4" s="13" customFormat="true" ht="51.75" hidden="false" customHeight="true" outlineLevel="0" collapsed="false">
      <c r="B4" s="391" t="n">
        <v>1</v>
      </c>
      <c r="C4" s="392" t="s">
        <v>176</v>
      </c>
      <c r="D4" s="391" t="s">
        <v>63</v>
      </c>
      <c r="E4" s="391" t="s">
        <v>143</v>
      </c>
      <c r="F4" s="391" t="s">
        <v>177</v>
      </c>
      <c r="G4" s="391" t="s">
        <v>178</v>
      </c>
      <c r="H4" s="392" t="s">
        <v>1271</v>
      </c>
      <c r="I4" s="50" t="s">
        <v>430</v>
      </c>
      <c r="J4" s="47" t="s">
        <v>6</v>
      </c>
      <c r="K4" s="116" t="s">
        <v>622</v>
      </c>
      <c r="L4" s="393" t="str">
        <f aca="false">VLOOKUP(K4,CódigosRetorno!$A$2:$B$1795,2,FALSE())</f>
        <v>Presentacion fuera de fecha</v>
      </c>
      <c r="M4" s="48" t="s">
        <v>182</v>
      </c>
    </row>
    <row r="5" s="13" customFormat="true" ht="24" hidden="false" customHeight="false" outlineLevel="0" collapsed="false">
      <c r="B5" s="391"/>
      <c r="C5" s="392"/>
      <c r="D5" s="391"/>
      <c r="E5" s="391"/>
      <c r="F5" s="391"/>
      <c r="G5" s="391"/>
      <c r="H5" s="392"/>
      <c r="I5" s="50" t="s">
        <v>1273</v>
      </c>
      <c r="J5" s="47" t="s">
        <v>6</v>
      </c>
      <c r="K5" s="116" t="s">
        <v>1274</v>
      </c>
      <c r="L5" s="393" t="str">
        <f aca="false">VLOOKUP(K5,CódigosRetorno!$A$2:$B$1795,2,FALSE())</f>
        <v>La fecha de emision se encuentra fuera del limite permitido</v>
      </c>
      <c r="M5" s="48" t="s">
        <v>8</v>
      </c>
    </row>
    <row r="6" s="13" customFormat="true" ht="36" hidden="false" customHeight="false" outlineLevel="0" collapsed="false">
      <c r="B6" s="394" t="n">
        <f aca="false">+B4+1</f>
        <v>2</v>
      </c>
      <c r="C6" s="395" t="s">
        <v>157</v>
      </c>
      <c r="D6" s="396" t="s">
        <v>63</v>
      </c>
      <c r="E6" s="396" t="s">
        <v>143</v>
      </c>
      <c r="F6" s="396" t="s">
        <v>158</v>
      </c>
      <c r="G6" s="396"/>
      <c r="H6" s="37" t="s">
        <v>3836</v>
      </c>
      <c r="I6" s="37" t="s">
        <v>1310</v>
      </c>
      <c r="J6" s="37"/>
      <c r="K6" s="51" t="s">
        <v>8</v>
      </c>
      <c r="L6" s="393" t="str">
        <f aca="false">VLOOKUP(K6,CódigosRetorno!$A$2:$B$1795,2,FALSE())</f>
        <v>-</v>
      </c>
      <c r="M6" s="48" t="s">
        <v>8</v>
      </c>
    </row>
    <row r="7" customFormat="false" ht="12" hidden="false" customHeight="true" outlineLevel="0" collapsed="false">
      <c r="B7" s="397" t="s">
        <v>3837</v>
      </c>
      <c r="C7" s="397"/>
      <c r="D7" s="397"/>
      <c r="E7" s="397"/>
      <c r="F7" s="398"/>
      <c r="G7" s="398"/>
      <c r="H7" s="399"/>
      <c r="I7" s="400"/>
      <c r="J7" s="400"/>
      <c r="K7" s="401" t="s">
        <v>8</v>
      </c>
      <c r="L7" s="400" t="str">
        <f aca="false">VLOOKUP(K7,CódigosRetorno!$A$2:$B$1795,2,FALSE())</f>
        <v>-</v>
      </c>
      <c r="M7" s="402"/>
    </row>
    <row r="8" customFormat="false" ht="24" hidden="false" customHeight="false" outlineLevel="0" collapsed="false">
      <c r="B8" s="391" t="n">
        <f aca="false">B6+1</f>
        <v>3</v>
      </c>
      <c r="C8" s="392" t="s">
        <v>142</v>
      </c>
      <c r="D8" s="391" t="s">
        <v>63</v>
      </c>
      <c r="E8" s="391" t="s">
        <v>143</v>
      </c>
      <c r="F8" s="391" t="s">
        <v>144</v>
      </c>
      <c r="G8" s="391" t="s">
        <v>1255</v>
      </c>
      <c r="H8" s="392" t="s">
        <v>1256</v>
      </c>
      <c r="I8" s="50" t="s">
        <v>605</v>
      </c>
      <c r="J8" s="47" t="s">
        <v>6</v>
      </c>
      <c r="K8" s="116" t="s">
        <v>892</v>
      </c>
      <c r="L8" s="393" t="str">
        <f aca="false">VLOOKUP(K8,CódigosRetorno!$A$2:$B$1795,2,FALSE())</f>
        <v>El XML no contiene el tag o no existe informacion de UBLVersionID</v>
      </c>
      <c r="M8" s="48" t="s">
        <v>8</v>
      </c>
    </row>
    <row r="9" customFormat="false" ht="12" hidden="false" customHeight="false" outlineLevel="0" collapsed="false">
      <c r="B9" s="391"/>
      <c r="C9" s="392"/>
      <c r="D9" s="391"/>
      <c r="E9" s="391"/>
      <c r="F9" s="391"/>
      <c r="G9" s="391"/>
      <c r="H9" s="392"/>
      <c r="I9" s="50" t="s">
        <v>3838</v>
      </c>
      <c r="J9" s="47" t="s">
        <v>6</v>
      </c>
      <c r="K9" s="116" t="s">
        <v>894</v>
      </c>
      <c r="L9" s="393" t="str">
        <f aca="false">VLOOKUP(K9,CódigosRetorno!$A$2:$B$1795,2,FALSE())</f>
        <v>UBLVersionID - La versión del UBL no es correcta</v>
      </c>
      <c r="M9" s="48" t="s">
        <v>8</v>
      </c>
    </row>
    <row r="10" customFormat="false" ht="12" hidden="false" customHeight="true" outlineLevel="0" collapsed="false">
      <c r="B10" s="117" t="n">
        <f aca="false">B8+1</f>
        <v>4</v>
      </c>
      <c r="C10" s="50" t="s">
        <v>151</v>
      </c>
      <c r="D10" s="47" t="s">
        <v>63</v>
      </c>
      <c r="E10" s="391" t="s">
        <v>143</v>
      </c>
      <c r="F10" s="391" t="s">
        <v>144</v>
      </c>
      <c r="G10" s="391" t="s">
        <v>890</v>
      </c>
      <c r="H10" s="392" t="s">
        <v>1258</v>
      </c>
      <c r="I10" s="37" t="s">
        <v>605</v>
      </c>
      <c r="J10" s="47" t="s">
        <v>6</v>
      </c>
      <c r="K10" s="116" t="s">
        <v>1259</v>
      </c>
      <c r="L10" s="393" t="str">
        <f aca="false">VLOOKUP(K10,CódigosRetorno!$A$2:$B$1795,2,FALSE())</f>
        <v>El XML no existe informacion de CustomizationID</v>
      </c>
      <c r="M10" s="48" t="s">
        <v>8</v>
      </c>
    </row>
    <row r="11" customFormat="false" ht="12" hidden="false" customHeight="false" outlineLevel="0" collapsed="false">
      <c r="B11" s="117"/>
      <c r="C11" s="50"/>
      <c r="D11" s="47"/>
      <c r="E11" s="391"/>
      <c r="F11" s="391"/>
      <c r="G11" s="391"/>
      <c r="H11" s="392"/>
      <c r="I11" s="37" t="s">
        <v>3839</v>
      </c>
      <c r="J11" s="47" t="s">
        <v>6</v>
      </c>
      <c r="K11" s="116" t="s">
        <v>899</v>
      </c>
      <c r="L11" s="393" t="str">
        <f aca="false">VLOOKUP(K11,CódigosRetorno!$A$2:$B$1795,2,FALSE())</f>
        <v>CustomizationID - La versión del documento no es la correcta</v>
      </c>
      <c r="M11" s="48" t="s">
        <v>8</v>
      </c>
    </row>
    <row r="12" customFormat="false" ht="24" hidden="false" customHeight="false" outlineLevel="0" collapsed="false">
      <c r="B12" s="117"/>
      <c r="C12" s="50"/>
      <c r="D12" s="47"/>
      <c r="E12" s="47" t="s">
        <v>184</v>
      </c>
      <c r="F12" s="48"/>
      <c r="G12" s="116" t="s">
        <v>1260</v>
      </c>
      <c r="H12" s="37" t="s">
        <v>1261</v>
      </c>
      <c r="I12" s="37" t="s">
        <v>1263</v>
      </c>
      <c r="J12" s="47" t="s">
        <v>208</v>
      </c>
      <c r="K12" s="51" t="s">
        <v>1264</v>
      </c>
      <c r="L12" s="393" t="str">
        <f aca="false">VLOOKUP(K12,CódigosRetorno!$A$2:$B$1795,2,FALSE())</f>
        <v>El dato ingresado como atributo @schemeAgencyName es incorrecto.</v>
      </c>
      <c r="M12" s="48" t="s">
        <v>8</v>
      </c>
    </row>
    <row r="13" customFormat="false" ht="24" hidden="false" customHeight="true" outlineLevel="0" collapsed="false">
      <c r="B13" s="117" t="n">
        <f aca="false">B10+1</f>
        <v>5</v>
      </c>
      <c r="C13" s="50" t="s">
        <v>161</v>
      </c>
      <c r="D13" s="117" t="s">
        <v>63</v>
      </c>
      <c r="E13" s="117" t="s">
        <v>143</v>
      </c>
      <c r="F13" s="117" t="s">
        <v>162</v>
      </c>
      <c r="G13" s="117" t="s">
        <v>163</v>
      </c>
      <c r="H13" s="50" t="s">
        <v>1266</v>
      </c>
      <c r="I13" s="50" t="s">
        <v>613</v>
      </c>
      <c r="J13" s="47" t="s">
        <v>6</v>
      </c>
      <c r="K13" s="116" t="s">
        <v>614</v>
      </c>
      <c r="L13" s="393" t="str">
        <f aca="false">VLOOKUP(K13,CódigosRetorno!$A$2:$B$1795,2,FALSE())</f>
        <v>Numero de Serie del nombre del archivo no coincide con el consignado en el contenido del archivo XML</v>
      </c>
      <c r="M13" s="48" t="s">
        <v>8</v>
      </c>
    </row>
    <row r="14" customFormat="false" ht="24" hidden="false" customHeight="false" outlineLevel="0" collapsed="false">
      <c r="B14" s="117"/>
      <c r="C14" s="50"/>
      <c r="D14" s="117"/>
      <c r="E14" s="117"/>
      <c r="F14" s="117"/>
      <c r="G14" s="117"/>
      <c r="H14" s="50"/>
      <c r="I14" s="50" t="s">
        <v>615</v>
      </c>
      <c r="J14" s="47" t="s">
        <v>6</v>
      </c>
      <c r="K14" s="116" t="s">
        <v>616</v>
      </c>
      <c r="L14" s="393" t="str">
        <f aca="false">VLOOKUP(K14,CódigosRetorno!$A$2:$B$1795,2,FALSE())</f>
        <v>Número de documento en el nombre del archivo no coincide con el consignado en el contenido del XML</v>
      </c>
      <c r="M14" s="48" t="s">
        <v>8</v>
      </c>
    </row>
    <row r="15" customFormat="false" ht="36" hidden="false" customHeight="false" outlineLevel="0" collapsed="false">
      <c r="B15" s="117"/>
      <c r="C15" s="50"/>
      <c r="D15" s="117"/>
      <c r="E15" s="117"/>
      <c r="F15" s="117"/>
      <c r="G15" s="117"/>
      <c r="H15" s="50"/>
      <c r="I15" s="50" t="s">
        <v>3840</v>
      </c>
      <c r="J15" s="47" t="s">
        <v>6</v>
      </c>
      <c r="K15" s="116" t="s">
        <v>168</v>
      </c>
      <c r="L15" s="393" t="str">
        <f aca="false">VLOOKUP(K15,CódigosRetorno!$A$2:$B$1795,2,FALSE())</f>
        <v>ID - El dato SERIE-CORRELATIVO no cumple con el formato de acuerdo al tipo de comprobante</v>
      </c>
      <c r="M15" s="48" t="s">
        <v>8</v>
      </c>
    </row>
    <row r="16" customFormat="false" ht="24" hidden="false" customHeight="false" outlineLevel="0" collapsed="false">
      <c r="B16" s="117"/>
      <c r="C16" s="50"/>
      <c r="D16" s="117"/>
      <c r="E16" s="117"/>
      <c r="F16" s="117"/>
      <c r="G16" s="117"/>
      <c r="H16" s="50"/>
      <c r="I16" s="50" t="s">
        <v>3841</v>
      </c>
      <c r="J16" s="47" t="s">
        <v>6</v>
      </c>
      <c r="K16" s="116" t="s">
        <v>170</v>
      </c>
      <c r="L16" s="393" t="str">
        <f aca="false">VLOOKUP(K16,CódigosRetorno!$A$2:$B$1795,2,FALSE())</f>
        <v>El comprobante fue registrado previamente con otros datos</v>
      </c>
      <c r="M16" s="48" t="s">
        <v>971</v>
      </c>
    </row>
    <row r="17" customFormat="false" ht="24" hidden="false" customHeight="false" outlineLevel="0" collapsed="false">
      <c r="B17" s="117"/>
      <c r="C17" s="50"/>
      <c r="D17" s="117"/>
      <c r="E17" s="117"/>
      <c r="F17" s="117"/>
      <c r="G17" s="117"/>
      <c r="H17" s="50"/>
      <c r="I17" s="50" t="s">
        <v>3842</v>
      </c>
      <c r="J17" s="47" t="s">
        <v>6</v>
      </c>
      <c r="K17" s="116" t="s">
        <v>1270</v>
      </c>
      <c r="L17" s="393" t="str">
        <f aca="false">VLOOKUP(K17,CódigosRetorno!$A$2:$B$1795,2,FALSE())</f>
        <v>El comprobante ya esta informado y se encuentra con estado anulado o rechazado</v>
      </c>
      <c r="M17" s="48" t="s">
        <v>971</v>
      </c>
    </row>
    <row r="18" customFormat="false" ht="12" hidden="false" customHeight="false" outlineLevel="0" collapsed="false">
      <c r="B18" s="48" t="n">
        <f aca="false">+B13+1</f>
        <v>6</v>
      </c>
      <c r="C18" s="50" t="s">
        <v>183</v>
      </c>
      <c r="D18" s="396" t="s">
        <v>63</v>
      </c>
      <c r="E18" s="403" t="s">
        <v>3843</v>
      </c>
      <c r="F18" s="403" t="s">
        <v>829</v>
      </c>
      <c r="G18" s="51" t="s">
        <v>623</v>
      </c>
      <c r="H18" s="37" t="s">
        <v>1275</v>
      </c>
      <c r="I18" s="37" t="s">
        <v>3844</v>
      </c>
      <c r="J18" s="37"/>
      <c r="K18" s="51" t="s">
        <v>8</v>
      </c>
      <c r="L18" s="393" t="str">
        <f aca="false">VLOOKUP(K18,CódigosRetorno!$A$2:$B$1795,2,FALSE())</f>
        <v>-</v>
      </c>
      <c r="M18" s="48" t="s">
        <v>8</v>
      </c>
    </row>
    <row r="19" customFormat="false" ht="24" hidden="false" customHeight="true" outlineLevel="0" collapsed="false">
      <c r="B19" s="48" t="n">
        <f aca="false">+B18+1</f>
        <v>7</v>
      </c>
      <c r="C19" s="50" t="s">
        <v>3845</v>
      </c>
      <c r="D19" s="48" t="s">
        <v>63</v>
      </c>
      <c r="E19" s="48" t="s">
        <v>143</v>
      </c>
      <c r="F19" s="48" t="s">
        <v>330</v>
      </c>
      <c r="G19" s="48" t="s">
        <v>3846</v>
      </c>
      <c r="H19" s="50" t="s">
        <v>1277</v>
      </c>
      <c r="I19" s="50" t="s">
        <v>605</v>
      </c>
      <c r="J19" s="47" t="s">
        <v>6</v>
      </c>
      <c r="K19" s="116" t="s">
        <v>1278</v>
      </c>
      <c r="L19" s="393" t="str">
        <f aca="false">VLOOKUP(K19,CódigosRetorno!$A$2:$B$1795,2,FALSE())</f>
        <v>El XML no contiene el tag o no existe informacion de InvoiceTypeCode</v>
      </c>
      <c r="M19" s="48" t="s">
        <v>8</v>
      </c>
    </row>
    <row r="20" customFormat="false" ht="24" hidden="false" customHeight="false" outlineLevel="0" collapsed="false">
      <c r="B20" s="48"/>
      <c r="C20" s="50"/>
      <c r="D20" s="48"/>
      <c r="E20" s="48"/>
      <c r="F20" s="48"/>
      <c r="G20" s="48"/>
      <c r="H20" s="50"/>
      <c r="I20" s="50" t="s">
        <v>3847</v>
      </c>
      <c r="J20" s="47" t="s">
        <v>6</v>
      </c>
      <c r="K20" s="116" t="s">
        <v>1280</v>
      </c>
      <c r="L20" s="393" t="str">
        <f aca="false">VLOOKUP(K20,CódigosRetorno!$A$2:$B$1795,2,FALSE())</f>
        <v>InvoiceTypeCode - El valor del tipo de documento es invalido o no coincide con el nombre del archivo</v>
      </c>
      <c r="M20" s="48" t="s">
        <v>8</v>
      </c>
    </row>
    <row r="21" customFormat="false" ht="24" hidden="false" customHeight="false" outlineLevel="0" collapsed="false">
      <c r="B21" s="48" t="n">
        <f aca="false">+B19+1</f>
        <v>8</v>
      </c>
      <c r="C21" s="253" t="s">
        <v>3848</v>
      </c>
      <c r="D21" s="396" t="s">
        <v>63</v>
      </c>
      <c r="E21" s="241" t="s">
        <v>143</v>
      </c>
      <c r="F21" s="241" t="s">
        <v>177</v>
      </c>
      <c r="G21" s="47" t="s">
        <v>178</v>
      </c>
      <c r="H21" s="37" t="s">
        <v>3849</v>
      </c>
      <c r="I21" s="50" t="s">
        <v>66</v>
      </c>
      <c r="J21" s="47" t="s">
        <v>6</v>
      </c>
      <c r="K21" s="116" t="s">
        <v>3850</v>
      </c>
      <c r="L21" s="393" t="str">
        <f aca="false">VLOOKUP(K21,CódigosRetorno!$A$2:$B$1795,2,FALSE())</f>
        <v>El documento no contiene la fecha de inicio del periodo de abono</v>
      </c>
      <c r="M21" s="48" t="s">
        <v>8</v>
      </c>
    </row>
    <row r="22" customFormat="false" ht="24" hidden="false" customHeight="false" outlineLevel="0" collapsed="false">
      <c r="B22" s="48" t="n">
        <f aca="false">+B21+1</f>
        <v>9</v>
      </c>
      <c r="C22" s="253" t="s">
        <v>3851</v>
      </c>
      <c r="D22" s="396" t="s">
        <v>63</v>
      </c>
      <c r="E22" s="241" t="s">
        <v>143</v>
      </c>
      <c r="F22" s="241" t="s">
        <v>177</v>
      </c>
      <c r="G22" s="47" t="s">
        <v>178</v>
      </c>
      <c r="H22" s="37" t="s">
        <v>3852</v>
      </c>
      <c r="I22" s="50" t="s">
        <v>66</v>
      </c>
      <c r="J22" s="47" t="s">
        <v>6</v>
      </c>
      <c r="K22" s="116" t="s">
        <v>3853</v>
      </c>
      <c r="L22" s="393" t="str">
        <f aca="false">VLOOKUP(K22,CódigosRetorno!$A$2:$B$1795,2,FALSE())</f>
        <v>El documento no contiene la fecha de fin del periodo de abono</v>
      </c>
      <c r="M22" s="48" t="s">
        <v>8</v>
      </c>
    </row>
    <row r="23" customFormat="false" ht="12" hidden="false" customHeight="true" outlineLevel="0" collapsed="false">
      <c r="B23" s="48" t="n">
        <f aca="false">B22+1</f>
        <v>10</v>
      </c>
      <c r="C23" s="50" t="s">
        <v>3854</v>
      </c>
      <c r="D23" s="48" t="s">
        <v>63</v>
      </c>
      <c r="E23" s="48" t="s">
        <v>143</v>
      </c>
      <c r="F23" s="48" t="s">
        <v>330</v>
      </c>
      <c r="G23" s="48" t="s">
        <v>3855</v>
      </c>
      <c r="H23" s="50" t="s">
        <v>1920</v>
      </c>
      <c r="I23" s="50" t="s">
        <v>66</v>
      </c>
      <c r="J23" s="47" t="s">
        <v>6</v>
      </c>
      <c r="K23" s="116" t="s">
        <v>3856</v>
      </c>
      <c r="L23" s="393" t="str">
        <f aca="false">VLOOKUP(K23,CódigosRetorno!$A$2:$B$1795,2,FALSE())</f>
        <v>El documento no contiene el 'Tipo de canal facturado'</v>
      </c>
      <c r="M23" s="48" t="s">
        <v>8</v>
      </c>
    </row>
    <row r="24" customFormat="false" ht="12" hidden="false" customHeight="false" outlineLevel="0" collapsed="false">
      <c r="B24" s="48"/>
      <c r="C24" s="50"/>
      <c r="D24" s="48"/>
      <c r="E24" s="48"/>
      <c r="F24" s="48"/>
      <c r="G24" s="48"/>
      <c r="H24" s="50"/>
      <c r="I24" s="50" t="s">
        <v>3857</v>
      </c>
      <c r="J24" s="47" t="s">
        <v>6</v>
      </c>
      <c r="K24" s="116" t="s">
        <v>3858</v>
      </c>
      <c r="L24" s="393" t="str">
        <f aca="false">VLOOKUP(K24,CódigosRetorno!$A$2:$B$1795,2,FALSE())</f>
        <v>El dato ingresado como 'Tipo de canal facturado' es incorrecto</v>
      </c>
      <c r="M24" s="48" t="s">
        <v>8</v>
      </c>
    </row>
    <row r="25" customFormat="false" ht="12" hidden="false" customHeight="true" outlineLevel="0" collapsed="false">
      <c r="B25" s="404" t="s">
        <v>3859</v>
      </c>
      <c r="C25" s="404"/>
      <c r="D25" s="404"/>
      <c r="E25" s="404"/>
      <c r="F25" s="398"/>
      <c r="G25" s="398"/>
      <c r="H25" s="399"/>
      <c r="I25" s="13"/>
      <c r="J25" s="400"/>
      <c r="K25" s="401" t="s">
        <v>8</v>
      </c>
      <c r="L25" s="393" t="str">
        <f aca="false">VLOOKUP(K25,CódigosRetorno!$A$2:$B$1795,2,FALSE())</f>
        <v>-</v>
      </c>
      <c r="M25" s="402"/>
    </row>
    <row r="26" customFormat="false" ht="36" hidden="false" customHeight="true" outlineLevel="0" collapsed="false">
      <c r="B26" s="117" t="n">
        <f aca="false">+B23+1</f>
        <v>11</v>
      </c>
      <c r="C26" s="50" t="s">
        <v>925</v>
      </c>
      <c r="D26" s="48" t="s">
        <v>63</v>
      </c>
      <c r="E26" s="48" t="s">
        <v>143</v>
      </c>
      <c r="F26" s="48" t="s">
        <v>189</v>
      </c>
      <c r="G26" s="48"/>
      <c r="H26" s="50" t="s">
        <v>1313</v>
      </c>
      <c r="I26" s="50" t="s">
        <v>1314</v>
      </c>
      <c r="J26" s="47" t="s">
        <v>6</v>
      </c>
      <c r="K26" s="116" t="s">
        <v>1315</v>
      </c>
      <c r="L26" s="393" t="str">
        <f aca="false">VLOOKUP(K26,CódigosRetorno!$A$2:$B$1795,2,FALSE())</f>
        <v>El XML contiene mas de un tag como elemento de numero de documento del emisor</v>
      </c>
      <c r="M26" s="48" t="s">
        <v>8</v>
      </c>
    </row>
    <row r="27" customFormat="false" ht="24" hidden="false" customHeight="false" outlineLevel="0" collapsed="false">
      <c r="B27" s="117"/>
      <c r="C27" s="50"/>
      <c r="D27" s="48"/>
      <c r="E27" s="48"/>
      <c r="F27" s="48"/>
      <c r="G27" s="48"/>
      <c r="H27" s="50"/>
      <c r="I27" s="50" t="s">
        <v>191</v>
      </c>
      <c r="J27" s="47" t="s">
        <v>6</v>
      </c>
      <c r="K27" s="116" t="s">
        <v>192</v>
      </c>
      <c r="L27" s="393" t="str">
        <f aca="false">VLOOKUP(K27,CódigosRetorno!$A$2:$B$1795,2,FALSE())</f>
        <v>Número de RUC del nombre del archivo no coincide con el consignado en el contenido del archivo XML</v>
      </c>
      <c r="M27" s="48" t="s">
        <v>8</v>
      </c>
    </row>
    <row r="28" customFormat="false" ht="24" hidden="false" customHeight="false" outlineLevel="0" collapsed="false">
      <c r="B28" s="117"/>
      <c r="C28" s="50"/>
      <c r="D28" s="48"/>
      <c r="E28" s="48"/>
      <c r="F28" s="48"/>
      <c r="G28" s="48"/>
      <c r="H28" s="50"/>
      <c r="I28" s="50" t="s">
        <v>3860</v>
      </c>
      <c r="J28" s="47" t="s">
        <v>6</v>
      </c>
      <c r="K28" s="116" t="s">
        <v>1317</v>
      </c>
      <c r="L28" s="393" t="str">
        <f aca="false">VLOOKUP(K28,CódigosRetorno!$A$2:$B$1795,2,FALSE())</f>
        <v>El contribuyente no esta activo</v>
      </c>
      <c r="M28" s="48" t="s">
        <v>258</v>
      </c>
    </row>
    <row r="29" customFormat="false" ht="24" hidden="false" customHeight="false" outlineLevel="0" collapsed="false">
      <c r="B29" s="117"/>
      <c r="C29" s="50"/>
      <c r="D29" s="48"/>
      <c r="E29" s="48"/>
      <c r="F29" s="48"/>
      <c r="G29" s="48"/>
      <c r="H29" s="50"/>
      <c r="I29" s="50" t="s">
        <v>3861</v>
      </c>
      <c r="J29" s="47" t="s">
        <v>6</v>
      </c>
      <c r="K29" s="116" t="s">
        <v>1319</v>
      </c>
      <c r="L29" s="393" t="str">
        <f aca="false">VLOOKUP(K29,CódigosRetorno!$A$2:$B$1795,2,FALSE())</f>
        <v>El contribuyente no esta habido</v>
      </c>
      <c r="M29" s="48" t="s">
        <v>258</v>
      </c>
    </row>
    <row r="30" customFormat="false" ht="24" hidden="false" customHeight="true" outlineLevel="0" collapsed="false">
      <c r="B30" s="117"/>
      <c r="C30" s="50" t="s">
        <v>3862</v>
      </c>
      <c r="D30" s="48" t="s">
        <v>63</v>
      </c>
      <c r="E30" s="48" t="s">
        <v>143</v>
      </c>
      <c r="F30" s="48" t="s">
        <v>197</v>
      </c>
      <c r="G30" s="48" t="s">
        <v>1327</v>
      </c>
      <c r="H30" s="50" t="s">
        <v>1328</v>
      </c>
      <c r="I30" s="50" t="s">
        <v>66</v>
      </c>
      <c r="J30" s="47" t="s">
        <v>6</v>
      </c>
      <c r="K30" s="116" t="s">
        <v>1330</v>
      </c>
      <c r="L30" s="393" t="str">
        <f aca="false">VLOOKUP(K30,CódigosRetorno!$A$2:$B$1795,2,FALSE())</f>
        <v>El XML no contiene el tag o no existe informacion en tipo de documento del emisor.</v>
      </c>
      <c r="M30" s="48" t="s">
        <v>8</v>
      </c>
    </row>
    <row r="31" customFormat="false" ht="12" hidden="false" customHeight="false" outlineLevel="0" collapsed="false">
      <c r="B31" s="117"/>
      <c r="C31" s="50"/>
      <c r="D31" s="48"/>
      <c r="E31" s="48"/>
      <c r="F31" s="48"/>
      <c r="G31" s="48"/>
      <c r="H31" s="50"/>
      <c r="I31" s="50" t="s">
        <v>3863</v>
      </c>
      <c r="J31" s="47" t="s">
        <v>6</v>
      </c>
      <c r="K31" s="116" t="s">
        <v>1331</v>
      </c>
      <c r="L31" s="393" t="str">
        <f aca="false">VLOOKUP(K31,CódigosRetorno!$A$2:$B$1795,2,FALSE())</f>
        <v>El dato ingresado no cumple con el estandar</v>
      </c>
      <c r="M31" s="48" t="s">
        <v>8</v>
      </c>
    </row>
    <row r="32" customFormat="false" ht="24" hidden="false" customHeight="true" outlineLevel="0" collapsed="false">
      <c r="B32" s="48" t="n">
        <f aca="false">+B26+1</f>
        <v>12</v>
      </c>
      <c r="C32" s="50" t="s">
        <v>210</v>
      </c>
      <c r="D32" s="48" t="s">
        <v>63</v>
      </c>
      <c r="E32" s="48" t="s">
        <v>143</v>
      </c>
      <c r="F32" s="48" t="s">
        <v>205</v>
      </c>
      <c r="G32" s="48"/>
      <c r="H32" s="50" t="s">
        <v>1344</v>
      </c>
      <c r="I32" s="50" t="s">
        <v>66</v>
      </c>
      <c r="J32" s="47" t="s">
        <v>6</v>
      </c>
      <c r="K32" s="116" t="s">
        <v>212</v>
      </c>
      <c r="L32" s="393" t="str">
        <f aca="false">VLOOKUP(K32,CódigosRetorno!$A$2:$B$1795,2,FALSE())</f>
        <v>El XML no contiene el tag o no existe informacion de RegistrationName del emisor del documento</v>
      </c>
      <c r="M32" s="48" t="s">
        <v>8</v>
      </c>
    </row>
    <row r="33" customFormat="false" ht="60" hidden="false" customHeight="false" outlineLevel="0" collapsed="false">
      <c r="B33" s="48"/>
      <c r="C33" s="50"/>
      <c r="D33" s="48"/>
      <c r="E33" s="48"/>
      <c r="F33" s="48"/>
      <c r="G33" s="48"/>
      <c r="H33" s="50"/>
      <c r="I33" s="50" t="s">
        <v>3864</v>
      </c>
      <c r="J33" s="47" t="s">
        <v>208</v>
      </c>
      <c r="K33" s="116" t="s">
        <v>689</v>
      </c>
      <c r="L33" s="393" t="str">
        <f aca="false">VLOOKUP(K33,CódigosRetorno!$A$2:$B$1795,2,FALSE())</f>
        <v>RegistrationName - El nombre o razon social del emisor no cumple con el estandar</v>
      </c>
      <c r="M33" s="48" t="s">
        <v>8</v>
      </c>
    </row>
    <row r="34" customFormat="false" ht="12" hidden="false" customHeight="false" outlineLevel="0" collapsed="false">
      <c r="B34" s="405" t="s">
        <v>3865</v>
      </c>
      <c r="C34" s="406"/>
      <c r="D34" s="406"/>
      <c r="E34" s="406"/>
      <c r="F34" s="406"/>
      <c r="G34" s="406"/>
      <c r="H34" s="407"/>
      <c r="I34" s="408"/>
      <c r="J34" s="408"/>
      <c r="K34" s="409" t="s">
        <v>8</v>
      </c>
      <c r="L34" s="410" t="str">
        <f aca="false">VLOOKUP(K34,CódigosRetorno!$A$2:$B$1795,2,FALSE())</f>
        <v>-</v>
      </c>
      <c r="M34" s="411"/>
    </row>
    <row r="35" customFormat="false" ht="36" hidden="false" customHeight="true" outlineLevel="0" collapsed="false">
      <c r="B35" s="117" t="n">
        <f aca="false">B32+1</f>
        <v>13</v>
      </c>
      <c r="C35" s="50" t="s">
        <v>3866</v>
      </c>
      <c r="D35" s="412" t="s">
        <v>63</v>
      </c>
      <c r="E35" s="412" t="s">
        <v>143</v>
      </c>
      <c r="F35" s="412" t="s">
        <v>189</v>
      </c>
      <c r="G35" s="412"/>
      <c r="H35" s="50" t="s">
        <v>1419</v>
      </c>
      <c r="I35" s="37" t="s">
        <v>1420</v>
      </c>
      <c r="J35" s="51" t="s">
        <v>6</v>
      </c>
      <c r="K35" s="116" t="s">
        <v>1421</v>
      </c>
      <c r="L35" s="393" t="str">
        <f aca="false">VLOOKUP(K35,CódigosRetorno!$A$2:$B$1795,2,FALSE())</f>
        <v>El XML contiene mas de un tag como elemento de numero de documento del receptor.</v>
      </c>
      <c r="M35" s="48" t="s">
        <v>8</v>
      </c>
    </row>
    <row r="36" customFormat="false" ht="24" hidden="false" customHeight="false" outlineLevel="0" collapsed="false">
      <c r="B36" s="117"/>
      <c r="C36" s="50"/>
      <c r="D36" s="412"/>
      <c r="E36" s="412"/>
      <c r="F36" s="412"/>
      <c r="G36" s="412"/>
      <c r="H36" s="50"/>
      <c r="I36" s="52" t="s">
        <v>605</v>
      </c>
      <c r="J36" s="51" t="s">
        <v>6</v>
      </c>
      <c r="K36" s="116" t="s">
        <v>990</v>
      </c>
      <c r="L36" s="393" t="str">
        <f aca="false">VLOOKUP(K36,CódigosRetorno!$A$2:$B$1795,2,FALSE())</f>
        <v>El XML no contiene el tag o no existe informacion del número de documento de identidad del receptor del documento</v>
      </c>
      <c r="M36" s="48" t="s">
        <v>8</v>
      </c>
    </row>
    <row r="37" customFormat="false" ht="36" hidden="false" customHeight="false" outlineLevel="0" collapsed="false">
      <c r="B37" s="117"/>
      <c r="C37" s="50"/>
      <c r="D37" s="412"/>
      <c r="E37" s="412"/>
      <c r="F37" s="412"/>
      <c r="G37" s="412"/>
      <c r="H37" s="50"/>
      <c r="I37" s="37" t="s">
        <v>3867</v>
      </c>
      <c r="J37" s="51" t="s">
        <v>6</v>
      </c>
      <c r="K37" s="116" t="s">
        <v>704</v>
      </c>
      <c r="L37" s="393" t="str">
        <f aca="false">VLOOKUP(K37,CódigosRetorno!$A$2:$B$1795,2,FALSE())</f>
        <v>El numero de documento de identidad del receptor debe ser  RUC</v>
      </c>
      <c r="M37" s="48" t="s">
        <v>8</v>
      </c>
    </row>
    <row r="38" customFormat="false" ht="36" hidden="false" customHeight="false" outlineLevel="0" collapsed="false">
      <c r="B38" s="117"/>
      <c r="C38" s="50"/>
      <c r="D38" s="412"/>
      <c r="E38" s="412"/>
      <c r="F38" s="412"/>
      <c r="G38" s="412"/>
      <c r="H38" s="50"/>
      <c r="I38" s="52" t="s">
        <v>3868</v>
      </c>
      <c r="J38" s="51" t="s">
        <v>6</v>
      </c>
      <c r="K38" s="51" t="s">
        <v>1424</v>
      </c>
      <c r="L38" s="393" t="str">
        <f aca="false">VLOOKUP(MID(K38,1,4),CódigosRetorno!$A$2:$B$1795,2,FALSE())</f>
        <v>El numero de RUC del receptor no existe.</v>
      </c>
      <c r="M38" s="48" t="s">
        <v>258</v>
      </c>
    </row>
    <row r="39" customFormat="false" ht="36" hidden="false" customHeight="false" outlineLevel="0" collapsed="false">
      <c r="B39" s="117"/>
      <c r="C39" s="50"/>
      <c r="D39" s="412"/>
      <c r="E39" s="412"/>
      <c r="F39" s="412"/>
      <c r="G39" s="412"/>
      <c r="H39" s="50"/>
      <c r="I39" s="37" t="s">
        <v>3869</v>
      </c>
      <c r="J39" s="51" t="s">
        <v>208</v>
      </c>
      <c r="K39" s="116" t="s">
        <v>1426</v>
      </c>
      <c r="L39" s="393" t="str">
        <f aca="false">VLOOKUP(K39,CódigosRetorno!$A$2:$B$1795,2,FALSE())</f>
        <v>El RUC  del receptor no esta activo</v>
      </c>
      <c r="M39" s="48" t="s">
        <v>258</v>
      </c>
    </row>
    <row r="40" customFormat="false" ht="36" hidden="false" customHeight="false" outlineLevel="0" collapsed="false">
      <c r="B40" s="117"/>
      <c r="C40" s="50"/>
      <c r="D40" s="412"/>
      <c r="E40" s="412"/>
      <c r="F40" s="412"/>
      <c r="G40" s="412"/>
      <c r="H40" s="50"/>
      <c r="I40" s="37" t="s">
        <v>3870</v>
      </c>
      <c r="J40" s="51" t="s">
        <v>208</v>
      </c>
      <c r="K40" s="116" t="s">
        <v>1428</v>
      </c>
      <c r="L40" s="393" t="str">
        <f aca="false">VLOOKUP(K40,CódigosRetorno!$A$2:$B$1795,2,FALSE())</f>
        <v>El RUC del receptor no esta habido</v>
      </c>
      <c r="M40" s="48" t="s">
        <v>258</v>
      </c>
    </row>
    <row r="41" customFormat="false" ht="36" hidden="false" customHeight="false" outlineLevel="0" collapsed="false">
      <c r="B41" s="117"/>
      <c r="C41" s="50"/>
      <c r="D41" s="412"/>
      <c r="E41" s="412"/>
      <c r="F41" s="412"/>
      <c r="G41" s="412"/>
      <c r="H41" s="50"/>
      <c r="I41" s="37" t="s">
        <v>3871</v>
      </c>
      <c r="J41" s="51" t="s">
        <v>208</v>
      </c>
      <c r="K41" s="116" t="s">
        <v>700</v>
      </c>
      <c r="L41" s="393" t="str">
        <f aca="false">VLOOKUP(K41,CódigosRetorno!$A$2:$B$1795,2,FALSE())</f>
        <v>El DNI debe tener 8 caracteres numéricos</v>
      </c>
      <c r="M41" s="48" t="s">
        <v>8</v>
      </c>
    </row>
    <row r="42" customFormat="false" ht="84" hidden="false" customHeight="false" outlineLevel="0" collapsed="false">
      <c r="B42" s="117"/>
      <c r="C42" s="50"/>
      <c r="D42" s="412"/>
      <c r="E42" s="412"/>
      <c r="F42" s="412"/>
      <c r="G42" s="412"/>
      <c r="H42" s="50"/>
      <c r="I42" s="37" t="s">
        <v>3872</v>
      </c>
      <c r="J42" s="51" t="s">
        <v>208</v>
      </c>
      <c r="K42" s="116" t="s">
        <v>702</v>
      </c>
      <c r="L42" s="393" t="str">
        <f aca="false">VLOOKUP(K42,CódigosRetorno!$A$2:$B$1795,2,FALSE())</f>
        <v>El dato ingresado como numero de documento de identidad del receptor no cumple con el formato establecido</v>
      </c>
      <c r="M42" s="48" t="s">
        <v>8</v>
      </c>
    </row>
    <row r="43" customFormat="false" ht="24" hidden="false" customHeight="true" outlineLevel="0" collapsed="false">
      <c r="B43" s="117"/>
      <c r="C43" s="50" t="s">
        <v>3873</v>
      </c>
      <c r="D43" s="412" t="s">
        <v>63</v>
      </c>
      <c r="E43" s="412" t="s">
        <v>143</v>
      </c>
      <c r="F43" s="412" t="s">
        <v>1433</v>
      </c>
      <c r="G43" s="412" t="s">
        <v>3603</v>
      </c>
      <c r="H43" s="50" t="s">
        <v>1434</v>
      </c>
      <c r="I43" s="37" t="s">
        <v>66</v>
      </c>
      <c r="J43" s="51" t="s">
        <v>6</v>
      </c>
      <c r="K43" s="116" t="s">
        <v>998</v>
      </c>
      <c r="L43" s="393" t="str">
        <f aca="false">VLOOKUP(K43,CódigosRetorno!$A$2:$B$1795,2,FALSE())</f>
        <v>El XML no contiene el tag o no existe informacion del tipo de documento de identidad del receptor del documento</v>
      </c>
      <c r="M43" s="48" t="s">
        <v>8</v>
      </c>
    </row>
    <row r="44" customFormat="false" ht="24" hidden="false" customHeight="false" outlineLevel="0" collapsed="false">
      <c r="B44" s="117"/>
      <c r="C44" s="50"/>
      <c r="D44" s="412"/>
      <c r="E44" s="412"/>
      <c r="F44" s="412"/>
      <c r="G44" s="412"/>
      <c r="H44" s="50"/>
      <c r="I44" s="37" t="s">
        <v>469</v>
      </c>
      <c r="J44" s="51" t="s">
        <v>6</v>
      </c>
      <c r="K44" s="116" t="s">
        <v>1437</v>
      </c>
      <c r="L44" s="393" t="str">
        <f aca="false">VLOOKUP(K44,CódigosRetorno!$A$2:$B$1795,2,FALSE())</f>
        <v>El dato ingresado en el tipo de documento de identidad del receptor no esta permitido.</v>
      </c>
      <c r="M44" s="48" t="s">
        <v>2040</v>
      </c>
    </row>
    <row r="45" customFormat="false" ht="24" hidden="false" customHeight="true" outlineLevel="0" collapsed="false">
      <c r="B45" s="48" t="n">
        <f aca="false">+B35+1</f>
        <v>14</v>
      </c>
      <c r="C45" s="50" t="s">
        <v>1442</v>
      </c>
      <c r="D45" s="48" t="s">
        <v>63</v>
      </c>
      <c r="E45" s="48" t="s">
        <v>143</v>
      </c>
      <c r="F45" s="48" t="s">
        <v>205</v>
      </c>
      <c r="G45" s="48"/>
      <c r="H45" s="50" t="s">
        <v>1443</v>
      </c>
      <c r="I45" s="37" t="s">
        <v>66</v>
      </c>
      <c r="J45" s="51" t="s">
        <v>6</v>
      </c>
      <c r="K45" s="116" t="s">
        <v>1444</v>
      </c>
      <c r="L45" s="393" t="str">
        <f aca="false">VLOOKUP(K45,CódigosRetorno!$A$2:$B$1795,2,FALSE())</f>
        <v>El XML no contiene el tag o no existe informacion de RegistrationName del receptor del documento</v>
      </c>
      <c r="M45" s="48" t="s">
        <v>8</v>
      </c>
    </row>
    <row r="46" customFormat="false" ht="60" hidden="false" customHeight="false" outlineLevel="0" collapsed="false">
      <c r="B46" s="48"/>
      <c r="C46" s="50"/>
      <c r="D46" s="48"/>
      <c r="E46" s="48"/>
      <c r="F46" s="48"/>
      <c r="G46" s="48"/>
      <c r="H46" s="50"/>
      <c r="I46" s="50" t="s">
        <v>3864</v>
      </c>
      <c r="J46" s="51" t="s">
        <v>6</v>
      </c>
      <c r="K46" s="116" t="s">
        <v>1446</v>
      </c>
      <c r="L46" s="393" t="str">
        <f aca="false">VLOOKUP(K46,CódigosRetorno!$A$2:$B$1795,2,FALSE())</f>
        <v>RegistrationName -  El dato ingresado no cumple con el estandar</v>
      </c>
      <c r="M46" s="48" t="s">
        <v>8</v>
      </c>
    </row>
    <row r="47" customFormat="false" ht="60" hidden="false" customHeight="false" outlineLevel="0" collapsed="false">
      <c r="B47" s="48" t="n">
        <f aca="false">B45+1</f>
        <v>15</v>
      </c>
      <c r="C47" s="37" t="s">
        <v>3874</v>
      </c>
      <c r="D47" s="47" t="s">
        <v>63</v>
      </c>
      <c r="E47" s="47" t="s">
        <v>184</v>
      </c>
      <c r="F47" s="48" t="s">
        <v>205</v>
      </c>
      <c r="G47" s="47"/>
      <c r="H47" s="37" t="s">
        <v>3875</v>
      </c>
      <c r="I47" s="50" t="s">
        <v>3864</v>
      </c>
      <c r="J47" s="51" t="s">
        <v>208</v>
      </c>
      <c r="K47" s="116" t="s">
        <v>3876</v>
      </c>
      <c r="L47" s="393" t="str">
        <f aca="false">VLOOKUP(K47,CódigosRetorno!$A$2:$B$1795,2,FALSE())</f>
        <v>El nombre comercial del cliente no cumple con el formato establecido</v>
      </c>
      <c r="M47" s="48" t="s">
        <v>8</v>
      </c>
    </row>
    <row r="48" customFormat="false" ht="48" hidden="false" customHeight="false" outlineLevel="0" collapsed="false">
      <c r="B48" s="233" t="n">
        <f aca="false">B47+1</f>
        <v>16</v>
      </c>
      <c r="C48" s="228" t="s">
        <v>1447</v>
      </c>
      <c r="D48" s="233" t="s">
        <v>63</v>
      </c>
      <c r="E48" s="233" t="s">
        <v>184</v>
      </c>
      <c r="F48" s="48" t="s">
        <v>1347</v>
      </c>
      <c r="G48" s="47"/>
      <c r="H48" s="37" t="s">
        <v>1448</v>
      </c>
      <c r="I48" s="37" t="s">
        <v>3844</v>
      </c>
      <c r="J48" s="37"/>
      <c r="K48" s="51" t="s">
        <v>8</v>
      </c>
      <c r="L48" s="393" t="str">
        <f aca="false">VLOOKUP(K48,CódigosRetorno!$A$2:$B$1795,2,FALSE())</f>
        <v>-</v>
      </c>
      <c r="M48" s="48" t="s">
        <v>8</v>
      </c>
    </row>
    <row r="49" customFormat="false" ht="36" hidden="false" customHeight="false" outlineLevel="0" collapsed="false">
      <c r="B49" s="233"/>
      <c r="C49" s="228"/>
      <c r="D49" s="233"/>
      <c r="E49" s="233"/>
      <c r="F49" s="48" t="s">
        <v>1351</v>
      </c>
      <c r="G49" s="47"/>
      <c r="H49" s="37" t="s">
        <v>1449</v>
      </c>
      <c r="I49" s="37" t="s">
        <v>3844</v>
      </c>
      <c r="J49" s="37"/>
      <c r="K49" s="51" t="s">
        <v>8</v>
      </c>
      <c r="L49" s="393" t="str">
        <f aca="false">VLOOKUP(K49,CódigosRetorno!$A$2:$B$1795,2,FALSE())</f>
        <v>-</v>
      </c>
      <c r="M49" s="48" t="s">
        <v>8</v>
      </c>
    </row>
    <row r="50" customFormat="false" ht="36" hidden="false" customHeight="false" outlineLevel="0" collapsed="false">
      <c r="B50" s="233"/>
      <c r="C50" s="228"/>
      <c r="D50" s="233"/>
      <c r="E50" s="233"/>
      <c r="F50" s="48" t="s">
        <v>228</v>
      </c>
      <c r="G50" s="47"/>
      <c r="H50" s="37" t="s">
        <v>1450</v>
      </c>
      <c r="I50" s="37" t="s">
        <v>3844</v>
      </c>
      <c r="J50" s="37"/>
      <c r="K50" s="51" t="s">
        <v>8</v>
      </c>
      <c r="L50" s="393" t="str">
        <f aca="false">VLOOKUP(K50,CódigosRetorno!$A$2:$B$1795,2,FALSE())</f>
        <v>-</v>
      </c>
      <c r="M50" s="48" t="s">
        <v>8</v>
      </c>
    </row>
    <row r="51" customFormat="false" ht="36" hidden="false" customHeight="false" outlineLevel="0" collapsed="false">
      <c r="B51" s="233"/>
      <c r="C51" s="228"/>
      <c r="D51" s="233"/>
      <c r="E51" s="233"/>
      <c r="F51" s="48" t="s">
        <v>216</v>
      </c>
      <c r="G51" s="47" t="s">
        <v>3577</v>
      </c>
      <c r="H51" s="37" t="s">
        <v>1451</v>
      </c>
      <c r="I51" s="37" t="s">
        <v>3877</v>
      </c>
      <c r="J51" s="47" t="s">
        <v>208</v>
      </c>
      <c r="K51" s="51" t="s">
        <v>1389</v>
      </c>
      <c r="L51" s="393" t="str">
        <f aca="false">VLOOKUP(K51,CódigosRetorno!$A$2:$B$1795,2,FALSE())</f>
        <v>El código de Ubigeo no existe en el listado.</v>
      </c>
      <c r="M51" s="48" t="s">
        <v>1360</v>
      </c>
    </row>
    <row r="52" customFormat="false" ht="12" hidden="false" customHeight="false" outlineLevel="0" collapsed="false">
      <c r="B52" s="233"/>
      <c r="C52" s="228"/>
      <c r="D52" s="233"/>
      <c r="E52" s="233"/>
      <c r="F52" s="48"/>
      <c r="G52" s="48" t="s">
        <v>1361</v>
      </c>
      <c r="H52" s="37" t="s">
        <v>1261</v>
      </c>
      <c r="I52" s="37" t="s">
        <v>3844</v>
      </c>
      <c r="J52" s="37"/>
      <c r="K52" s="51" t="s">
        <v>8</v>
      </c>
      <c r="L52" s="393" t="str">
        <f aca="false">VLOOKUP(K52,CódigosRetorno!$A$2:$B$1795,2,FALSE())</f>
        <v>-</v>
      </c>
      <c r="M52" s="48" t="s">
        <v>8</v>
      </c>
    </row>
    <row r="53" customFormat="false" ht="12" hidden="false" customHeight="false" outlineLevel="0" collapsed="false">
      <c r="B53" s="233"/>
      <c r="C53" s="228"/>
      <c r="D53" s="233"/>
      <c r="E53" s="233"/>
      <c r="F53" s="48"/>
      <c r="G53" s="48" t="s">
        <v>1363</v>
      </c>
      <c r="H53" s="37" t="s">
        <v>1333</v>
      </c>
      <c r="I53" s="37" t="s">
        <v>3844</v>
      </c>
      <c r="J53" s="37"/>
      <c r="K53" s="51" t="s">
        <v>8</v>
      </c>
      <c r="L53" s="393" t="str">
        <f aca="false">VLOOKUP(K53,CódigosRetorno!$A$2:$B$1795,2,FALSE())</f>
        <v>-</v>
      </c>
      <c r="M53" s="48" t="s">
        <v>8</v>
      </c>
    </row>
    <row r="54" customFormat="false" ht="36" hidden="false" customHeight="false" outlineLevel="0" collapsed="false">
      <c r="B54" s="233"/>
      <c r="C54" s="228"/>
      <c r="D54" s="233"/>
      <c r="E54" s="233"/>
      <c r="F54" s="48" t="s">
        <v>228</v>
      </c>
      <c r="G54" s="47"/>
      <c r="H54" s="37" t="s">
        <v>1452</v>
      </c>
      <c r="I54" s="37" t="s">
        <v>3844</v>
      </c>
      <c r="J54" s="37"/>
      <c r="K54" s="51" t="s">
        <v>8</v>
      </c>
      <c r="L54" s="393" t="str">
        <f aca="false">VLOOKUP(K54,CódigosRetorno!$A$2:$B$1795,2,FALSE())</f>
        <v>-</v>
      </c>
      <c r="M54" s="48" t="s">
        <v>8</v>
      </c>
    </row>
    <row r="55" customFormat="false" ht="36" hidden="false" customHeight="false" outlineLevel="0" collapsed="false">
      <c r="B55" s="233"/>
      <c r="C55" s="228"/>
      <c r="D55" s="233"/>
      <c r="E55" s="233"/>
      <c r="F55" s="48" t="s">
        <v>228</v>
      </c>
      <c r="G55" s="47"/>
      <c r="H55" s="37" t="s">
        <v>1453</v>
      </c>
      <c r="I55" s="37" t="s">
        <v>3844</v>
      </c>
      <c r="J55" s="37"/>
      <c r="K55" s="51" t="s">
        <v>8</v>
      </c>
      <c r="L55" s="393" t="str">
        <f aca="false">VLOOKUP(K55,CódigosRetorno!$A$2:$B$1795,2,FALSE())</f>
        <v>-</v>
      </c>
      <c r="M55" s="48" t="s">
        <v>8</v>
      </c>
    </row>
    <row r="56" customFormat="false" ht="36" hidden="false" customHeight="false" outlineLevel="0" collapsed="false">
      <c r="B56" s="233"/>
      <c r="C56" s="228"/>
      <c r="D56" s="233"/>
      <c r="E56" s="233"/>
      <c r="F56" s="48" t="s">
        <v>330</v>
      </c>
      <c r="G56" s="47" t="s">
        <v>3582</v>
      </c>
      <c r="H56" s="37" t="s">
        <v>1454</v>
      </c>
      <c r="I56" s="37" t="s">
        <v>3844</v>
      </c>
      <c r="J56" s="37"/>
      <c r="K56" s="51" t="s">
        <v>8</v>
      </c>
      <c r="L56" s="393" t="str">
        <f aca="false">VLOOKUP(K56,CódigosRetorno!$A$2:$B$1795,2,FALSE())</f>
        <v>-</v>
      </c>
      <c r="M56" s="48" t="s">
        <v>8</v>
      </c>
    </row>
    <row r="57" customFormat="false" ht="12" hidden="false" customHeight="false" outlineLevel="0" collapsed="false">
      <c r="B57" s="233"/>
      <c r="C57" s="228"/>
      <c r="D57" s="233"/>
      <c r="E57" s="233"/>
      <c r="F57" s="117"/>
      <c r="G57" s="48" t="s">
        <v>1374</v>
      </c>
      <c r="H57" s="37" t="s">
        <v>1300</v>
      </c>
      <c r="I57" s="37" t="s">
        <v>3844</v>
      </c>
      <c r="J57" s="37"/>
      <c r="K57" s="51" t="s">
        <v>8</v>
      </c>
      <c r="L57" s="393" t="str">
        <f aca="false">VLOOKUP(K57,CódigosRetorno!$A$2:$B$1795,2,FALSE())</f>
        <v>-</v>
      </c>
      <c r="M57" s="48" t="s">
        <v>8</v>
      </c>
    </row>
    <row r="58" customFormat="false" ht="48" hidden="false" customHeight="false" outlineLevel="0" collapsed="false">
      <c r="B58" s="233"/>
      <c r="C58" s="228"/>
      <c r="D58" s="233"/>
      <c r="E58" s="233"/>
      <c r="F58" s="117"/>
      <c r="G58" s="48" t="s">
        <v>1376</v>
      </c>
      <c r="H58" s="37" t="s">
        <v>1282</v>
      </c>
      <c r="I58" s="37" t="s">
        <v>3844</v>
      </c>
      <c r="J58" s="37"/>
      <c r="K58" s="51" t="s">
        <v>8</v>
      </c>
      <c r="L58" s="393" t="str">
        <f aca="false">VLOOKUP(K58,CódigosRetorno!$A$2:$B$1795,2,FALSE())</f>
        <v>-</v>
      </c>
      <c r="M58" s="48" t="s">
        <v>8</v>
      </c>
    </row>
    <row r="59" customFormat="false" ht="12" hidden="false" customHeight="false" outlineLevel="0" collapsed="false">
      <c r="B59" s="233"/>
      <c r="C59" s="228"/>
      <c r="D59" s="233"/>
      <c r="E59" s="233"/>
      <c r="F59" s="117"/>
      <c r="G59" s="48" t="s">
        <v>1377</v>
      </c>
      <c r="H59" s="37" t="s">
        <v>1285</v>
      </c>
      <c r="I59" s="37" t="s">
        <v>3844</v>
      </c>
      <c r="J59" s="37"/>
      <c r="K59" s="51" t="s">
        <v>8</v>
      </c>
      <c r="L59" s="393" t="str">
        <f aca="false">VLOOKUP(K59,CódigosRetorno!$A$2:$B$1795,2,FALSE())</f>
        <v>-</v>
      </c>
      <c r="M59" s="48" t="s">
        <v>8</v>
      </c>
    </row>
    <row r="60" customFormat="false" ht="12" hidden="false" customHeight="true" outlineLevel="0" collapsed="false">
      <c r="B60" s="413" t="s">
        <v>3878</v>
      </c>
      <c r="C60" s="413"/>
      <c r="D60" s="413"/>
      <c r="E60" s="413"/>
      <c r="F60" s="414"/>
      <c r="G60" s="414"/>
      <c r="H60" s="414"/>
      <c r="I60" s="415"/>
      <c r="J60" s="413"/>
      <c r="K60" s="416" t="s">
        <v>8</v>
      </c>
      <c r="L60" s="410" t="str">
        <f aca="false">VLOOKUP(K60,CódigosRetorno!$A$2:$B$1795,2,FALSE())</f>
        <v>-</v>
      </c>
      <c r="M60" s="417"/>
    </row>
    <row r="61" customFormat="false" ht="24" hidden="false" customHeight="true" outlineLevel="0" collapsed="false">
      <c r="B61" s="48" t="n">
        <f aca="false">B48+1</f>
        <v>17</v>
      </c>
      <c r="C61" s="50" t="s">
        <v>3879</v>
      </c>
      <c r="D61" s="48" t="s">
        <v>329</v>
      </c>
      <c r="E61" s="48" t="s">
        <v>143</v>
      </c>
      <c r="F61" s="48" t="s">
        <v>857</v>
      </c>
      <c r="G61" s="48"/>
      <c r="H61" s="50" t="s">
        <v>1491</v>
      </c>
      <c r="I61" s="37" t="s">
        <v>3880</v>
      </c>
      <c r="J61" s="51" t="s">
        <v>6</v>
      </c>
      <c r="K61" s="116" t="s">
        <v>860</v>
      </c>
      <c r="L61" s="393" t="str">
        <f aca="false">VLOOKUP(K61,CódigosRetorno!$A$2:$B$1795,2,FALSE())</f>
        <v>El Numero de orden del item no cumple con el formato establecido</v>
      </c>
      <c r="M61" s="48" t="s">
        <v>8</v>
      </c>
    </row>
    <row r="62" customFormat="false" ht="24" hidden="false" customHeight="false" outlineLevel="0" collapsed="false">
      <c r="B62" s="48"/>
      <c r="C62" s="50"/>
      <c r="D62" s="48"/>
      <c r="E62" s="48"/>
      <c r="F62" s="48"/>
      <c r="G62" s="48"/>
      <c r="H62" s="50"/>
      <c r="I62" s="50" t="s">
        <v>3881</v>
      </c>
      <c r="J62" s="51" t="s">
        <v>6</v>
      </c>
      <c r="K62" s="116" t="s">
        <v>862</v>
      </c>
      <c r="L62" s="393" t="str">
        <f aca="false">VLOOKUP(K62,CódigosRetorno!$A$2:$B$1795,2,FALSE())</f>
        <v>El número de ítem no puede estar duplicado.</v>
      </c>
      <c r="M62" s="48" t="s">
        <v>8</v>
      </c>
    </row>
    <row r="63" customFormat="false" ht="12" hidden="false" customHeight="true" outlineLevel="0" collapsed="false">
      <c r="B63" s="48" t="n">
        <f aca="false">B61+1</f>
        <v>18</v>
      </c>
      <c r="C63" s="50" t="s">
        <v>3882</v>
      </c>
      <c r="D63" s="48" t="s">
        <v>329</v>
      </c>
      <c r="E63" s="48" t="s">
        <v>143</v>
      </c>
      <c r="F63" s="48" t="s">
        <v>1433</v>
      </c>
      <c r="G63" s="48" t="s">
        <v>3883</v>
      </c>
      <c r="H63" s="50" t="s">
        <v>1514</v>
      </c>
      <c r="I63" s="37" t="s">
        <v>3884</v>
      </c>
      <c r="J63" s="51" t="s">
        <v>6</v>
      </c>
      <c r="K63" s="51" t="s">
        <v>3885</v>
      </c>
      <c r="L63" s="393" t="str">
        <f aca="false">VLOOKUP(K63,CódigosRetorno!$A$2:$B$1795,2,FALSE())</f>
        <v>Debe registrarse el 'Indicador de tipo de comisión'</v>
      </c>
      <c r="M63" s="48" t="s">
        <v>8</v>
      </c>
    </row>
    <row r="64" customFormat="false" ht="24" hidden="false" customHeight="false" outlineLevel="0" collapsed="false">
      <c r="B64" s="48"/>
      <c r="C64" s="50"/>
      <c r="D64" s="48"/>
      <c r="E64" s="48"/>
      <c r="F64" s="48"/>
      <c r="G64" s="48"/>
      <c r="H64" s="50"/>
      <c r="I64" s="37" t="s">
        <v>3886</v>
      </c>
      <c r="J64" s="51" t="s">
        <v>6</v>
      </c>
      <c r="K64" s="51" t="s">
        <v>3887</v>
      </c>
      <c r="L64" s="393" t="str">
        <f aca="false">VLOOKUP(K64,CódigosRetorno!$A$2:$B$1795,2,FALSE())</f>
        <v>El dato ingresado en el 'Indicador de tipo de comisión' no corresponde al valor esperado</v>
      </c>
      <c r="M64" s="48" t="s">
        <v>8</v>
      </c>
    </row>
    <row r="65" customFormat="false" ht="24" hidden="false" customHeight="true" outlineLevel="0" collapsed="false">
      <c r="B65" s="48" t="n">
        <f aca="false">B63+1</f>
        <v>19</v>
      </c>
      <c r="C65" s="50" t="s">
        <v>3888</v>
      </c>
      <c r="D65" s="48" t="s">
        <v>329</v>
      </c>
      <c r="E65" s="48" t="s">
        <v>143</v>
      </c>
      <c r="F65" s="48" t="s">
        <v>1433</v>
      </c>
      <c r="G65" s="48" t="s">
        <v>3889</v>
      </c>
      <c r="H65" s="50" t="s">
        <v>3890</v>
      </c>
      <c r="I65" s="37" t="s">
        <v>3891</v>
      </c>
      <c r="J65" s="51" t="s">
        <v>6</v>
      </c>
      <c r="K65" s="51" t="s">
        <v>3892</v>
      </c>
      <c r="L65" s="393" t="str">
        <f aca="false">VLOOKUP(K65,CódigosRetorno!$A$2:$B$1795,2,FALSE())</f>
        <v>Para Bancos emisores debe ingresar el 'Indicador de institución financiera'</v>
      </c>
      <c r="M65" s="48" t="s">
        <v>8</v>
      </c>
    </row>
    <row r="66" customFormat="false" ht="24" hidden="false" customHeight="false" outlineLevel="0" collapsed="false">
      <c r="B66" s="48"/>
      <c r="C66" s="50"/>
      <c r="D66" s="48"/>
      <c r="E66" s="48"/>
      <c r="F66" s="48"/>
      <c r="G66" s="48"/>
      <c r="H66" s="50"/>
      <c r="I66" s="37" t="s">
        <v>3893</v>
      </c>
      <c r="J66" s="51" t="s">
        <v>6</v>
      </c>
      <c r="K66" s="51" t="s">
        <v>3894</v>
      </c>
      <c r="L66" s="393" t="str">
        <f aca="false">VLOOKUP(K66,CódigosRetorno!$A$2:$B$1795,2,FALSE())</f>
        <v>El dato ingresado en el 'Indicador de institución financiera' no corresponde al valor esperado</v>
      </c>
      <c r="M66" s="48" t="s">
        <v>8</v>
      </c>
    </row>
    <row r="67" customFormat="false" ht="36" hidden="false" customHeight="true" outlineLevel="0" collapsed="false">
      <c r="B67" s="117" t="n">
        <f aca="false">B65+1</f>
        <v>20</v>
      </c>
      <c r="C67" s="50" t="s">
        <v>3895</v>
      </c>
      <c r="D67" s="47" t="s">
        <v>329</v>
      </c>
      <c r="E67" s="47" t="s">
        <v>143</v>
      </c>
      <c r="F67" s="47" t="s">
        <v>300</v>
      </c>
      <c r="G67" s="47" t="s">
        <v>301</v>
      </c>
      <c r="H67" s="50" t="s">
        <v>1719</v>
      </c>
      <c r="I67" s="37" t="s">
        <v>1618</v>
      </c>
      <c r="J67" s="51" t="s">
        <v>6</v>
      </c>
      <c r="K67" s="116" t="s">
        <v>1720</v>
      </c>
      <c r="L67" s="393" t="str">
        <f aca="false">VLOOKUP(K67,CódigosRetorno!$A$2:$B$1795,2,FALSE())</f>
        <v>El dato ingresado en LineExtensionAmount del item no cumple con el formato establecido</v>
      </c>
      <c r="M67" s="48" t="s">
        <v>8</v>
      </c>
    </row>
    <row r="68" customFormat="false" ht="60" hidden="false" customHeight="false" outlineLevel="0" collapsed="false">
      <c r="B68" s="117"/>
      <c r="C68" s="50"/>
      <c r="D68" s="47"/>
      <c r="E68" s="47"/>
      <c r="F68" s="47"/>
      <c r="G68" s="47"/>
      <c r="H68" s="50"/>
      <c r="I68" s="52" t="s">
        <v>3896</v>
      </c>
      <c r="J68" s="51" t="s">
        <v>208</v>
      </c>
      <c r="K68" s="116" t="s">
        <v>3897</v>
      </c>
      <c r="L68" s="393" t="str">
        <f aca="false">VLOOKUP(K68,CódigosRetorno!$A$2:$B$1795,2,FALSE())</f>
        <v>El importe del campo /cac:InvoiceLine/cbc:LineExtensionAmount no coincide con el valor calculado</v>
      </c>
      <c r="M68" s="48" t="s">
        <v>8</v>
      </c>
    </row>
    <row r="69" customFormat="false" ht="36" hidden="false" customHeight="false" outlineLevel="0" collapsed="false">
      <c r="B69" s="117"/>
      <c r="C69" s="50"/>
      <c r="D69" s="47"/>
      <c r="E69" s="47"/>
      <c r="F69" s="48" t="s">
        <v>144</v>
      </c>
      <c r="G69" s="47" t="s">
        <v>3564</v>
      </c>
      <c r="H69" s="37" t="s">
        <v>1575</v>
      </c>
      <c r="I69" s="50" t="s">
        <v>3898</v>
      </c>
      <c r="J69" s="51" t="s">
        <v>6</v>
      </c>
      <c r="K69" s="116" t="s">
        <v>3661</v>
      </c>
      <c r="L69" s="393" t="str">
        <f aca="false">VLOOKUP(K69,CódigosRetorno!$A$2:$B$1795,2,FALSE())</f>
        <v>La moneda debe ser la misma en todo el documento</v>
      </c>
      <c r="M69" s="48" t="s">
        <v>1297</v>
      </c>
    </row>
    <row r="70" customFormat="false" ht="36" hidden="false" customHeight="true" outlineLevel="0" collapsed="false">
      <c r="B70" s="117" t="n">
        <f aca="false">B67+1</f>
        <v>21</v>
      </c>
      <c r="C70" s="50" t="s">
        <v>3899</v>
      </c>
      <c r="D70" s="47" t="s">
        <v>329</v>
      </c>
      <c r="E70" s="47" t="s">
        <v>184</v>
      </c>
      <c r="F70" s="339" t="s">
        <v>300</v>
      </c>
      <c r="G70" s="339" t="s">
        <v>301</v>
      </c>
      <c r="H70" s="37" t="s">
        <v>3900</v>
      </c>
      <c r="I70" s="52" t="s">
        <v>3901</v>
      </c>
      <c r="J70" s="47" t="s">
        <v>6</v>
      </c>
      <c r="K70" s="116" t="s">
        <v>1605</v>
      </c>
      <c r="L70" s="393" t="str">
        <f aca="false">VLOOKUP(K70,CódigosRetorno!$A$2:$B$1795,2,FALSE())</f>
        <v>El dato ingresado en el monto total de impuestos por línea no cumple con el formato establecido</v>
      </c>
      <c r="M70" s="48" t="s">
        <v>8</v>
      </c>
    </row>
    <row r="71" customFormat="false" ht="36" hidden="false" customHeight="true" outlineLevel="0" collapsed="false">
      <c r="B71" s="117"/>
      <c r="C71" s="50"/>
      <c r="D71" s="47"/>
      <c r="E71" s="47"/>
      <c r="F71" s="47" t="s">
        <v>300</v>
      </c>
      <c r="G71" s="47" t="s">
        <v>301</v>
      </c>
      <c r="H71" s="50" t="s">
        <v>3902</v>
      </c>
      <c r="I71" s="52" t="s">
        <v>1618</v>
      </c>
      <c r="J71" s="51" t="s">
        <v>6</v>
      </c>
      <c r="K71" s="116" t="s">
        <v>1619</v>
      </c>
      <c r="L71" s="393" t="str">
        <f aca="false">VLOOKUP(K71,CódigosRetorno!$A$2:$B$1795,2,FALSE())</f>
        <v>El dato ingresado en TaxAmount de la linea no cumple con el formato establecido</v>
      </c>
      <c r="M71" s="48" t="s">
        <v>8</v>
      </c>
    </row>
    <row r="72" customFormat="false" ht="72" hidden="false" customHeight="false" outlineLevel="0" collapsed="false">
      <c r="B72" s="117"/>
      <c r="C72" s="50"/>
      <c r="D72" s="47"/>
      <c r="E72" s="47"/>
      <c r="F72" s="47"/>
      <c r="G72" s="47"/>
      <c r="H72" s="50"/>
      <c r="I72" s="52" t="s">
        <v>3903</v>
      </c>
      <c r="J72" s="51" t="s">
        <v>208</v>
      </c>
      <c r="K72" s="116" t="s">
        <v>3904</v>
      </c>
      <c r="L72" s="393" t="str">
        <f aca="false">VLOOKUP(K72,CódigosRetorno!$A$2:$B$1795,2,FALSE())</f>
        <v>El monto de IGV de la línea no coincide con el valor calculado</v>
      </c>
      <c r="M72" s="48"/>
    </row>
    <row r="73" customFormat="false" ht="36" hidden="false" customHeight="false" outlineLevel="0" collapsed="false">
      <c r="B73" s="117"/>
      <c r="C73" s="50"/>
      <c r="D73" s="47"/>
      <c r="E73" s="47"/>
      <c r="F73" s="339" t="s">
        <v>144</v>
      </c>
      <c r="G73" s="47" t="s">
        <v>3564</v>
      </c>
      <c r="H73" s="37" t="s">
        <v>1575</v>
      </c>
      <c r="I73" s="50" t="s">
        <v>3898</v>
      </c>
      <c r="J73" s="51" t="s">
        <v>6</v>
      </c>
      <c r="K73" s="116" t="s">
        <v>3661</v>
      </c>
      <c r="L73" s="393" t="str">
        <f aca="false">VLOOKUP(K73,CódigosRetorno!$A$2:$B$1795,2,FALSE())</f>
        <v>La moneda debe ser la misma en todo el documento</v>
      </c>
      <c r="M73" s="48" t="s">
        <v>1297</v>
      </c>
    </row>
    <row r="74" customFormat="false" ht="24" hidden="false" customHeight="true" outlineLevel="0" collapsed="false">
      <c r="B74" s="117"/>
      <c r="C74" s="50"/>
      <c r="D74" s="47"/>
      <c r="E74" s="47"/>
      <c r="F74" s="47" t="s">
        <v>769</v>
      </c>
      <c r="G74" s="47" t="s">
        <v>3905</v>
      </c>
      <c r="H74" s="103" t="s">
        <v>3906</v>
      </c>
      <c r="I74" s="52" t="s">
        <v>66</v>
      </c>
      <c r="J74" s="51" t="s">
        <v>6</v>
      </c>
      <c r="K74" s="116" t="s">
        <v>1656</v>
      </c>
      <c r="L74" s="393" t="str">
        <f aca="false">VLOOKUP(K74,CódigosRetorno!$A$2:$B$1795,2,FALSE())</f>
        <v>El XML no contiene el tag cac:TaxCategory/cac:TaxScheme/cbc:ID del Item</v>
      </c>
      <c r="M74" s="48" t="s">
        <v>8</v>
      </c>
    </row>
    <row r="75" customFormat="false" ht="12" hidden="false" customHeight="false" outlineLevel="0" collapsed="false">
      <c r="B75" s="117"/>
      <c r="C75" s="50"/>
      <c r="D75" s="47"/>
      <c r="E75" s="47"/>
      <c r="F75" s="47"/>
      <c r="G75" s="47"/>
      <c r="H75" s="103"/>
      <c r="I75" s="52" t="s">
        <v>3907</v>
      </c>
      <c r="J75" s="51" t="s">
        <v>6</v>
      </c>
      <c r="K75" s="116" t="s">
        <v>1657</v>
      </c>
      <c r="L75" s="393" t="str">
        <f aca="false">VLOOKUP(K75,CódigosRetorno!$A$2:$B$1795,2,FALSE())</f>
        <v>El codigo del tributo es invalido</v>
      </c>
      <c r="M75" s="48" t="s">
        <v>8</v>
      </c>
    </row>
    <row r="76" customFormat="false" ht="24" hidden="false" customHeight="false" outlineLevel="0" collapsed="false">
      <c r="B76" s="117"/>
      <c r="C76" s="50"/>
      <c r="D76" s="47"/>
      <c r="E76" s="47"/>
      <c r="F76" s="47"/>
      <c r="G76" s="47"/>
      <c r="H76" s="103"/>
      <c r="I76" s="52" t="s">
        <v>3908</v>
      </c>
      <c r="J76" s="51" t="s">
        <v>6</v>
      </c>
      <c r="K76" s="116" t="s">
        <v>1660</v>
      </c>
      <c r="L76" s="393" t="str">
        <f aca="false">VLOOKUP(K76,CódigosRetorno!$A$2:$B$1795,2,FALSE())</f>
        <v>El código de tributo no debe repetirse a nivel de item</v>
      </c>
      <c r="M76" s="48" t="s">
        <v>8</v>
      </c>
    </row>
    <row r="77" customFormat="false" ht="24" hidden="false" customHeight="false" outlineLevel="0" collapsed="false">
      <c r="B77" s="117"/>
      <c r="C77" s="50"/>
      <c r="D77" s="47"/>
      <c r="E77" s="47"/>
      <c r="F77" s="47"/>
      <c r="G77" s="48" t="s">
        <v>1665</v>
      </c>
      <c r="H77" s="37" t="s">
        <v>1333</v>
      </c>
      <c r="I77" s="52" t="s">
        <v>3909</v>
      </c>
      <c r="J77" s="51" t="s">
        <v>208</v>
      </c>
      <c r="K77" s="116" t="s">
        <v>1335</v>
      </c>
      <c r="L77" s="393" t="str">
        <f aca="false">VLOOKUP(K77,CódigosRetorno!$A$2:$B$1795,2,FALSE())</f>
        <v>El dato ingresado como atributo @schemeName es incorrecto.</v>
      </c>
      <c r="M77" s="48" t="s">
        <v>8</v>
      </c>
    </row>
    <row r="78" customFormat="false" ht="24" hidden="false" customHeight="false" outlineLevel="0" collapsed="false">
      <c r="B78" s="117"/>
      <c r="C78" s="50"/>
      <c r="D78" s="47"/>
      <c r="E78" s="47"/>
      <c r="F78" s="47"/>
      <c r="G78" s="48" t="s">
        <v>1260</v>
      </c>
      <c r="H78" s="37" t="s">
        <v>1261</v>
      </c>
      <c r="I78" s="52" t="s">
        <v>2927</v>
      </c>
      <c r="J78" s="47" t="s">
        <v>208</v>
      </c>
      <c r="K78" s="51" t="s">
        <v>1264</v>
      </c>
      <c r="L78" s="393" t="str">
        <f aca="false">VLOOKUP(K78,CódigosRetorno!$A$2:$B$1795,2,FALSE())</f>
        <v>El dato ingresado como atributo @schemeAgencyName es incorrecto.</v>
      </c>
      <c r="M78" s="48" t="s">
        <v>8</v>
      </c>
    </row>
    <row r="79" customFormat="false" ht="36" hidden="false" customHeight="false" outlineLevel="0" collapsed="false">
      <c r="B79" s="117"/>
      <c r="C79" s="50"/>
      <c r="D79" s="47"/>
      <c r="E79" s="47"/>
      <c r="F79" s="47"/>
      <c r="G79" s="48" t="s">
        <v>1694</v>
      </c>
      <c r="H79" s="37" t="s">
        <v>1337</v>
      </c>
      <c r="I79" s="52" t="s">
        <v>3910</v>
      </c>
      <c r="J79" s="51" t="s">
        <v>208</v>
      </c>
      <c r="K79" s="116" t="s">
        <v>1339</v>
      </c>
      <c r="L79" s="393" t="str">
        <f aca="false">VLOOKUP(K79,CódigosRetorno!$A$2:$B$1795,2,FALSE())</f>
        <v>El dato ingresado como atributo @schemeURI es incorrecto.</v>
      </c>
      <c r="M79" s="48" t="s">
        <v>8</v>
      </c>
    </row>
    <row r="80" customFormat="false" ht="24" hidden="false" customHeight="true" outlineLevel="0" collapsed="false">
      <c r="B80" s="418" t="n">
        <f aca="false">B70+1</f>
        <v>22</v>
      </c>
      <c r="C80" s="50" t="s">
        <v>1109</v>
      </c>
      <c r="D80" s="419" t="s">
        <v>329</v>
      </c>
      <c r="E80" s="47" t="s">
        <v>143</v>
      </c>
      <c r="F80" s="47" t="s">
        <v>300</v>
      </c>
      <c r="G80" s="47" t="s">
        <v>301</v>
      </c>
      <c r="H80" s="50" t="s">
        <v>3911</v>
      </c>
      <c r="I80" s="52" t="s">
        <v>3912</v>
      </c>
      <c r="J80" s="51" t="s">
        <v>6</v>
      </c>
      <c r="K80" s="27" t="s">
        <v>3913</v>
      </c>
      <c r="L80" s="393" t="str">
        <f aca="false">VLOOKUP(K80,CódigosRetorno!$A$2:$B$1795,2,FALSE())</f>
        <v>Debe consignar el tag /cac:InvoiceLine/cac:ItemPriceExtension</v>
      </c>
      <c r="M80" s="48" t="s">
        <v>8</v>
      </c>
    </row>
    <row r="81" customFormat="false" ht="36" hidden="false" customHeight="false" outlineLevel="0" collapsed="false">
      <c r="B81" s="418"/>
      <c r="C81" s="50"/>
      <c r="D81" s="419"/>
      <c r="E81" s="47"/>
      <c r="F81" s="47"/>
      <c r="G81" s="47"/>
      <c r="H81" s="50"/>
      <c r="I81" s="37" t="s">
        <v>1618</v>
      </c>
      <c r="J81" s="51" t="s">
        <v>6</v>
      </c>
      <c r="K81" s="116" t="s">
        <v>3914</v>
      </c>
      <c r="L81" s="393" t="str">
        <f aca="false">VLOOKUP(K81,CódigosRetorno!$A$2:$B$1795,2,FALSE())</f>
        <v>El dato ingresado en el tag /cac:InvoiceLine/cac:ItemPriceExtension/cbc:Amount no cumple con el formato establecido</v>
      </c>
      <c r="M81" s="48" t="s">
        <v>8</v>
      </c>
    </row>
    <row r="82" customFormat="false" ht="36" hidden="false" customHeight="false" outlineLevel="0" collapsed="false">
      <c r="B82" s="418"/>
      <c r="C82" s="50"/>
      <c r="D82" s="419"/>
      <c r="E82" s="47"/>
      <c r="F82" s="47"/>
      <c r="G82" s="47"/>
      <c r="H82" s="50"/>
      <c r="I82" s="37" t="s">
        <v>3915</v>
      </c>
      <c r="J82" s="51" t="s">
        <v>208</v>
      </c>
      <c r="K82" s="116" t="s">
        <v>3916</v>
      </c>
      <c r="L82" s="393" t="str">
        <f aca="false">VLOOKUP(K82,CódigosRetorno!$A$2:$B$1795,2,FALSE())</f>
        <v>El importe del campo /cac:InvoiceLine/cac:ItemPriceExtension/cbc:Amount no coincide con el valor calculado</v>
      </c>
      <c r="M82" s="48" t="s">
        <v>8</v>
      </c>
    </row>
    <row r="83" customFormat="false" ht="36" hidden="false" customHeight="false" outlineLevel="0" collapsed="false">
      <c r="B83" s="418"/>
      <c r="C83" s="50"/>
      <c r="D83" s="419"/>
      <c r="E83" s="47"/>
      <c r="F83" s="48" t="s">
        <v>144</v>
      </c>
      <c r="G83" s="47" t="s">
        <v>3564</v>
      </c>
      <c r="H83" s="37" t="s">
        <v>1575</v>
      </c>
      <c r="I83" s="50" t="s">
        <v>3898</v>
      </c>
      <c r="J83" s="51" t="s">
        <v>6</v>
      </c>
      <c r="K83" s="116" t="s">
        <v>3661</v>
      </c>
      <c r="L83" s="393" t="str">
        <f aca="false">VLOOKUP(K83,CódigosRetorno!$A$2:$B$1795,2,FALSE())</f>
        <v>La moneda debe ser la misma en todo el documento</v>
      </c>
      <c r="M83" s="48" t="s">
        <v>1297</v>
      </c>
    </row>
    <row r="84" customFormat="false" ht="12" hidden="false" customHeight="true" outlineLevel="0" collapsed="false">
      <c r="B84" s="420" t="s">
        <v>3917</v>
      </c>
      <c r="C84" s="420"/>
      <c r="D84" s="421"/>
      <c r="E84" s="421"/>
      <c r="F84" s="421"/>
      <c r="G84" s="421"/>
      <c r="H84" s="422"/>
      <c r="I84" s="423"/>
      <c r="J84" s="424"/>
      <c r="K84" s="425" t="s">
        <v>8</v>
      </c>
      <c r="L84" s="410" t="str">
        <f aca="false">VLOOKUP(K84,CódigosRetorno!$A$2:$B$1795,2,FALSE())</f>
        <v>-</v>
      </c>
      <c r="M84" s="417"/>
    </row>
    <row r="85" customFormat="false" ht="36" hidden="false" customHeight="true" outlineLevel="0" collapsed="false">
      <c r="B85" s="117" t="n">
        <f aca="false">B80+1</f>
        <v>23</v>
      </c>
      <c r="C85" s="50" t="s">
        <v>3918</v>
      </c>
      <c r="D85" s="117" t="s">
        <v>329</v>
      </c>
      <c r="E85" s="117" t="s">
        <v>143</v>
      </c>
      <c r="F85" s="117" t="s">
        <v>857</v>
      </c>
      <c r="G85" s="47"/>
      <c r="H85" s="50" t="s">
        <v>3919</v>
      </c>
      <c r="I85" s="52" t="s">
        <v>3920</v>
      </c>
      <c r="J85" s="51" t="s">
        <v>208</v>
      </c>
      <c r="K85" s="116" t="s">
        <v>3921</v>
      </c>
      <c r="L85" s="393" t="str">
        <f aca="false">VLOOKUP(K85,CódigosRetorno!$A$2:$B$1795,2,FALSE())</f>
        <v>Para entidades emisoras locales debe informar el detalle de las comisiones y cargos</v>
      </c>
      <c r="M85" s="48" t="s">
        <v>8</v>
      </c>
    </row>
    <row r="86" customFormat="false" ht="24" hidden="false" customHeight="false" outlineLevel="0" collapsed="false">
      <c r="B86" s="117"/>
      <c r="C86" s="50"/>
      <c r="D86" s="117"/>
      <c r="E86" s="117"/>
      <c r="F86" s="117"/>
      <c r="G86" s="47"/>
      <c r="H86" s="50"/>
      <c r="I86" s="37" t="s">
        <v>3880</v>
      </c>
      <c r="J86" s="51" t="s">
        <v>6</v>
      </c>
      <c r="K86" s="116" t="s">
        <v>860</v>
      </c>
      <c r="L86" s="393" t="str">
        <f aca="false">VLOOKUP(K86,CódigosRetorno!$A$2:$B$1795,2,FALSE())</f>
        <v>El Numero de orden del item no cumple con el formato establecido</v>
      </c>
      <c r="M86" s="48" t="s">
        <v>8</v>
      </c>
    </row>
    <row r="87" customFormat="false" ht="36" hidden="false" customHeight="false" outlineLevel="0" collapsed="false">
      <c r="B87" s="117"/>
      <c r="C87" s="50"/>
      <c r="D87" s="117"/>
      <c r="E87" s="117"/>
      <c r="F87" s="117"/>
      <c r="G87" s="47"/>
      <c r="H87" s="50"/>
      <c r="I87" s="50" t="s">
        <v>3922</v>
      </c>
      <c r="J87" s="51" t="s">
        <v>6</v>
      </c>
      <c r="K87" s="116" t="s">
        <v>862</v>
      </c>
      <c r="L87" s="393" t="str">
        <f aca="false">VLOOKUP(K87,CódigosRetorno!$A$2:$B$1795,2,FALSE())</f>
        <v>El número de ítem no puede estar duplicado.</v>
      </c>
      <c r="M87" s="48" t="s">
        <v>8</v>
      </c>
    </row>
    <row r="88" customFormat="false" ht="24" hidden="false" customHeight="true" outlineLevel="0" collapsed="false">
      <c r="B88" s="48" t="n">
        <f aca="false">B85+1</f>
        <v>24</v>
      </c>
      <c r="C88" s="50" t="s">
        <v>3923</v>
      </c>
      <c r="D88" s="48" t="s">
        <v>329</v>
      </c>
      <c r="E88" s="48" t="s">
        <v>184</v>
      </c>
      <c r="F88" s="48" t="s">
        <v>189</v>
      </c>
      <c r="G88" s="48"/>
      <c r="H88" s="50" t="s">
        <v>3924</v>
      </c>
      <c r="I88" s="37" t="s">
        <v>3925</v>
      </c>
      <c r="J88" s="48" t="s">
        <v>6</v>
      </c>
      <c r="K88" s="51" t="s">
        <v>3926</v>
      </c>
      <c r="L88" s="393" t="str">
        <f aca="false">VLOOKUP(K88,CódigosRetorno!$A$2:$B$1795,2,FALSE())</f>
        <v>Para Bancos emisores locales debe ingresar el Numero de RUC</v>
      </c>
      <c r="M88" s="48" t="s">
        <v>8</v>
      </c>
    </row>
    <row r="89" customFormat="false" ht="24" hidden="false" customHeight="false" outlineLevel="0" collapsed="false">
      <c r="B89" s="48"/>
      <c r="C89" s="50"/>
      <c r="D89" s="48"/>
      <c r="E89" s="48"/>
      <c r="F89" s="48"/>
      <c r="G89" s="48"/>
      <c r="H89" s="50"/>
      <c r="I89" s="37" t="s">
        <v>3927</v>
      </c>
      <c r="J89" s="48" t="s">
        <v>6</v>
      </c>
      <c r="K89" s="51" t="s">
        <v>460</v>
      </c>
      <c r="L89" s="393" t="str">
        <f aca="false">VLOOKUP(K89,CódigosRetorno!$A$2:$B$1795,2,FALSE())</f>
        <v>Número de RUC no existe.</v>
      </c>
      <c r="M89" s="48" t="s">
        <v>258</v>
      </c>
    </row>
    <row r="90" customFormat="false" ht="24" hidden="false" customHeight="true" outlineLevel="0" collapsed="false">
      <c r="B90" s="48"/>
      <c r="C90" s="50" t="s">
        <v>3862</v>
      </c>
      <c r="D90" s="48" t="s">
        <v>329</v>
      </c>
      <c r="E90" s="48" t="s">
        <v>184</v>
      </c>
      <c r="F90" s="48" t="s">
        <v>197</v>
      </c>
      <c r="G90" s="48" t="s">
        <v>1327</v>
      </c>
      <c r="H90" s="50" t="s">
        <v>3928</v>
      </c>
      <c r="I90" s="37" t="s">
        <v>3929</v>
      </c>
      <c r="J90" s="48" t="s">
        <v>6</v>
      </c>
      <c r="K90" s="51" t="s">
        <v>263</v>
      </c>
      <c r="L90" s="393" t="str">
        <f aca="false">VLOOKUP(K90,CódigosRetorno!$A$2:$B$1795,2,FALSE())</f>
        <v>Debe indicar tipo de documento.</v>
      </c>
      <c r="M90" s="48" t="s">
        <v>8</v>
      </c>
    </row>
    <row r="91" customFormat="false" ht="36" hidden="false" customHeight="false" outlineLevel="0" collapsed="false">
      <c r="B91" s="48"/>
      <c r="C91" s="50"/>
      <c r="D91" s="48"/>
      <c r="E91" s="48"/>
      <c r="F91" s="48"/>
      <c r="G91" s="48"/>
      <c r="H91" s="50"/>
      <c r="I91" s="37" t="s">
        <v>3930</v>
      </c>
      <c r="J91" s="48" t="s">
        <v>6</v>
      </c>
      <c r="K91" s="51" t="s">
        <v>3931</v>
      </c>
      <c r="L91" s="393" t="str">
        <f aca="false">VLOOKUP(K91,CódigosRetorno!$A$2:$B$1795,2,FALSE())</f>
        <v>Tipo de documento de identidad debe ser RUC</v>
      </c>
      <c r="M91" s="48" t="s">
        <v>8</v>
      </c>
    </row>
    <row r="92" customFormat="false" ht="60" hidden="false" customHeight="true" outlineLevel="0" collapsed="false">
      <c r="B92" s="48" t="n">
        <f aca="false">B88+1</f>
        <v>25</v>
      </c>
      <c r="C92" s="50" t="s">
        <v>3932</v>
      </c>
      <c r="D92" s="48" t="s">
        <v>329</v>
      </c>
      <c r="E92" s="48" t="s">
        <v>143</v>
      </c>
      <c r="F92" s="48" t="s">
        <v>205</v>
      </c>
      <c r="G92" s="48"/>
      <c r="H92" s="37" t="s">
        <v>3933</v>
      </c>
      <c r="I92" s="37" t="s">
        <v>3844</v>
      </c>
      <c r="J92" s="48"/>
      <c r="K92" s="51" t="s">
        <v>8</v>
      </c>
      <c r="L92" s="393" t="str">
        <f aca="false">VLOOKUP(K92,CódigosRetorno!$A$2:$B$1795,2,FALSE())</f>
        <v>-</v>
      </c>
      <c r="M92" s="48" t="s">
        <v>8</v>
      </c>
    </row>
    <row r="93" customFormat="false" ht="60" hidden="false" customHeight="false" outlineLevel="0" collapsed="false">
      <c r="B93" s="48"/>
      <c r="C93" s="50"/>
      <c r="D93" s="48"/>
      <c r="E93" s="48"/>
      <c r="F93" s="48"/>
      <c r="G93" s="48"/>
      <c r="H93" s="122" t="s">
        <v>3934</v>
      </c>
      <c r="I93" s="50" t="s">
        <v>3864</v>
      </c>
      <c r="J93" s="48" t="s">
        <v>208</v>
      </c>
      <c r="K93" s="51" t="s">
        <v>3935</v>
      </c>
      <c r="L93" s="393" t="str">
        <f aca="false">VLOOKUP(K93,CódigosRetorno!$A$2:$B$1795,2,FALSE())</f>
        <v>El nombre o razon social registrado no cumple con el estandar</v>
      </c>
      <c r="M93" s="48" t="s">
        <v>8</v>
      </c>
    </row>
    <row r="94" customFormat="false" ht="36" hidden="false" customHeight="false" outlineLevel="0" collapsed="false">
      <c r="B94" s="81" t="n">
        <f aca="false">B92+1</f>
        <v>26</v>
      </c>
      <c r="C94" s="103" t="s">
        <v>3936</v>
      </c>
      <c r="D94" s="101" t="s">
        <v>329</v>
      </c>
      <c r="E94" s="101" t="s">
        <v>143</v>
      </c>
      <c r="F94" s="47" t="s">
        <v>300</v>
      </c>
      <c r="G94" s="47" t="s">
        <v>301</v>
      </c>
      <c r="H94" s="37" t="s">
        <v>3937</v>
      </c>
      <c r="I94" s="37" t="s">
        <v>3901</v>
      </c>
      <c r="J94" s="51" t="s">
        <v>6</v>
      </c>
      <c r="K94" s="116" t="s">
        <v>3938</v>
      </c>
      <c r="L94" s="393" t="str">
        <f aca="false">VLOOKUP(K94,CódigosRetorno!$A$2:$B$1795,2,FALSE())</f>
        <v>El dato ingresado en el tag /cac:SubInvoiceLine/cbc:LineExtensionAmount no cumple con el formato establecido</v>
      </c>
      <c r="M94" s="48" t="s">
        <v>8</v>
      </c>
    </row>
    <row r="95" customFormat="false" ht="36" hidden="false" customHeight="false" outlineLevel="0" collapsed="false">
      <c r="B95" s="47" t="n">
        <f aca="false">B94+1</f>
        <v>27</v>
      </c>
      <c r="C95" s="37" t="s">
        <v>3939</v>
      </c>
      <c r="D95" s="339" t="s">
        <v>329</v>
      </c>
      <c r="E95" s="426" t="s">
        <v>143</v>
      </c>
      <c r="F95" s="426" t="s">
        <v>144</v>
      </c>
      <c r="G95" s="47" t="s">
        <v>3564</v>
      </c>
      <c r="H95" s="37" t="s">
        <v>3940</v>
      </c>
      <c r="I95" s="50" t="s">
        <v>3898</v>
      </c>
      <c r="J95" s="51" t="s">
        <v>6</v>
      </c>
      <c r="K95" s="116" t="s">
        <v>3661</v>
      </c>
      <c r="L95" s="393" t="str">
        <f aca="false">VLOOKUP(K95,CódigosRetorno!$A$2:$B$1795,2,FALSE())</f>
        <v>La moneda debe ser la misma en todo el documento</v>
      </c>
      <c r="M95" s="48" t="s">
        <v>1297</v>
      </c>
    </row>
    <row r="96" customFormat="false" ht="36" hidden="false" customHeight="true" outlineLevel="0" collapsed="false">
      <c r="B96" s="47" t="n">
        <f aca="false">B95+1</f>
        <v>28</v>
      </c>
      <c r="C96" s="50" t="s">
        <v>3941</v>
      </c>
      <c r="D96" s="47" t="s">
        <v>329</v>
      </c>
      <c r="E96" s="47" t="s">
        <v>184</v>
      </c>
      <c r="F96" s="47" t="s">
        <v>300</v>
      </c>
      <c r="G96" s="47" t="s">
        <v>301</v>
      </c>
      <c r="H96" s="37" t="s">
        <v>3942</v>
      </c>
      <c r="I96" s="37" t="s">
        <v>1618</v>
      </c>
      <c r="J96" s="47" t="s">
        <v>6</v>
      </c>
      <c r="K96" s="116" t="s">
        <v>3943</v>
      </c>
      <c r="L96" s="393" t="str">
        <f aca="false">VLOOKUP(K96,CódigosRetorno!$A$2:$B$1795,2,FALSE())</f>
        <v>El dato ingresado en el tag /cac:SubInvoiceLine/cac:TaxTotal/cac:TaxSubtotal/cbc:TaxAmount no cumple el formato establecido</v>
      </c>
      <c r="M96" s="48" t="s">
        <v>8</v>
      </c>
    </row>
    <row r="97" customFormat="false" ht="36" hidden="false" customHeight="false" outlineLevel="0" collapsed="false">
      <c r="B97" s="47"/>
      <c r="C97" s="50"/>
      <c r="D97" s="47"/>
      <c r="E97" s="47"/>
      <c r="F97" s="48" t="s">
        <v>144</v>
      </c>
      <c r="G97" s="47" t="s">
        <v>3564</v>
      </c>
      <c r="H97" s="37" t="s">
        <v>1575</v>
      </c>
      <c r="I97" s="50" t="s">
        <v>3898</v>
      </c>
      <c r="J97" s="51" t="s">
        <v>6</v>
      </c>
      <c r="K97" s="116" t="s">
        <v>3661</v>
      </c>
      <c r="L97" s="393" t="str">
        <f aca="false">VLOOKUP(K97,CódigosRetorno!$A$2:$B$1795,2,FALSE())</f>
        <v>La moneda debe ser la misma en todo el documento</v>
      </c>
      <c r="M97" s="48" t="s">
        <v>1297</v>
      </c>
    </row>
    <row r="98" customFormat="false" ht="36" hidden="false" customHeight="false" outlineLevel="0" collapsed="false">
      <c r="B98" s="47"/>
      <c r="C98" s="50"/>
      <c r="D98" s="47"/>
      <c r="E98" s="47"/>
      <c r="F98" s="47" t="s">
        <v>300</v>
      </c>
      <c r="G98" s="47" t="s">
        <v>301</v>
      </c>
      <c r="H98" s="37" t="s">
        <v>3944</v>
      </c>
      <c r="I98" s="37" t="s">
        <v>3945</v>
      </c>
      <c r="J98" s="51" t="s">
        <v>6</v>
      </c>
      <c r="K98" s="116" t="s">
        <v>3946</v>
      </c>
      <c r="L98" s="393" t="str">
        <f aca="false">VLOOKUP(K98,CódigosRetorno!$A$2:$B$1795,2,FALSE())</f>
        <v>El dato ingresado en el tag /cac:SubInvoiceLine/cac:TaxTotal/cac:TaxSubtotal/cbc:TaxableAmount no cumple el formato establecido</v>
      </c>
      <c r="M98" s="48" t="s">
        <v>8</v>
      </c>
    </row>
    <row r="99" customFormat="false" ht="36" hidden="false" customHeight="false" outlineLevel="0" collapsed="false">
      <c r="B99" s="47"/>
      <c r="C99" s="50"/>
      <c r="D99" s="47"/>
      <c r="E99" s="47"/>
      <c r="F99" s="48" t="s">
        <v>144</v>
      </c>
      <c r="G99" s="47" t="s">
        <v>3564</v>
      </c>
      <c r="H99" s="37" t="s">
        <v>1575</v>
      </c>
      <c r="I99" s="50" t="s">
        <v>3898</v>
      </c>
      <c r="J99" s="51" t="s">
        <v>6</v>
      </c>
      <c r="K99" s="116" t="s">
        <v>3661</v>
      </c>
      <c r="L99" s="393" t="str">
        <f aca="false">VLOOKUP(K99,CódigosRetorno!$A$2:$B$1795,2,FALSE())</f>
        <v>La moneda debe ser la misma en todo el documento</v>
      </c>
      <c r="M99" s="48" t="s">
        <v>1297</v>
      </c>
    </row>
    <row r="100" customFormat="false" ht="36" hidden="false" customHeight="true" outlineLevel="0" collapsed="false">
      <c r="B100" s="47"/>
      <c r="C100" s="50"/>
      <c r="D100" s="47"/>
      <c r="E100" s="47"/>
      <c r="F100" s="47" t="s">
        <v>300</v>
      </c>
      <c r="G100" s="47" t="s">
        <v>301</v>
      </c>
      <c r="H100" s="50" t="s">
        <v>3947</v>
      </c>
      <c r="I100" s="37" t="s">
        <v>3901</v>
      </c>
      <c r="J100" s="51" t="s">
        <v>6</v>
      </c>
      <c r="K100" s="116" t="s">
        <v>1619</v>
      </c>
      <c r="L100" s="393" t="str">
        <f aca="false">VLOOKUP(K100,CódigosRetorno!$A$2:$B$1795,2,FALSE())</f>
        <v>El dato ingresado en TaxAmount de la linea no cumple con el formato establecido</v>
      </c>
      <c r="M100" s="48" t="s">
        <v>8</v>
      </c>
    </row>
    <row r="101" customFormat="false" ht="48" hidden="false" customHeight="false" outlineLevel="0" collapsed="false">
      <c r="B101" s="47"/>
      <c r="C101" s="50"/>
      <c r="D101" s="47"/>
      <c r="E101" s="47"/>
      <c r="F101" s="47"/>
      <c r="G101" s="47"/>
      <c r="H101" s="50"/>
      <c r="I101" s="52" t="s">
        <v>3948</v>
      </c>
      <c r="J101" s="51" t="s">
        <v>208</v>
      </c>
      <c r="K101" s="116" t="s">
        <v>3949</v>
      </c>
      <c r="L101" s="393" t="str">
        <f aca="false">VLOOKUP(K101,CódigosRetorno!$A$2:$B$1795,2,FALSE())</f>
        <v>El monto de IGV a nivel de /cac:SubInvoiceLine no coincide con el valor calculado</v>
      </c>
      <c r="M101" s="48" t="s">
        <v>8</v>
      </c>
    </row>
    <row r="102" customFormat="false" ht="36" hidden="false" customHeight="false" outlineLevel="0" collapsed="false">
      <c r="B102" s="47"/>
      <c r="C102" s="50"/>
      <c r="D102" s="47"/>
      <c r="E102" s="47"/>
      <c r="F102" s="48" t="s">
        <v>144</v>
      </c>
      <c r="G102" s="47" t="s">
        <v>3564</v>
      </c>
      <c r="H102" s="37" t="s">
        <v>1575</v>
      </c>
      <c r="I102" s="50" t="s">
        <v>3898</v>
      </c>
      <c r="J102" s="51" t="s">
        <v>6</v>
      </c>
      <c r="K102" s="116" t="s">
        <v>3661</v>
      </c>
      <c r="L102" s="393" t="str">
        <f aca="false">VLOOKUP(K102,CódigosRetorno!$A$2:$B$1795,2,FALSE())</f>
        <v>La moneda debe ser la misma en todo el documento</v>
      </c>
      <c r="M102" s="48" t="s">
        <v>1297</v>
      </c>
    </row>
    <row r="103" customFormat="false" ht="24" hidden="false" customHeight="true" outlineLevel="0" collapsed="false">
      <c r="B103" s="47"/>
      <c r="C103" s="50"/>
      <c r="D103" s="47"/>
      <c r="E103" s="47"/>
      <c r="F103" s="47" t="s">
        <v>769</v>
      </c>
      <c r="G103" s="47" t="s">
        <v>3905</v>
      </c>
      <c r="H103" s="50" t="s">
        <v>3950</v>
      </c>
      <c r="I103" s="37" t="s">
        <v>66</v>
      </c>
      <c r="J103" s="51" t="s">
        <v>6</v>
      </c>
      <c r="K103" s="116" t="s">
        <v>1656</v>
      </c>
      <c r="L103" s="393" t="str">
        <f aca="false">VLOOKUP(K103,CódigosRetorno!$A$2:$B$1795,2,FALSE())</f>
        <v>El XML no contiene el tag cac:TaxCategory/cac:TaxScheme/cbc:ID del Item</v>
      </c>
      <c r="M103" s="48" t="s">
        <v>8</v>
      </c>
    </row>
    <row r="104" customFormat="false" ht="12" hidden="false" customHeight="false" outlineLevel="0" collapsed="false">
      <c r="B104" s="47"/>
      <c r="C104" s="50"/>
      <c r="D104" s="47"/>
      <c r="E104" s="47"/>
      <c r="F104" s="47"/>
      <c r="G104" s="47"/>
      <c r="H104" s="50"/>
      <c r="I104" s="37" t="s">
        <v>3907</v>
      </c>
      <c r="J104" s="51" t="s">
        <v>6</v>
      </c>
      <c r="K104" s="116" t="s">
        <v>1657</v>
      </c>
      <c r="L104" s="393" t="str">
        <f aca="false">VLOOKUP(K104,CódigosRetorno!$A$2:$B$1795,2,FALSE())</f>
        <v>El codigo del tributo es invalido</v>
      </c>
      <c r="M104" s="48" t="s">
        <v>8</v>
      </c>
    </row>
    <row r="105" customFormat="false" ht="24" hidden="false" customHeight="false" outlineLevel="0" collapsed="false">
      <c r="B105" s="47"/>
      <c r="C105" s="50"/>
      <c r="D105" s="47"/>
      <c r="E105" s="47"/>
      <c r="F105" s="47"/>
      <c r="G105" s="47"/>
      <c r="H105" s="50"/>
      <c r="I105" s="37" t="s">
        <v>3951</v>
      </c>
      <c r="J105" s="51" t="s">
        <v>6</v>
      </c>
      <c r="K105" s="116" t="s">
        <v>1660</v>
      </c>
      <c r="L105" s="393" t="str">
        <f aca="false">VLOOKUP(K105,CódigosRetorno!$A$2:$B$1795,2,FALSE())</f>
        <v>El código de tributo no debe repetirse a nivel de item</v>
      </c>
      <c r="M105" s="48" t="s">
        <v>8</v>
      </c>
    </row>
    <row r="106" customFormat="false" ht="24" hidden="false" customHeight="false" outlineLevel="0" collapsed="false">
      <c r="B106" s="47"/>
      <c r="C106" s="50"/>
      <c r="D106" s="47"/>
      <c r="E106" s="47"/>
      <c r="F106" s="47"/>
      <c r="G106" s="48" t="s">
        <v>1665</v>
      </c>
      <c r="H106" s="37" t="s">
        <v>1333</v>
      </c>
      <c r="I106" s="37" t="s">
        <v>1666</v>
      </c>
      <c r="J106" s="47" t="s">
        <v>208</v>
      </c>
      <c r="K106" s="51" t="s">
        <v>1335</v>
      </c>
      <c r="L106" s="393" t="str">
        <f aca="false">VLOOKUP(K106,CódigosRetorno!$A$2:$B$1795,2,FALSE())</f>
        <v>El dato ingresado como atributo @schemeName es incorrecto.</v>
      </c>
      <c r="M106" s="48" t="s">
        <v>8</v>
      </c>
    </row>
    <row r="107" customFormat="false" ht="24" hidden="false" customHeight="false" outlineLevel="0" collapsed="false">
      <c r="B107" s="47"/>
      <c r="C107" s="50"/>
      <c r="D107" s="47"/>
      <c r="E107" s="47"/>
      <c r="F107" s="47"/>
      <c r="G107" s="48" t="s">
        <v>1260</v>
      </c>
      <c r="H107" s="37" t="s">
        <v>1261</v>
      </c>
      <c r="I107" s="37" t="s">
        <v>1263</v>
      </c>
      <c r="J107" s="47" t="s">
        <v>208</v>
      </c>
      <c r="K107" s="51" t="s">
        <v>1264</v>
      </c>
      <c r="L107" s="393" t="str">
        <f aca="false">VLOOKUP(K107,CódigosRetorno!$A$2:$B$1795,2,FALSE())</f>
        <v>El dato ingresado como atributo @schemeAgencyName es incorrecto.</v>
      </c>
      <c r="M107" s="48" t="s">
        <v>8</v>
      </c>
    </row>
    <row r="108" customFormat="false" ht="48" hidden="false" customHeight="false" outlineLevel="0" collapsed="false">
      <c r="B108" s="47"/>
      <c r="C108" s="50"/>
      <c r="D108" s="47"/>
      <c r="E108" s="47"/>
      <c r="F108" s="47"/>
      <c r="G108" s="48" t="s">
        <v>1694</v>
      </c>
      <c r="H108" s="37" t="s">
        <v>1337</v>
      </c>
      <c r="I108" s="37" t="s">
        <v>1668</v>
      </c>
      <c r="J108" s="51" t="s">
        <v>208</v>
      </c>
      <c r="K108" s="116" t="s">
        <v>1339</v>
      </c>
      <c r="L108" s="393" t="str">
        <f aca="false">VLOOKUP(K108,CódigosRetorno!$A$2:$B$1795,2,FALSE())</f>
        <v>El dato ingresado como atributo @schemeURI es incorrecto.</v>
      </c>
      <c r="M108" s="48" t="s">
        <v>8</v>
      </c>
    </row>
    <row r="109" customFormat="false" ht="48" hidden="false" customHeight="true" outlineLevel="0" collapsed="false">
      <c r="B109" s="47" t="n">
        <f aca="false">B96+1</f>
        <v>29</v>
      </c>
      <c r="C109" s="50" t="s">
        <v>3952</v>
      </c>
      <c r="D109" s="47" t="s">
        <v>329</v>
      </c>
      <c r="E109" s="47" t="s">
        <v>143</v>
      </c>
      <c r="F109" s="117" t="s">
        <v>300</v>
      </c>
      <c r="G109" s="117" t="s">
        <v>301</v>
      </c>
      <c r="H109" s="50" t="s">
        <v>3953</v>
      </c>
      <c r="I109" s="37" t="s">
        <v>3954</v>
      </c>
      <c r="J109" s="51" t="s">
        <v>6</v>
      </c>
      <c r="K109" s="51" t="s">
        <v>3955</v>
      </c>
      <c r="L109" s="393" t="str">
        <f aca="false">VLOOKUP(K109,CódigosRetorno!$A$2:$B$1795,2,FALSE())</f>
        <v>Debe consignar el tag /cac:SubInvoiceLine/cac:ItemPriceExtension</v>
      </c>
      <c r="M109" s="48" t="s">
        <v>8</v>
      </c>
    </row>
    <row r="110" customFormat="false" ht="36" hidden="false" customHeight="false" outlineLevel="0" collapsed="false">
      <c r="B110" s="47"/>
      <c r="C110" s="50"/>
      <c r="D110" s="47"/>
      <c r="E110" s="47"/>
      <c r="F110" s="117"/>
      <c r="G110" s="117"/>
      <c r="H110" s="50"/>
      <c r="I110" s="37" t="s">
        <v>3901</v>
      </c>
      <c r="J110" s="51" t="s">
        <v>6</v>
      </c>
      <c r="K110" s="51" t="s">
        <v>3956</v>
      </c>
      <c r="L110" s="393" t="str">
        <f aca="false">VLOOKUP(K110,CódigosRetorno!$A$2:$B$1795,2,FALSE())</f>
        <v>El dato ingresado en el tag cac:InvoiceLine/cac:SubInvoiceLine/cac:ItemPriceExtension/cbc:Amount no cumple con el formato establecido</v>
      </c>
      <c r="M110" s="48"/>
    </row>
    <row r="111" customFormat="false" ht="48" hidden="false" customHeight="false" outlineLevel="0" collapsed="false">
      <c r="B111" s="47"/>
      <c r="C111" s="50"/>
      <c r="D111" s="47"/>
      <c r="E111" s="47"/>
      <c r="F111" s="117"/>
      <c r="G111" s="117"/>
      <c r="H111" s="50"/>
      <c r="I111" s="52" t="s">
        <v>3957</v>
      </c>
      <c r="J111" s="51" t="s">
        <v>208</v>
      </c>
      <c r="K111" s="51" t="s">
        <v>3958</v>
      </c>
      <c r="L111" s="393" t="str">
        <f aca="false">VLOOKUP(K111,CódigosRetorno!$A$2:$B$1795,2,FALSE())</f>
        <v>El importe del campo /cac:InvoiceLine/cac:SubInvoiceLine/cac:ItemPriceExtension/cbc:Amount no coincide con el valor calculado</v>
      </c>
      <c r="M111" s="48" t="s">
        <v>8</v>
      </c>
    </row>
    <row r="112" customFormat="false" ht="36" hidden="false" customHeight="false" outlineLevel="0" collapsed="false">
      <c r="B112" s="47"/>
      <c r="C112" s="50"/>
      <c r="D112" s="47"/>
      <c r="E112" s="47"/>
      <c r="F112" s="48" t="s">
        <v>144</v>
      </c>
      <c r="G112" s="47" t="s">
        <v>3564</v>
      </c>
      <c r="H112" s="37" t="s">
        <v>1575</v>
      </c>
      <c r="I112" s="50" t="s">
        <v>3898</v>
      </c>
      <c r="J112" s="51" t="s">
        <v>6</v>
      </c>
      <c r="K112" s="116" t="s">
        <v>3661</v>
      </c>
      <c r="L112" s="393" t="str">
        <f aca="false">VLOOKUP(K112,CódigosRetorno!$A$2:$B$1795,2,FALSE())</f>
        <v>La moneda debe ser la misma en todo el documento</v>
      </c>
      <c r="M112" s="48" t="s">
        <v>1297</v>
      </c>
    </row>
    <row r="113" customFormat="false" ht="12" hidden="false" customHeight="false" outlineLevel="0" collapsed="false">
      <c r="B113" s="405" t="s">
        <v>3959</v>
      </c>
      <c r="C113" s="406"/>
      <c r="D113" s="406"/>
      <c r="E113" s="406"/>
      <c r="F113" s="406"/>
      <c r="G113" s="406"/>
      <c r="H113" s="407"/>
      <c r="I113" s="427"/>
      <c r="J113" s="427"/>
      <c r="K113" s="428" t="s">
        <v>8</v>
      </c>
      <c r="L113" s="393" t="str">
        <f aca="false">VLOOKUP(K113,CódigosRetorno!$A$2:$B$1795,2,FALSE())</f>
        <v>-</v>
      </c>
      <c r="M113" s="429"/>
    </row>
    <row r="114" customFormat="false" ht="24" hidden="false" customHeight="true" outlineLevel="0" collapsed="false">
      <c r="B114" s="48" t="n">
        <f aca="false">B109+1</f>
        <v>30</v>
      </c>
      <c r="C114" s="50" t="s">
        <v>1490</v>
      </c>
      <c r="D114" s="48" t="s">
        <v>329</v>
      </c>
      <c r="E114" s="48" t="s">
        <v>143</v>
      </c>
      <c r="F114" s="48" t="s">
        <v>857</v>
      </c>
      <c r="G114" s="48"/>
      <c r="H114" s="50" t="s">
        <v>1491</v>
      </c>
      <c r="I114" s="37" t="s">
        <v>3880</v>
      </c>
      <c r="J114" s="51" t="s">
        <v>6</v>
      </c>
      <c r="K114" s="116" t="s">
        <v>860</v>
      </c>
      <c r="L114" s="393" t="str">
        <f aca="false">VLOOKUP(K114,CódigosRetorno!$A$2:$B$1795,2,FALSE())</f>
        <v>El Numero de orden del item no cumple con el formato establecido</v>
      </c>
      <c r="M114" s="48" t="s">
        <v>8</v>
      </c>
    </row>
    <row r="115" customFormat="false" ht="24" hidden="false" customHeight="false" outlineLevel="0" collapsed="false">
      <c r="B115" s="48"/>
      <c r="C115" s="50"/>
      <c r="D115" s="48"/>
      <c r="E115" s="48"/>
      <c r="F115" s="48"/>
      <c r="G115" s="48"/>
      <c r="H115" s="50"/>
      <c r="I115" s="50" t="s">
        <v>3881</v>
      </c>
      <c r="J115" s="51" t="s">
        <v>6</v>
      </c>
      <c r="K115" s="116" t="s">
        <v>862</v>
      </c>
      <c r="L115" s="393" t="str">
        <f aca="false">VLOOKUP(K115,CódigosRetorno!$A$2:$B$1795,2,FALSE())</f>
        <v>El número de ítem no puede estar duplicado.</v>
      </c>
      <c r="M115" s="48" t="s">
        <v>8</v>
      </c>
    </row>
    <row r="116" customFormat="false" ht="36" hidden="false" customHeight="false" outlineLevel="0" collapsed="false">
      <c r="B116" s="47" t="n">
        <f aca="false">+B114+1</f>
        <v>31</v>
      </c>
      <c r="C116" s="37" t="s">
        <v>3960</v>
      </c>
      <c r="D116" s="339" t="s">
        <v>329</v>
      </c>
      <c r="E116" s="426" t="s">
        <v>143</v>
      </c>
      <c r="F116" s="426" t="s">
        <v>300</v>
      </c>
      <c r="G116" s="426" t="s">
        <v>301</v>
      </c>
      <c r="H116" s="37" t="s">
        <v>1719</v>
      </c>
      <c r="I116" s="37" t="s">
        <v>3901</v>
      </c>
      <c r="J116" s="51" t="s">
        <v>6</v>
      </c>
      <c r="K116" s="116" t="s">
        <v>1720</v>
      </c>
      <c r="L116" s="393" t="str">
        <f aca="false">VLOOKUP(K116,CódigosRetorno!$A$2:$B$1795,2,FALSE())</f>
        <v>El dato ingresado en LineExtensionAmount del item no cumple con el formato establecido</v>
      </c>
      <c r="M116" s="48" t="s">
        <v>8</v>
      </c>
    </row>
    <row r="117" customFormat="false" ht="36" hidden="false" customHeight="false" outlineLevel="0" collapsed="false">
      <c r="B117" s="48" t="n">
        <f aca="false">+B116+1</f>
        <v>32</v>
      </c>
      <c r="C117" s="37" t="s">
        <v>3939</v>
      </c>
      <c r="D117" s="339" t="s">
        <v>329</v>
      </c>
      <c r="E117" s="426" t="s">
        <v>143</v>
      </c>
      <c r="F117" s="426" t="s">
        <v>144</v>
      </c>
      <c r="G117" s="47" t="s">
        <v>3564</v>
      </c>
      <c r="H117" s="37" t="s">
        <v>3961</v>
      </c>
      <c r="I117" s="50" t="s">
        <v>3898</v>
      </c>
      <c r="J117" s="51" t="s">
        <v>6</v>
      </c>
      <c r="K117" s="116" t="s">
        <v>3661</v>
      </c>
      <c r="L117" s="393" t="str">
        <f aca="false">VLOOKUP(K117,CódigosRetorno!$A$2:$B$1795,2,FALSE())</f>
        <v>La moneda debe ser la misma en todo el documento</v>
      </c>
      <c r="M117" s="48" t="s">
        <v>1297</v>
      </c>
    </row>
    <row r="118" customFormat="false" ht="12" hidden="false" customHeight="true" outlineLevel="0" collapsed="false">
      <c r="B118" s="48" t="n">
        <f aca="false">+B117+1</f>
        <v>33</v>
      </c>
      <c r="C118" s="50" t="s">
        <v>3882</v>
      </c>
      <c r="D118" s="48" t="s">
        <v>329</v>
      </c>
      <c r="E118" s="48" t="s">
        <v>143</v>
      </c>
      <c r="F118" s="48" t="s">
        <v>197</v>
      </c>
      <c r="G118" s="48" t="s">
        <v>3962</v>
      </c>
      <c r="H118" s="50" t="s">
        <v>1514</v>
      </c>
      <c r="I118" s="37" t="s">
        <v>3884</v>
      </c>
      <c r="J118" s="51" t="s">
        <v>6</v>
      </c>
      <c r="K118" s="51" t="s">
        <v>3885</v>
      </c>
      <c r="L118" s="393" t="str">
        <f aca="false">VLOOKUP(K118,CódigosRetorno!$A$2:$B$1795,2,FALSE())</f>
        <v>Debe registrarse el 'Indicador de tipo de comisión'</v>
      </c>
      <c r="M118" s="48" t="s">
        <v>8</v>
      </c>
    </row>
    <row r="119" customFormat="false" ht="24" hidden="false" customHeight="false" outlineLevel="0" collapsed="false">
      <c r="B119" s="48"/>
      <c r="C119" s="50"/>
      <c r="D119" s="48"/>
      <c r="E119" s="48"/>
      <c r="F119" s="48"/>
      <c r="G119" s="48"/>
      <c r="H119" s="50"/>
      <c r="I119" s="37" t="s">
        <v>3886</v>
      </c>
      <c r="J119" s="51" t="s">
        <v>6</v>
      </c>
      <c r="K119" s="51" t="s">
        <v>3887</v>
      </c>
      <c r="L119" s="393" t="str">
        <f aca="false">VLOOKUP(K119,CódigosRetorno!$A$2:$B$1795,2,FALSE())</f>
        <v>El dato ingresado en el 'Indicador de tipo de comisión' no corresponde al valor esperado</v>
      </c>
      <c r="M119" s="48" t="s">
        <v>8</v>
      </c>
    </row>
    <row r="120" customFormat="false" ht="24" hidden="false" customHeight="true" outlineLevel="0" collapsed="false">
      <c r="B120" s="117" t="n">
        <f aca="false">+B118+1</f>
        <v>34</v>
      </c>
      <c r="C120" s="50" t="s">
        <v>3963</v>
      </c>
      <c r="D120" s="47" t="s">
        <v>329</v>
      </c>
      <c r="E120" s="117" t="s">
        <v>184</v>
      </c>
      <c r="F120" s="47" t="s">
        <v>223</v>
      </c>
      <c r="G120" s="47"/>
      <c r="H120" s="50" t="s">
        <v>3964</v>
      </c>
      <c r="I120" s="37" t="s">
        <v>3844</v>
      </c>
      <c r="J120" s="50"/>
      <c r="K120" s="51" t="s">
        <v>8</v>
      </c>
      <c r="L120" s="393" t="str">
        <f aca="false">VLOOKUP(K120,CódigosRetorno!$A$2:$B$1795,2,FALSE())</f>
        <v>-</v>
      </c>
      <c r="M120" s="48" t="s">
        <v>8</v>
      </c>
    </row>
    <row r="121" s="13" customFormat="true" ht="24" hidden="false" customHeight="true" outlineLevel="0" collapsed="false">
      <c r="A121" s="11"/>
      <c r="B121" s="117"/>
      <c r="C121" s="50"/>
      <c r="D121" s="47"/>
      <c r="E121" s="117"/>
      <c r="F121" s="48" t="s">
        <v>1104</v>
      </c>
      <c r="G121" s="48" t="s">
        <v>1725</v>
      </c>
      <c r="H121" s="50" t="s">
        <v>1726</v>
      </c>
      <c r="I121" s="37" t="s">
        <v>3965</v>
      </c>
      <c r="J121" s="51" t="s">
        <v>6</v>
      </c>
      <c r="K121" s="116" t="s">
        <v>1728</v>
      </c>
      <c r="L121" s="393" t="str">
        <f aca="false">VLOOKUP(K121,CódigosRetorno!$A$2:$B$1795,2,FALSE())</f>
        <v>El dato ingresado como indicador de cargo/descuento no corresponde al valor esperado.</v>
      </c>
      <c r="M121" s="48" t="s">
        <v>8</v>
      </c>
    </row>
    <row r="122" s="13" customFormat="true" ht="24" hidden="false" customHeight="false" outlineLevel="0" collapsed="false">
      <c r="A122" s="11"/>
      <c r="B122" s="117"/>
      <c r="C122" s="50"/>
      <c r="D122" s="47"/>
      <c r="E122" s="117"/>
      <c r="F122" s="48"/>
      <c r="G122" s="48"/>
      <c r="H122" s="50"/>
      <c r="I122" s="37" t="s">
        <v>1729</v>
      </c>
      <c r="J122" s="51" t="s">
        <v>6</v>
      </c>
      <c r="K122" s="116" t="s">
        <v>1728</v>
      </c>
      <c r="L122" s="393" t="str">
        <f aca="false">VLOOKUP(K122,CódigosRetorno!$A$2:$B$1795,2,FALSE())</f>
        <v>El dato ingresado como indicador de cargo/descuento no corresponde al valor esperado.</v>
      </c>
      <c r="M122" s="48" t="s">
        <v>8</v>
      </c>
    </row>
    <row r="123" s="13" customFormat="true" ht="24" hidden="false" customHeight="true" outlineLevel="0" collapsed="false">
      <c r="A123" s="11"/>
      <c r="B123" s="117"/>
      <c r="C123" s="50"/>
      <c r="D123" s="47"/>
      <c r="E123" s="117"/>
      <c r="F123" s="48" t="s">
        <v>330</v>
      </c>
      <c r="G123" s="48" t="s">
        <v>3966</v>
      </c>
      <c r="H123" s="50" t="s">
        <v>1731</v>
      </c>
      <c r="I123" s="37" t="s">
        <v>1852</v>
      </c>
      <c r="J123" s="51" t="s">
        <v>6</v>
      </c>
      <c r="K123" s="116" t="s">
        <v>1732</v>
      </c>
      <c r="L123" s="393" t="str">
        <f aca="false">VLOOKUP(K123,CódigosRetorno!$A$2:$B$1795,2,FALSE())</f>
        <v>El XML no contiene el tag o no existe informacion de codigo de motivo de cargo/descuento por item.</v>
      </c>
      <c r="M123" s="48" t="s">
        <v>8</v>
      </c>
    </row>
    <row r="124" s="13" customFormat="true" ht="24" hidden="false" customHeight="false" outlineLevel="0" collapsed="false">
      <c r="A124" s="11"/>
      <c r="B124" s="117"/>
      <c r="C124" s="50"/>
      <c r="D124" s="47"/>
      <c r="E124" s="117"/>
      <c r="F124" s="48"/>
      <c r="G124" s="48"/>
      <c r="H124" s="50"/>
      <c r="I124" s="37" t="s">
        <v>3967</v>
      </c>
      <c r="J124" s="51" t="s">
        <v>208</v>
      </c>
      <c r="K124" s="116" t="s">
        <v>1737</v>
      </c>
      <c r="L124" s="393" t="str">
        <f aca="false">VLOOKUP(K124,CódigosRetorno!$A$2:$B$1795,2,FALSE())</f>
        <v>El dato ingresado como cargo/descuento no es valido a nivel de ítem.</v>
      </c>
      <c r="M124" s="48" t="s">
        <v>1735</v>
      </c>
    </row>
    <row r="125" s="13" customFormat="true" ht="24" hidden="false" customHeight="false" outlineLevel="0" collapsed="false">
      <c r="A125" s="11"/>
      <c r="B125" s="117"/>
      <c r="C125" s="50"/>
      <c r="D125" s="47"/>
      <c r="E125" s="117"/>
      <c r="F125" s="117"/>
      <c r="G125" s="48" t="s">
        <v>1260</v>
      </c>
      <c r="H125" s="37" t="s">
        <v>1282</v>
      </c>
      <c r="I125" s="37" t="s">
        <v>2927</v>
      </c>
      <c r="J125" s="51" t="s">
        <v>208</v>
      </c>
      <c r="K125" s="116" t="s">
        <v>1283</v>
      </c>
      <c r="L125" s="393" t="str">
        <f aca="false">VLOOKUP(K125,CódigosRetorno!$A$2:$B$1795,2,FALSE())</f>
        <v>El dato ingresado como atributo @listAgencyName es incorrecto.</v>
      </c>
      <c r="M125" s="48" t="s">
        <v>8</v>
      </c>
    </row>
    <row r="126" s="13" customFormat="true" ht="24" hidden="false" customHeight="false" outlineLevel="0" collapsed="false">
      <c r="A126" s="11"/>
      <c r="B126" s="117"/>
      <c r="C126" s="50"/>
      <c r="D126" s="47"/>
      <c r="E126" s="117"/>
      <c r="F126" s="117"/>
      <c r="G126" s="48" t="s">
        <v>1738</v>
      </c>
      <c r="H126" s="37" t="s">
        <v>1285</v>
      </c>
      <c r="I126" s="37" t="s">
        <v>3968</v>
      </c>
      <c r="J126" s="47" t="s">
        <v>208</v>
      </c>
      <c r="K126" s="51" t="s">
        <v>1287</v>
      </c>
      <c r="L126" s="393" t="str">
        <f aca="false">VLOOKUP(K126,CódigosRetorno!$A$2:$B$1795,2,FALSE())</f>
        <v>El dato ingresado como atributo @listName es incorrecto.</v>
      </c>
      <c r="M126" s="48" t="s">
        <v>8</v>
      </c>
    </row>
    <row r="127" s="13" customFormat="true" ht="48" hidden="false" customHeight="false" outlineLevel="0" collapsed="false">
      <c r="A127" s="11"/>
      <c r="B127" s="117"/>
      <c r="C127" s="50"/>
      <c r="D127" s="47"/>
      <c r="E127" s="117"/>
      <c r="F127" s="117"/>
      <c r="G127" s="48" t="s">
        <v>1740</v>
      </c>
      <c r="H127" s="37" t="s">
        <v>1289</v>
      </c>
      <c r="I127" s="37" t="s">
        <v>1741</v>
      </c>
      <c r="J127" s="51" t="s">
        <v>208</v>
      </c>
      <c r="K127" s="116" t="s">
        <v>1291</v>
      </c>
      <c r="L127" s="393" t="str">
        <f aca="false">VLOOKUP(K127,CódigosRetorno!$A$2:$B$1795,2,FALSE())</f>
        <v>El dato ingresado como atributo @listURI es incorrecto.</v>
      </c>
      <c r="M127" s="48" t="s">
        <v>8</v>
      </c>
    </row>
    <row r="128" s="13" customFormat="true" ht="36" hidden="false" customHeight="false" outlineLevel="0" collapsed="false">
      <c r="A128" s="11"/>
      <c r="B128" s="117"/>
      <c r="C128" s="50"/>
      <c r="D128" s="47"/>
      <c r="E128" s="117"/>
      <c r="F128" s="426" t="s">
        <v>300</v>
      </c>
      <c r="G128" s="426" t="s">
        <v>301</v>
      </c>
      <c r="H128" s="37" t="s">
        <v>1745</v>
      </c>
      <c r="I128" s="37" t="s">
        <v>1618</v>
      </c>
      <c r="J128" s="51" t="s">
        <v>6</v>
      </c>
      <c r="K128" s="116" t="s">
        <v>1746</v>
      </c>
      <c r="L128" s="393" t="str">
        <f aca="false">VLOOKUP(K128,CódigosRetorno!$A$2:$B$1795,2,FALSE())</f>
        <v>El formato ingresado en el tag cac:InvoiceLine/cac:Allowancecharge/cbc:Amount no cumple con el formato establecido</v>
      </c>
      <c r="M128" s="48" t="s">
        <v>8</v>
      </c>
    </row>
    <row r="129" s="13" customFormat="true" ht="36" hidden="false" customHeight="false" outlineLevel="0" collapsed="false">
      <c r="A129" s="11"/>
      <c r="B129" s="117"/>
      <c r="C129" s="50"/>
      <c r="D129" s="47"/>
      <c r="E129" s="117"/>
      <c r="F129" s="48" t="s">
        <v>144</v>
      </c>
      <c r="G129" s="47" t="s">
        <v>3564</v>
      </c>
      <c r="H129" s="37" t="s">
        <v>1575</v>
      </c>
      <c r="I129" s="50" t="s">
        <v>3898</v>
      </c>
      <c r="J129" s="51" t="s">
        <v>6</v>
      </c>
      <c r="K129" s="116" t="s">
        <v>3661</v>
      </c>
      <c r="L129" s="393" t="str">
        <f aca="false">VLOOKUP(K129,CódigosRetorno!$A$2:$B$1795,2,FALSE())</f>
        <v>La moneda debe ser la misma en todo el documento</v>
      </c>
      <c r="M129" s="48" t="s">
        <v>1297</v>
      </c>
    </row>
    <row r="130" s="13" customFormat="true" ht="24" hidden="false" customHeight="true" outlineLevel="0" collapsed="false">
      <c r="A130" s="11"/>
      <c r="B130" s="117" t="n">
        <f aca="false">B120+1</f>
        <v>35</v>
      </c>
      <c r="C130" s="50" t="s">
        <v>3969</v>
      </c>
      <c r="D130" s="47" t="s">
        <v>329</v>
      </c>
      <c r="E130" s="47" t="s">
        <v>143</v>
      </c>
      <c r="F130" s="47" t="s">
        <v>300</v>
      </c>
      <c r="G130" s="47" t="s">
        <v>301</v>
      </c>
      <c r="H130" s="50" t="s">
        <v>3900</v>
      </c>
      <c r="I130" s="37" t="s">
        <v>3970</v>
      </c>
      <c r="J130" s="47" t="s">
        <v>6</v>
      </c>
      <c r="K130" s="51" t="s">
        <v>1603</v>
      </c>
      <c r="L130" s="393" t="str">
        <f aca="false">VLOOKUP(K130,CódigosRetorno!$A$2:$B$1795,2,FALSE())</f>
        <v>El xml no contiene el tag de impuesto por linea (TaxtTotal).</v>
      </c>
      <c r="M130" s="48" t="s">
        <v>8</v>
      </c>
    </row>
    <row r="131" s="13" customFormat="true" ht="12" hidden="false" customHeight="false" outlineLevel="0" collapsed="false">
      <c r="A131" s="11"/>
      <c r="B131" s="117"/>
      <c r="C131" s="50"/>
      <c r="D131" s="47"/>
      <c r="E131" s="47"/>
      <c r="F131" s="47"/>
      <c r="G131" s="47"/>
      <c r="H131" s="50"/>
      <c r="I131" s="37" t="s">
        <v>3971</v>
      </c>
      <c r="J131" s="47" t="s">
        <v>6</v>
      </c>
      <c r="K131" s="51" t="s">
        <v>1609</v>
      </c>
      <c r="L131" s="393" t="str">
        <f aca="false">VLOOKUP(K131,CódigosRetorno!$A$2:$B$1795,2,FALSE())</f>
        <v>El tag cac:TaxTotal no debe repetirse a nivel de Item</v>
      </c>
      <c r="M131" s="48" t="s">
        <v>8</v>
      </c>
    </row>
    <row r="132" s="13" customFormat="true" ht="36" hidden="false" customHeight="false" outlineLevel="0" collapsed="false">
      <c r="A132" s="11"/>
      <c r="B132" s="117"/>
      <c r="C132" s="50"/>
      <c r="D132" s="47"/>
      <c r="E132" s="47"/>
      <c r="F132" s="47"/>
      <c r="G132" s="47"/>
      <c r="H132" s="50"/>
      <c r="I132" s="37" t="s">
        <v>2785</v>
      </c>
      <c r="J132" s="47" t="s">
        <v>6</v>
      </c>
      <c r="K132" s="116" t="s">
        <v>1605</v>
      </c>
      <c r="L132" s="393" t="str">
        <f aca="false">VLOOKUP(K132,CódigosRetorno!$A$2:$B$1795,2,FALSE())</f>
        <v>El dato ingresado en el monto total de impuestos por línea no cumple con el formato establecido</v>
      </c>
      <c r="M132" s="48" t="s">
        <v>8</v>
      </c>
    </row>
    <row r="133" s="13" customFormat="true" ht="36" hidden="false" customHeight="false" outlineLevel="0" collapsed="false">
      <c r="A133" s="11"/>
      <c r="B133" s="117"/>
      <c r="C133" s="50"/>
      <c r="D133" s="47"/>
      <c r="E133" s="47"/>
      <c r="F133" s="48" t="s">
        <v>144</v>
      </c>
      <c r="G133" s="47" t="s">
        <v>3564</v>
      </c>
      <c r="H133" s="37" t="s">
        <v>1575</v>
      </c>
      <c r="I133" s="50" t="s">
        <v>3898</v>
      </c>
      <c r="J133" s="51" t="s">
        <v>6</v>
      </c>
      <c r="K133" s="116" t="s">
        <v>3661</v>
      </c>
      <c r="L133" s="393" t="str">
        <f aca="false">VLOOKUP(K133,CódigosRetorno!$A$2:$B$1795,2,FALSE())</f>
        <v>La moneda debe ser la misma en todo el documento</v>
      </c>
      <c r="M133" s="48" t="s">
        <v>8</v>
      </c>
    </row>
    <row r="134" s="13" customFormat="true" ht="36" hidden="false" customHeight="false" outlineLevel="0" collapsed="false">
      <c r="A134" s="11"/>
      <c r="B134" s="117"/>
      <c r="C134" s="50"/>
      <c r="D134" s="47"/>
      <c r="E134" s="47"/>
      <c r="F134" s="47" t="s">
        <v>300</v>
      </c>
      <c r="G134" s="47" t="s">
        <v>301</v>
      </c>
      <c r="H134" s="52" t="s">
        <v>3972</v>
      </c>
      <c r="I134" s="37" t="s">
        <v>3945</v>
      </c>
      <c r="J134" s="51" t="s">
        <v>6</v>
      </c>
      <c r="K134" s="116" t="s">
        <v>1612</v>
      </c>
      <c r="L134" s="393" t="str">
        <f aca="false">VLOOKUP(K134,CódigosRetorno!$A$2:$B$1795,2,FALSE())</f>
        <v>El dato ingresado en TaxableAmount de la linea no cumple con el formato establecido</v>
      </c>
      <c r="M134" s="48" t="s">
        <v>8</v>
      </c>
    </row>
    <row r="135" s="13" customFormat="true" ht="36" hidden="false" customHeight="false" outlineLevel="0" collapsed="false">
      <c r="A135" s="11"/>
      <c r="B135" s="117"/>
      <c r="C135" s="50"/>
      <c r="D135" s="47"/>
      <c r="E135" s="47"/>
      <c r="F135" s="48" t="s">
        <v>144</v>
      </c>
      <c r="G135" s="47" t="s">
        <v>3564</v>
      </c>
      <c r="H135" s="37" t="s">
        <v>1575</v>
      </c>
      <c r="I135" s="50" t="s">
        <v>3898</v>
      </c>
      <c r="J135" s="51" t="s">
        <v>6</v>
      </c>
      <c r="K135" s="116" t="s">
        <v>3661</v>
      </c>
      <c r="L135" s="393" t="str">
        <f aca="false">VLOOKUP(K135,CódigosRetorno!$A$2:$B$1795,2,FALSE())</f>
        <v>La moneda debe ser la misma en todo el documento</v>
      </c>
      <c r="M135" s="48" t="s">
        <v>8</v>
      </c>
    </row>
    <row r="136" s="13" customFormat="true" ht="36" hidden="false" customHeight="true" outlineLevel="0" collapsed="false">
      <c r="A136" s="11"/>
      <c r="B136" s="117"/>
      <c r="C136" s="50"/>
      <c r="D136" s="47"/>
      <c r="E136" s="47"/>
      <c r="F136" s="47" t="s">
        <v>300</v>
      </c>
      <c r="G136" s="47" t="s">
        <v>301</v>
      </c>
      <c r="H136" s="50" t="s">
        <v>3902</v>
      </c>
      <c r="I136" s="37" t="s">
        <v>1618</v>
      </c>
      <c r="J136" s="51" t="s">
        <v>6</v>
      </c>
      <c r="K136" s="116" t="s">
        <v>1619</v>
      </c>
      <c r="L136" s="393" t="str">
        <f aca="false">VLOOKUP(K136,CódigosRetorno!$A$2:$B$1795,2,FALSE())</f>
        <v>El dato ingresado en TaxAmount de la linea no cumple con el formato establecido</v>
      </c>
      <c r="M136" s="48" t="s">
        <v>8</v>
      </c>
    </row>
    <row r="137" s="13" customFormat="true" ht="48" hidden="false" customHeight="false" outlineLevel="0" collapsed="false">
      <c r="A137" s="11"/>
      <c r="B137" s="117"/>
      <c r="C137" s="50"/>
      <c r="D137" s="47"/>
      <c r="E137" s="47"/>
      <c r="F137" s="47"/>
      <c r="G137" s="47"/>
      <c r="H137" s="50"/>
      <c r="I137" s="52" t="s">
        <v>3973</v>
      </c>
      <c r="J137" s="51" t="s">
        <v>208</v>
      </c>
      <c r="K137" s="116" t="s">
        <v>3904</v>
      </c>
      <c r="L137" s="393" t="str">
        <f aca="false">VLOOKUP(K137,CódigosRetorno!$A$2:$B$1795,2,FALSE())</f>
        <v>El monto de IGV de la línea no coincide con el valor calculado</v>
      </c>
      <c r="M137" s="48" t="s">
        <v>8</v>
      </c>
    </row>
    <row r="138" s="13" customFormat="true" ht="36" hidden="false" customHeight="false" outlineLevel="0" collapsed="false">
      <c r="A138" s="11"/>
      <c r="B138" s="117"/>
      <c r="C138" s="50"/>
      <c r="D138" s="47"/>
      <c r="E138" s="47"/>
      <c r="F138" s="339" t="s">
        <v>144</v>
      </c>
      <c r="G138" s="47" t="s">
        <v>3564</v>
      </c>
      <c r="H138" s="37" t="s">
        <v>1575</v>
      </c>
      <c r="I138" s="50" t="s">
        <v>3898</v>
      </c>
      <c r="J138" s="51" t="s">
        <v>6</v>
      </c>
      <c r="K138" s="116" t="s">
        <v>3661</v>
      </c>
      <c r="L138" s="393" t="str">
        <f aca="false">VLOOKUP(K138,CódigosRetorno!$A$2:$B$1795,2,FALSE())</f>
        <v>La moneda debe ser la misma en todo el documento</v>
      </c>
      <c r="M138" s="48" t="s">
        <v>1297</v>
      </c>
    </row>
    <row r="139" s="13" customFormat="true" ht="36" hidden="false" customHeight="true" outlineLevel="0" collapsed="false">
      <c r="A139" s="11"/>
      <c r="B139" s="117"/>
      <c r="C139" s="50"/>
      <c r="D139" s="47"/>
      <c r="E139" s="47"/>
      <c r="F139" s="47" t="s">
        <v>769</v>
      </c>
      <c r="G139" s="47" t="s">
        <v>3905</v>
      </c>
      <c r="H139" s="50" t="s">
        <v>3906</v>
      </c>
      <c r="I139" s="37" t="s">
        <v>3974</v>
      </c>
      <c r="J139" s="51" t="s">
        <v>6</v>
      </c>
      <c r="K139" s="116" t="s">
        <v>3975</v>
      </c>
      <c r="L139" s="393" t="str">
        <f aca="false">VLOOKUP(K139,CódigosRetorno!$A$2:$B$1795,2,FALSE())</f>
        <v>Debe indicar el IGV. Es un campo obligatorio</v>
      </c>
      <c r="M139" s="48" t="s">
        <v>8</v>
      </c>
    </row>
    <row r="140" s="13" customFormat="true" ht="24" hidden="false" customHeight="false" outlineLevel="0" collapsed="false">
      <c r="A140" s="11"/>
      <c r="B140" s="117"/>
      <c r="C140" s="50"/>
      <c r="D140" s="47"/>
      <c r="E140" s="47"/>
      <c r="F140" s="47"/>
      <c r="G140" s="47"/>
      <c r="H140" s="50"/>
      <c r="I140" s="37" t="s">
        <v>66</v>
      </c>
      <c r="J140" s="51" t="s">
        <v>6</v>
      </c>
      <c r="K140" s="116" t="s">
        <v>1656</v>
      </c>
      <c r="L140" s="393" t="str">
        <f aca="false">VLOOKUP(K140,CódigosRetorno!$A$2:$B$1795,2,FALSE())</f>
        <v>El XML no contiene el tag cac:TaxCategory/cac:TaxScheme/cbc:ID del Item</v>
      </c>
      <c r="M140" s="48" t="s">
        <v>8</v>
      </c>
    </row>
    <row r="141" s="13" customFormat="true" ht="12" hidden="false" customHeight="false" outlineLevel="0" collapsed="false">
      <c r="A141" s="11"/>
      <c r="B141" s="117"/>
      <c r="C141" s="50"/>
      <c r="D141" s="47"/>
      <c r="E141" s="47"/>
      <c r="F141" s="47"/>
      <c r="G141" s="47"/>
      <c r="H141" s="50"/>
      <c r="I141" s="37" t="s">
        <v>3907</v>
      </c>
      <c r="J141" s="51" t="s">
        <v>6</v>
      </c>
      <c r="K141" s="116" t="s">
        <v>1657</v>
      </c>
      <c r="L141" s="393" t="str">
        <f aca="false">VLOOKUP(K141,CódigosRetorno!$A$2:$B$1795,2,FALSE())</f>
        <v>El codigo del tributo es invalido</v>
      </c>
      <c r="M141" s="48" t="s">
        <v>8</v>
      </c>
    </row>
    <row r="142" s="13" customFormat="true" ht="24" hidden="false" customHeight="false" outlineLevel="0" collapsed="false">
      <c r="A142" s="11"/>
      <c r="B142" s="117"/>
      <c r="C142" s="50"/>
      <c r="D142" s="47"/>
      <c r="E142" s="47"/>
      <c r="F142" s="47"/>
      <c r="G142" s="47"/>
      <c r="H142" s="50"/>
      <c r="I142" s="37" t="s">
        <v>3908</v>
      </c>
      <c r="J142" s="51" t="s">
        <v>6</v>
      </c>
      <c r="K142" s="116" t="s">
        <v>1660</v>
      </c>
      <c r="L142" s="393" t="str">
        <f aca="false">VLOOKUP(K142,CódigosRetorno!$A$2:$B$1795,2,FALSE())</f>
        <v>El código de tributo no debe repetirse a nivel de item</v>
      </c>
      <c r="M142" s="48" t="s">
        <v>8</v>
      </c>
    </row>
    <row r="143" s="13" customFormat="true" ht="24" hidden="false" customHeight="false" outlineLevel="0" collapsed="false">
      <c r="A143" s="11"/>
      <c r="B143" s="117"/>
      <c r="C143" s="50"/>
      <c r="D143" s="47"/>
      <c r="E143" s="47" t="s">
        <v>184</v>
      </c>
      <c r="F143" s="47"/>
      <c r="G143" s="48" t="s">
        <v>1665</v>
      </c>
      <c r="H143" s="37" t="s">
        <v>1333</v>
      </c>
      <c r="I143" s="37" t="s">
        <v>1666</v>
      </c>
      <c r="J143" s="47" t="s">
        <v>208</v>
      </c>
      <c r="K143" s="51" t="s">
        <v>1335</v>
      </c>
      <c r="L143" s="393" t="str">
        <f aca="false">VLOOKUP(K143,CódigosRetorno!$A$2:$B$1795,2,FALSE())</f>
        <v>El dato ingresado como atributo @schemeName es incorrecto.</v>
      </c>
      <c r="M143" s="48" t="s">
        <v>8</v>
      </c>
    </row>
    <row r="144" s="13" customFormat="true" ht="24" hidden="false" customHeight="false" outlineLevel="0" collapsed="false">
      <c r="A144" s="11"/>
      <c r="B144" s="117"/>
      <c r="C144" s="50"/>
      <c r="D144" s="47"/>
      <c r="E144" s="47"/>
      <c r="F144" s="47"/>
      <c r="G144" s="48" t="s">
        <v>1260</v>
      </c>
      <c r="H144" s="37" t="s">
        <v>1261</v>
      </c>
      <c r="I144" s="37" t="s">
        <v>1263</v>
      </c>
      <c r="J144" s="47" t="s">
        <v>208</v>
      </c>
      <c r="K144" s="51" t="s">
        <v>1264</v>
      </c>
      <c r="L144" s="393" t="str">
        <f aca="false">VLOOKUP(K144,CódigosRetorno!$A$2:$B$1795,2,FALSE())</f>
        <v>El dato ingresado como atributo @schemeAgencyName es incorrecto.</v>
      </c>
      <c r="M144" s="48" t="s">
        <v>8</v>
      </c>
    </row>
    <row r="145" s="13" customFormat="true" ht="48" hidden="false" customHeight="false" outlineLevel="0" collapsed="false">
      <c r="A145" s="11"/>
      <c r="B145" s="117"/>
      <c r="C145" s="50"/>
      <c r="D145" s="47"/>
      <c r="E145" s="47"/>
      <c r="F145" s="47"/>
      <c r="G145" s="48" t="s">
        <v>1694</v>
      </c>
      <c r="H145" s="37" t="s">
        <v>1337</v>
      </c>
      <c r="I145" s="37" t="s">
        <v>1668</v>
      </c>
      <c r="J145" s="51" t="s">
        <v>208</v>
      </c>
      <c r="K145" s="116" t="s">
        <v>1339</v>
      </c>
      <c r="L145" s="393" t="str">
        <f aca="false">VLOOKUP(K145,CódigosRetorno!$A$2:$B$1795,2,FALSE())</f>
        <v>El dato ingresado como atributo @schemeURI es incorrecto.</v>
      </c>
      <c r="M145" s="48" t="s">
        <v>8</v>
      </c>
    </row>
    <row r="146" s="13" customFormat="true" ht="24" hidden="false" customHeight="true" outlineLevel="0" collapsed="false">
      <c r="A146" s="11"/>
      <c r="B146" s="47" t="n">
        <f aca="false">+B130+1</f>
        <v>36</v>
      </c>
      <c r="C146" s="50" t="s">
        <v>1109</v>
      </c>
      <c r="D146" s="47" t="s">
        <v>329</v>
      </c>
      <c r="E146" s="47" t="s">
        <v>143</v>
      </c>
      <c r="F146" s="47" t="s">
        <v>300</v>
      </c>
      <c r="G146" s="47" t="s">
        <v>301</v>
      </c>
      <c r="H146" s="50" t="s">
        <v>3911</v>
      </c>
      <c r="I146" s="37" t="s">
        <v>3912</v>
      </c>
      <c r="J146" s="51" t="s">
        <v>6</v>
      </c>
      <c r="K146" s="51" t="s">
        <v>3913</v>
      </c>
      <c r="L146" s="393" t="str">
        <f aca="false">VLOOKUP(K146,CódigosRetorno!$A$2:$B$1795,2,FALSE())</f>
        <v>Debe consignar el tag /cac:InvoiceLine/cac:ItemPriceExtension</v>
      </c>
      <c r="M146" s="48" t="s">
        <v>8</v>
      </c>
    </row>
    <row r="147" s="13" customFormat="true" ht="36" hidden="false" customHeight="false" outlineLevel="0" collapsed="false">
      <c r="A147" s="11"/>
      <c r="B147" s="47"/>
      <c r="C147" s="50"/>
      <c r="D147" s="47"/>
      <c r="E147" s="47"/>
      <c r="F147" s="47"/>
      <c r="G147" s="47"/>
      <c r="H147" s="50"/>
      <c r="I147" s="37" t="s">
        <v>1618</v>
      </c>
      <c r="J147" s="51" t="s">
        <v>6</v>
      </c>
      <c r="K147" s="116" t="s">
        <v>3914</v>
      </c>
      <c r="L147" s="393" t="str">
        <f aca="false">VLOOKUP(K147,CódigosRetorno!$A$2:$B$1795,2,FALSE())</f>
        <v>El dato ingresado en el tag /cac:InvoiceLine/cac:ItemPriceExtension/cbc:Amount no cumple con el formato establecido</v>
      </c>
      <c r="M147" s="48" t="s">
        <v>8</v>
      </c>
    </row>
    <row r="148" s="13" customFormat="true" ht="60" hidden="false" customHeight="false" outlineLevel="0" collapsed="false">
      <c r="A148" s="11"/>
      <c r="B148" s="47"/>
      <c r="C148" s="50"/>
      <c r="D148" s="47"/>
      <c r="E148" s="47"/>
      <c r="F148" s="47"/>
      <c r="G148" s="47"/>
      <c r="H148" s="50"/>
      <c r="I148" s="37" t="s">
        <v>3976</v>
      </c>
      <c r="J148" s="51" t="s">
        <v>208</v>
      </c>
      <c r="K148" s="116" t="s">
        <v>3916</v>
      </c>
      <c r="L148" s="393" t="str">
        <f aca="false">VLOOKUP(K148,CódigosRetorno!$A$2:$B$1795,2,FALSE())</f>
        <v>El importe del campo /cac:InvoiceLine/cac:ItemPriceExtension/cbc:Amount no coincide con el valor calculado</v>
      </c>
      <c r="M148" s="48" t="s">
        <v>8</v>
      </c>
    </row>
    <row r="149" s="13" customFormat="true" ht="36" hidden="false" customHeight="false" outlineLevel="0" collapsed="false">
      <c r="A149" s="11"/>
      <c r="B149" s="47"/>
      <c r="C149" s="50"/>
      <c r="D149" s="47"/>
      <c r="E149" s="47"/>
      <c r="F149" s="47" t="s">
        <v>144</v>
      </c>
      <c r="G149" s="47" t="s">
        <v>3564</v>
      </c>
      <c r="H149" s="37" t="s">
        <v>1575</v>
      </c>
      <c r="I149" s="50" t="s">
        <v>3898</v>
      </c>
      <c r="J149" s="51" t="s">
        <v>6</v>
      </c>
      <c r="K149" s="116" t="s">
        <v>3661</v>
      </c>
      <c r="L149" s="393" t="str">
        <f aca="false">VLOOKUP(K149,CódigosRetorno!$A$2:$B$1795,2,FALSE())</f>
        <v>La moneda debe ser la misma en todo el documento</v>
      </c>
      <c r="M149" s="48" t="s">
        <v>1297</v>
      </c>
    </row>
    <row r="150" s="13" customFormat="true" ht="12" hidden="false" customHeight="true" outlineLevel="0" collapsed="false">
      <c r="A150" s="11"/>
      <c r="B150" s="430" t="s">
        <v>3977</v>
      </c>
      <c r="C150" s="430"/>
      <c r="D150" s="430"/>
      <c r="E150" s="430"/>
      <c r="F150" s="431"/>
      <c r="G150" s="431"/>
      <c r="H150" s="431"/>
      <c r="I150" s="431"/>
      <c r="J150" s="431"/>
      <c r="K150" s="432" t="s">
        <v>8</v>
      </c>
      <c r="L150" s="410" t="str">
        <f aca="false">VLOOKUP(K150,CódigosRetorno!$A$2:$B$1795,2,FALSE())</f>
        <v>-</v>
      </c>
      <c r="M150" s="402"/>
    </row>
    <row r="151" s="13" customFormat="true" ht="24" hidden="false" customHeight="true" outlineLevel="0" collapsed="false">
      <c r="A151" s="11"/>
      <c r="B151" s="47" t="n">
        <f aca="false">B146+1</f>
        <v>37</v>
      </c>
      <c r="C151" s="228" t="s">
        <v>3978</v>
      </c>
      <c r="D151" s="117" t="s">
        <v>63</v>
      </c>
      <c r="E151" s="47" t="s">
        <v>143</v>
      </c>
      <c r="F151" s="47" t="s">
        <v>300</v>
      </c>
      <c r="G151" s="47" t="s">
        <v>301</v>
      </c>
      <c r="H151" s="50" t="s">
        <v>1881</v>
      </c>
      <c r="I151" s="37" t="s">
        <v>3884</v>
      </c>
      <c r="J151" s="51" t="s">
        <v>6</v>
      </c>
      <c r="K151" s="51" t="s">
        <v>3979</v>
      </c>
      <c r="L151" s="393" t="str">
        <f aca="false">VLOOKUP(K151,CódigosRetorno!$A$2:$B$1795,2,FALSE())</f>
        <v>El XML no contiene el tag cac:LegalMonetaryTotal/cbc:LineExtensionAmount</v>
      </c>
      <c r="M151" s="48" t="s">
        <v>8</v>
      </c>
    </row>
    <row r="152" s="13" customFormat="true" ht="36" hidden="false" customHeight="false" outlineLevel="0" collapsed="false">
      <c r="A152" s="11"/>
      <c r="B152" s="47"/>
      <c r="C152" s="228"/>
      <c r="D152" s="117"/>
      <c r="E152" s="47"/>
      <c r="F152" s="47"/>
      <c r="G152" s="47"/>
      <c r="H152" s="50"/>
      <c r="I152" s="37" t="s">
        <v>1618</v>
      </c>
      <c r="J152" s="51" t="s">
        <v>6</v>
      </c>
      <c r="K152" s="116" t="s">
        <v>3980</v>
      </c>
      <c r="L152" s="393" t="str">
        <f aca="false">VLOOKUP(K152,CódigosRetorno!$A$2:$B$1795,2,FALSE())</f>
        <v>El dato ingresado en el tag cac:LegalMonetaryTotal/cbc:LineExtensionAmount no cumple con el formato establecido</v>
      </c>
      <c r="M152" s="48" t="s">
        <v>8</v>
      </c>
    </row>
    <row r="153" s="13" customFormat="true" ht="24" hidden="false" customHeight="false" outlineLevel="0" collapsed="false">
      <c r="A153" s="11"/>
      <c r="B153" s="47"/>
      <c r="C153" s="228"/>
      <c r="D153" s="117"/>
      <c r="E153" s="47"/>
      <c r="F153" s="47" t="s">
        <v>144</v>
      </c>
      <c r="G153" s="47" t="s">
        <v>3564</v>
      </c>
      <c r="H153" s="37" t="s">
        <v>3981</v>
      </c>
      <c r="I153" s="50" t="s">
        <v>1295</v>
      </c>
      <c r="J153" s="51" t="s">
        <v>6</v>
      </c>
      <c r="K153" s="116" t="s">
        <v>1296</v>
      </c>
      <c r="L153" s="393" t="str">
        <f aca="false">VLOOKUP(K153,CódigosRetorno!$A$2:$B$1795,2,FALSE())</f>
        <v>El valor ingresado como moneda del comprobante no es valido (catalogo nro 02).</v>
      </c>
      <c r="M153" s="48" t="s">
        <v>1297</v>
      </c>
    </row>
    <row r="154" s="13" customFormat="true" ht="36" hidden="false" customHeight="true" outlineLevel="0" collapsed="false">
      <c r="A154" s="11"/>
      <c r="B154" s="47" t="n">
        <f aca="false">B151+1</f>
        <v>38</v>
      </c>
      <c r="C154" s="228" t="s">
        <v>3982</v>
      </c>
      <c r="D154" s="117" t="s">
        <v>63</v>
      </c>
      <c r="E154" s="47" t="s">
        <v>143</v>
      </c>
      <c r="F154" s="47" t="s">
        <v>300</v>
      </c>
      <c r="G154" s="47" t="s">
        <v>301</v>
      </c>
      <c r="H154" s="50" t="s">
        <v>1877</v>
      </c>
      <c r="I154" s="37" t="s">
        <v>3901</v>
      </c>
      <c r="J154" s="51" t="s">
        <v>6</v>
      </c>
      <c r="K154" s="116" t="s">
        <v>1878</v>
      </c>
      <c r="L154" s="393" t="str">
        <f aca="false">VLOOKUP(K154,CódigosRetorno!$A$2:$B$1795,2,FALSE())</f>
        <v>El dato ingresado en PayableAmount no cumple con el formato establecido</v>
      </c>
      <c r="M154" s="48" t="s">
        <v>8</v>
      </c>
    </row>
    <row r="155" s="13" customFormat="true" ht="168" hidden="false" customHeight="false" outlineLevel="0" collapsed="false">
      <c r="A155" s="11"/>
      <c r="B155" s="47"/>
      <c r="C155" s="228"/>
      <c r="D155" s="117"/>
      <c r="E155" s="47"/>
      <c r="F155" s="47"/>
      <c r="G155" s="47"/>
      <c r="H155" s="50"/>
      <c r="I155" s="37" t="s">
        <v>3983</v>
      </c>
      <c r="J155" s="51" t="s">
        <v>208</v>
      </c>
      <c r="K155" s="116" t="s">
        <v>3984</v>
      </c>
      <c r="L155" s="393" t="str">
        <f aca="false">VLOOKUP(K155,CódigosRetorno!$A$2:$B$1795,2,FALSE())</f>
        <v>El importe del campo /cac:LegalMonetaryTotal/cbc:PayableAmount no coincide con el valor calculado</v>
      </c>
      <c r="M155" s="48" t="s">
        <v>8</v>
      </c>
    </row>
    <row r="156" s="13" customFormat="true" ht="36" hidden="false" customHeight="false" outlineLevel="0" collapsed="false">
      <c r="A156" s="11"/>
      <c r="B156" s="47"/>
      <c r="C156" s="228"/>
      <c r="D156" s="117"/>
      <c r="E156" s="47"/>
      <c r="F156" s="47" t="s">
        <v>144</v>
      </c>
      <c r="G156" s="47" t="s">
        <v>3564</v>
      </c>
      <c r="H156" s="37" t="s">
        <v>3985</v>
      </c>
      <c r="I156" s="50" t="s">
        <v>3898</v>
      </c>
      <c r="J156" s="51" t="s">
        <v>6</v>
      </c>
      <c r="K156" s="116" t="s">
        <v>3661</v>
      </c>
      <c r="L156" s="393" t="str">
        <f aca="false">VLOOKUP(K156,CódigosRetorno!$A$2:$B$1795,2,FALSE())</f>
        <v>La moneda debe ser la misma en todo el documento</v>
      </c>
      <c r="M156" s="48" t="s">
        <v>1297</v>
      </c>
    </row>
    <row r="157" s="13" customFormat="true" ht="12" hidden="false" customHeight="false" outlineLevel="0" collapsed="false">
      <c r="A157" s="11"/>
      <c r="B157" s="12"/>
      <c r="C157" s="11"/>
      <c r="D157" s="12"/>
      <c r="E157" s="12"/>
      <c r="F157" s="12"/>
      <c r="G157" s="12"/>
      <c r="K157" s="27"/>
      <c r="M157" s="243"/>
    </row>
    <row r="158" s="13" customFormat="true" ht="12" hidden="false" customHeight="false" outlineLevel="0" collapsed="false">
      <c r="A158" s="11"/>
      <c r="B158" s="12"/>
      <c r="C158" s="11"/>
      <c r="D158" s="12"/>
      <c r="E158" s="12"/>
      <c r="F158" s="12"/>
      <c r="G158" s="12"/>
      <c r="K158" s="27"/>
      <c r="M158" s="243"/>
    </row>
    <row r="159" s="13" customFormat="true" ht="12" hidden="true" customHeight="false" outlineLevel="0" collapsed="false">
      <c r="A159" s="11"/>
      <c r="B159" s="12"/>
      <c r="C159" s="11"/>
      <c r="D159" s="12"/>
      <c r="E159" s="12"/>
      <c r="F159" s="12"/>
      <c r="G159" s="12"/>
      <c r="K159" s="27"/>
      <c r="M159" s="243"/>
    </row>
    <row r="160" s="13" customFormat="true" ht="12" hidden="true" customHeight="false" outlineLevel="0" collapsed="false">
      <c r="A160" s="11"/>
      <c r="B160" s="12"/>
      <c r="C160" s="11"/>
      <c r="D160" s="12"/>
      <c r="E160" s="12"/>
      <c r="F160" s="12"/>
      <c r="G160" s="12"/>
      <c r="K160" s="27"/>
      <c r="M160" s="243"/>
    </row>
    <row r="161" s="13" customFormat="true" ht="12" hidden="true" customHeight="false" outlineLevel="0" collapsed="false">
      <c r="A161" s="11"/>
      <c r="B161" s="12"/>
      <c r="C161" s="11"/>
      <c r="D161" s="12"/>
      <c r="E161" s="12"/>
      <c r="F161" s="12"/>
      <c r="G161" s="12"/>
      <c r="K161" s="27"/>
      <c r="M161" s="243"/>
    </row>
    <row r="162" s="13" customFormat="true" ht="12" hidden="true" customHeight="false" outlineLevel="0" collapsed="false">
      <c r="A162" s="11"/>
      <c r="B162" s="12"/>
      <c r="C162" s="11"/>
      <c r="D162" s="12"/>
      <c r="E162" s="12"/>
      <c r="F162" s="12"/>
      <c r="G162" s="12"/>
      <c r="K162" s="27"/>
      <c r="M162" s="243"/>
    </row>
    <row r="163" s="13" customFormat="true" ht="12" hidden="true" customHeight="false" outlineLevel="0" collapsed="false">
      <c r="A163" s="11"/>
      <c r="B163" s="12"/>
      <c r="C163" s="11"/>
      <c r="D163" s="12"/>
      <c r="E163" s="12"/>
      <c r="F163" s="12"/>
      <c r="G163" s="12"/>
      <c r="K163" s="27"/>
      <c r="M163" s="243"/>
    </row>
    <row r="164" s="13" customFormat="true" ht="12" hidden="true" customHeight="false" outlineLevel="0" collapsed="false">
      <c r="A164" s="11"/>
      <c r="B164" s="12"/>
      <c r="C164" s="11"/>
      <c r="D164" s="12"/>
      <c r="E164" s="12"/>
      <c r="F164" s="12"/>
      <c r="G164" s="12"/>
      <c r="K164" s="27"/>
      <c r="M164" s="243"/>
    </row>
    <row r="165" s="13" customFormat="true" ht="12" hidden="true" customHeight="false" outlineLevel="0" collapsed="false">
      <c r="A165" s="11"/>
      <c r="B165" s="12"/>
      <c r="C165" s="11"/>
      <c r="D165" s="12"/>
      <c r="E165" s="12"/>
      <c r="F165" s="12"/>
      <c r="G165" s="12"/>
      <c r="K165" s="27"/>
      <c r="M165" s="243"/>
    </row>
    <row r="166" s="13" customFormat="true" ht="12" hidden="true" customHeight="false" outlineLevel="0" collapsed="false">
      <c r="A166" s="11"/>
      <c r="B166" s="12"/>
      <c r="C166" s="11"/>
      <c r="D166" s="12"/>
      <c r="E166" s="12"/>
      <c r="F166" s="12"/>
      <c r="G166" s="12"/>
      <c r="K166" s="27"/>
      <c r="M166" s="243"/>
    </row>
    <row r="167" s="13" customFormat="true" ht="12" hidden="true" customHeight="false" outlineLevel="0" collapsed="false">
      <c r="A167" s="11"/>
      <c r="B167" s="12"/>
      <c r="C167" s="11"/>
      <c r="D167" s="12"/>
      <c r="E167" s="12"/>
      <c r="F167" s="12"/>
      <c r="G167" s="12"/>
      <c r="K167" s="27"/>
      <c r="M167" s="243"/>
    </row>
    <row r="168" s="13" customFormat="true" ht="12" hidden="true" customHeight="false" outlineLevel="0" collapsed="false">
      <c r="A168" s="11"/>
      <c r="B168" s="12"/>
      <c r="C168" s="11"/>
      <c r="D168" s="12"/>
      <c r="E168" s="12"/>
      <c r="F168" s="12"/>
      <c r="G168" s="12"/>
      <c r="K168" s="27"/>
      <c r="M168" s="243"/>
    </row>
    <row r="169" s="13" customFormat="true" ht="12" hidden="true" customHeight="false" outlineLevel="0" collapsed="false">
      <c r="A169" s="11"/>
      <c r="B169" s="12"/>
      <c r="C169" s="11"/>
      <c r="D169" s="12"/>
      <c r="E169" s="12"/>
      <c r="F169" s="12"/>
      <c r="G169" s="12"/>
      <c r="K169" s="27"/>
      <c r="M169" s="243"/>
    </row>
    <row r="170" s="13" customFormat="true" ht="12" hidden="true" customHeight="false" outlineLevel="0" collapsed="false">
      <c r="A170" s="11"/>
      <c r="B170" s="12"/>
      <c r="C170" s="11"/>
      <c r="D170" s="12"/>
      <c r="E170" s="12"/>
      <c r="F170" s="12"/>
      <c r="G170" s="12"/>
      <c r="K170" s="27"/>
      <c r="M170" s="243"/>
    </row>
    <row r="171" s="13" customFormat="true" ht="12" hidden="true" customHeight="false" outlineLevel="0" collapsed="false">
      <c r="A171" s="11"/>
      <c r="B171" s="12"/>
      <c r="C171" s="11"/>
      <c r="D171" s="12"/>
      <c r="E171" s="12"/>
      <c r="F171" s="12"/>
      <c r="G171" s="12"/>
      <c r="K171" s="27"/>
      <c r="M171" s="243"/>
    </row>
    <row r="172" s="13" customFormat="true" ht="12" hidden="true" customHeight="false" outlineLevel="0" collapsed="false">
      <c r="A172" s="11"/>
      <c r="B172" s="12"/>
      <c r="C172" s="11"/>
      <c r="D172" s="12"/>
      <c r="E172" s="12"/>
      <c r="F172" s="12"/>
      <c r="G172" s="12"/>
      <c r="K172" s="27"/>
      <c r="M172" s="243"/>
    </row>
    <row r="173" s="13" customFormat="true" ht="12" hidden="true" customHeight="false" outlineLevel="0" collapsed="false">
      <c r="A173" s="11"/>
      <c r="B173" s="12"/>
      <c r="C173" s="11"/>
      <c r="D173" s="12"/>
      <c r="E173" s="12"/>
      <c r="F173" s="12"/>
      <c r="G173" s="12"/>
      <c r="K173" s="27"/>
      <c r="M173" s="243"/>
    </row>
    <row r="174" s="13" customFormat="true" ht="12" hidden="true" customHeight="false" outlineLevel="0" collapsed="false">
      <c r="A174" s="11"/>
      <c r="B174" s="12"/>
      <c r="C174" s="11"/>
      <c r="D174" s="12"/>
      <c r="E174" s="12"/>
      <c r="F174" s="12"/>
      <c r="G174" s="12"/>
      <c r="K174" s="27"/>
      <c r="M174" s="243"/>
    </row>
    <row r="175" s="13" customFormat="true" ht="12" hidden="true" customHeight="false" outlineLevel="0" collapsed="false">
      <c r="A175" s="11"/>
      <c r="B175" s="12"/>
      <c r="C175" s="11"/>
      <c r="D175" s="12"/>
      <c r="E175" s="12"/>
      <c r="F175" s="12"/>
      <c r="G175" s="12"/>
      <c r="K175" s="27"/>
      <c r="M175" s="243"/>
    </row>
    <row r="176" s="13" customFormat="true" ht="12" hidden="true" customHeight="false" outlineLevel="0" collapsed="false">
      <c r="A176" s="11"/>
      <c r="B176" s="12"/>
      <c r="C176" s="11"/>
      <c r="D176" s="12"/>
      <c r="E176" s="12"/>
      <c r="F176" s="12"/>
      <c r="G176" s="12"/>
      <c r="K176" s="27"/>
      <c r="M176" s="243"/>
    </row>
    <row r="177" s="13" customFormat="true" ht="12" hidden="true" customHeight="false" outlineLevel="0" collapsed="false">
      <c r="A177" s="11"/>
      <c r="B177" s="12"/>
      <c r="C177" s="11"/>
      <c r="D177" s="12"/>
      <c r="E177" s="12"/>
      <c r="F177" s="12"/>
      <c r="G177" s="12"/>
      <c r="K177" s="27"/>
      <c r="M177" s="243"/>
    </row>
    <row r="178" s="13" customFormat="true" ht="12" hidden="true" customHeight="false" outlineLevel="0" collapsed="false">
      <c r="A178" s="11"/>
      <c r="B178" s="12"/>
      <c r="C178" s="11"/>
      <c r="D178" s="12"/>
      <c r="E178" s="12"/>
      <c r="F178" s="12"/>
      <c r="G178" s="12"/>
      <c r="K178" s="27"/>
      <c r="M178" s="243"/>
    </row>
    <row r="179" s="13" customFormat="true" ht="12" hidden="true" customHeight="false" outlineLevel="0" collapsed="false">
      <c r="A179" s="11"/>
      <c r="B179" s="12"/>
      <c r="C179" s="11"/>
      <c r="D179" s="12"/>
      <c r="E179" s="12"/>
      <c r="F179" s="12"/>
      <c r="G179" s="12"/>
      <c r="K179" s="27"/>
      <c r="M179" s="243"/>
    </row>
    <row r="180" s="13" customFormat="true" ht="12" hidden="true" customHeight="false" outlineLevel="0" collapsed="false">
      <c r="A180" s="11"/>
      <c r="B180" s="12"/>
      <c r="C180" s="11"/>
      <c r="D180" s="12"/>
      <c r="E180" s="12"/>
      <c r="F180" s="12"/>
      <c r="G180" s="12"/>
      <c r="K180" s="27"/>
      <c r="M180" s="243"/>
    </row>
    <row r="181" s="13" customFormat="true" ht="12" hidden="true" customHeight="false" outlineLevel="0" collapsed="false">
      <c r="A181" s="11"/>
      <c r="B181" s="12"/>
      <c r="C181" s="11"/>
      <c r="D181" s="12"/>
      <c r="E181" s="12"/>
      <c r="F181" s="12"/>
      <c r="G181" s="12"/>
      <c r="K181" s="27"/>
      <c r="M181" s="243"/>
    </row>
    <row r="182" s="13" customFormat="true" ht="12" hidden="true" customHeight="false" outlineLevel="0" collapsed="false">
      <c r="A182" s="11"/>
      <c r="B182" s="12"/>
      <c r="C182" s="11"/>
      <c r="D182" s="12"/>
      <c r="E182" s="12"/>
      <c r="F182" s="12"/>
      <c r="G182" s="12"/>
      <c r="K182" s="27"/>
      <c r="M182" s="243"/>
    </row>
    <row r="183" s="13" customFormat="true" ht="12" hidden="true" customHeight="false" outlineLevel="0" collapsed="false">
      <c r="A183" s="11"/>
      <c r="B183" s="12"/>
      <c r="C183" s="11"/>
      <c r="D183" s="12"/>
      <c r="E183" s="12"/>
      <c r="F183" s="12"/>
      <c r="G183" s="12"/>
      <c r="K183" s="27"/>
      <c r="M183" s="243"/>
    </row>
    <row r="184" s="13" customFormat="true" ht="12" hidden="true" customHeight="false" outlineLevel="0" collapsed="false">
      <c r="A184" s="11"/>
      <c r="B184" s="12"/>
      <c r="C184" s="11"/>
      <c r="D184" s="12"/>
      <c r="E184" s="12"/>
      <c r="F184" s="12"/>
      <c r="G184" s="12"/>
      <c r="K184" s="27"/>
      <c r="M184" s="243"/>
    </row>
    <row r="185" s="13" customFormat="true" ht="12" hidden="true" customHeight="false" outlineLevel="0" collapsed="false">
      <c r="A185" s="11"/>
      <c r="B185" s="12"/>
      <c r="C185" s="11"/>
      <c r="D185" s="12"/>
      <c r="E185" s="12"/>
      <c r="F185" s="12"/>
      <c r="G185" s="12"/>
      <c r="K185" s="27"/>
      <c r="M185" s="243"/>
    </row>
    <row r="186" s="13" customFormat="true" ht="12" hidden="true" customHeight="false" outlineLevel="0" collapsed="false">
      <c r="A186" s="11"/>
      <c r="B186" s="12"/>
      <c r="C186" s="11"/>
      <c r="D186" s="12"/>
      <c r="E186" s="12"/>
      <c r="F186" s="12"/>
      <c r="G186" s="12"/>
      <c r="K186" s="27"/>
      <c r="M186" s="243"/>
    </row>
    <row r="187" s="13" customFormat="true" ht="12" hidden="true" customHeight="false" outlineLevel="0" collapsed="false">
      <c r="A187" s="11"/>
      <c r="B187" s="12"/>
      <c r="C187" s="11"/>
      <c r="D187" s="12"/>
      <c r="E187" s="12"/>
      <c r="F187" s="12"/>
      <c r="G187" s="12"/>
      <c r="K187" s="27"/>
      <c r="M187" s="243"/>
    </row>
    <row r="188" s="13" customFormat="true" ht="12" hidden="true" customHeight="false" outlineLevel="0" collapsed="false">
      <c r="A188" s="11"/>
      <c r="B188" s="12"/>
      <c r="C188" s="11"/>
      <c r="D188" s="12"/>
      <c r="E188" s="12"/>
      <c r="F188" s="12"/>
      <c r="G188" s="12"/>
      <c r="K188" s="27"/>
      <c r="M188" s="243"/>
    </row>
    <row r="189" s="13" customFormat="true" ht="12" hidden="true" customHeight="false" outlineLevel="0" collapsed="false">
      <c r="A189" s="11"/>
      <c r="B189" s="12"/>
      <c r="C189" s="11"/>
      <c r="D189" s="12"/>
      <c r="E189" s="12"/>
      <c r="F189" s="12"/>
      <c r="G189" s="12"/>
      <c r="K189" s="27"/>
      <c r="M189" s="243"/>
    </row>
    <row r="190" s="13" customFormat="true" ht="12" hidden="true" customHeight="false" outlineLevel="0" collapsed="false">
      <c r="A190" s="11"/>
      <c r="B190" s="12"/>
      <c r="C190" s="11"/>
      <c r="D190" s="12"/>
      <c r="E190" s="12"/>
      <c r="F190" s="12"/>
      <c r="G190" s="12"/>
      <c r="K190" s="27"/>
      <c r="M190" s="243"/>
    </row>
    <row r="191" s="13" customFormat="true" ht="12" hidden="true" customHeight="false" outlineLevel="0" collapsed="false">
      <c r="A191" s="11"/>
      <c r="B191" s="12"/>
      <c r="C191" s="11"/>
      <c r="D191" s="12"/>
      <c r="E191" s="12"/>
      <c r="F191" s="12"/>
      <c r="G191" s="12"/>
      <c r="K191" s="27"/>
      <c r="M191" s="243"/>
    </row>
    <row r="192" s="13" customFormat="true" ht="12" hidden="true" customHeight="false" outlineLevel="0" collapsed="false">
      <c r="A192" s="11"/>
      <c r="B192" s="12"/>
      <c r="C192" s="11"/>
      <c r="D192" s="12"/>
      <c r="E192" s="12"/>
      <c r="F192" s="12"/>
      <c r="G192" s="12"/>
      <c r="K192" s="27"/>
      <c r="M192" s="243"/>
    </row>
    <row r="193" s="13" customFormat="true" ht="12" hidden="true" customHeight="false" outlineLevel="0" collapsed="false">
      <c r="A193" s="11"/>
      <c r="B193" s="12"/>
      <c r="C193" s="11"/>
      <c r="D193" s="12"/>
      <c r="E193" s="12"/>
      <c r="F193" s="12"/>
      <c r="G193" s="12"/>
      <c r="K193" s="27"/>
      <c r="M193" s="243"/>
    </row>
    <row r="194" s="13" customFormat="true" ht="12" hidden="true" customHeight="false" outlineLevel="0" collapsed="false">
      <c r="A194" s="11"/>
      <c r="B194" s="12"/>
      <c r="C194" s="11"/>
      <c r="D194" s="12"/>
      <c r="E194" s="12"/>
      <c r="F194" s="12"/>
      <c r="G194" s="12"/>
      <c r="K194" s="27"/>
      <c r="M194" s="243"/>
    </row>
    <row r="195" s="13" customFormat="true" ht="12" hidden="true" customHeight="false" outlineLevel="0" collapsed="false">
      <c r="A195" s="11"/>
      <c r="B195" s="12"/>
      <c r="C195" s="11"/>
      <c r="D195" s="12"/>
      <c r="E195" s="12"/>
      <c r="F195" s="12"/>
      <c r="G195" s="12"/>
      <c r="K195" s="27"/>
      <c r="M195" s="243"/>
    </row>
    <row r="196" s="13" customFormat="true" ht="12" hidden="true" customHeight="false" outlineLevel="0" collapsed="false">
      <c r="A196" s="11"/>
      <c r="B196" s="12"/>
      <c r="C196" s="11"/>
      <c r="D196" s="12"/>
      <c r="E196" s="12"/>
      <c r="F196" s="12"/>
      <c r="G196" s="12"/>
      <c r="K196" s="27"/>
      <c r="M196" s="243"/>
    </row>
    <row r="197" s="13" customFormat="true" ht="12" hidden="true" customHeight="false" outlineLevel="0" collapsed="false">
      <c r="A197" s="11"/>
      <c r="B197" s="12"/>
      <c r="C197" s="11"/>
      <c r="D197" s="12"/>
      <c r="E197" s="12"/>
      <c r="F197" s="12"/>
      <c r="G197" s="12"/>
      <c r="K197" s="27"/>
      <c r="M197" s="243"/>
    </row>
    <row r="198" s="13" customFormat="true" ht="12" hidden="true" customHeight="false" outlineLevel="0" collapsed="false">
      <c r="A198" s="11"/>
      <c r="B198" s="12"/>
      <c r="C198" s="11"/>
      <c r="D198" s="12"/>
      <c r="E198" s="12"/>
      <c r="F198" s="12"/>
      <c r="G198" s="12"/>
      <c r="K198" s="27"/>
      <c r="M198" s="243"/>
    </row>
    <row r="199" s="13" customFormat="true" ht="12" hidden="true" customHeight="false" outlineLevel="0" collapsed="false">
      <c r="A199" s="11"/>
      <c r="B199" s="12"/>
      <c r="C199" s="11"/>
      <c r="D199" s="12"/>
      <c r="E199" s="12"/>
      <c r="F199" s="12"/>
      <c r="G199" s="12"/>
      <c r="K199" s="27"/>
      <c r="M199" s="243"/>
    </row>
    <row r="200" s="13" customFormat="true" ht="12" hidden="true" customHeight="false" outlineLevel="0" collapsed="false">
      <c r="A200" s="11"/>
      <c r="B200" s="12"/>
      <c r="C200" s="11"/>
      <c r="D200" s="12"/>
      <c r="E200" s="12"/>
      <c r="F200" s="12"/>
      <c r="G200" s="12"/>
      <c r="K200" s="27"/>
      <c r="M200" s="243"/>
    </row>
    <row r="201" s="13" customFormat="true" ht="12" hidden="true" customHeight="false" outlineLevel="0" collapsed="false">
      <c r="A201" s="11"/>
      <c r="B201" s="12"/>
      <c r="C201" s="11"/>
      <c r="D201" s="12"/>
      <c r="E201" s="12"/>
      <c r="F201" s="12"/>
      <c r="G201" s="12"/>
      <c r="K201" s="27"/>
      <c r="M201" s="243"/>
    </row>
    <row r="202" s="13" customFormat="true" ht="12" hidden="true" customHeight="false" outlineLevel="0" collapsed="false">
      <c r="A202" s="11"/>
      <c r="B202" s="12"/>
      <c r="C202" s="11"/>
      <c r="D202" s="12"/>
      <c r="E202" s="12"/>
      <c r="F202" s="12"/>
      <c r="G202" s="12"/>
      <c r="K202" s="27"/>
      <c r="M202" s="243"/>
    </row>
    <row r="203" s="13" customFormat="true" ht="12" hidden="true" customHeight="false" outlineLevel="0" collapsed="false">
      <c r="A203" s="11"/>
      <c r="B203" s="12"/>
      <c r="C203" s="11"/>
      <c r="D203" s="12"/>
      <c r="E203" s="12"/>
      <c r="F203" s="12"/>
      <c r="G203" s="12"/>
      <c r="K203" s="27"/>
      <c r="M203" s="243"/>
    </row>
    <row r="204" s="13" customFormat="true" ht="12" hidden="true" customHeight="false" outlineLevel="0" collapsed="false">
      <c r="A204" s="11"/>
      <c r="B204" s="12"/>
      <c r="C204" s="11"/>
      <c r="D204" s="12"/>
      <c r="E204" s="12"/>
      <c r="F204" s="12"/>
      <c r="G204" s="12"/>
      <c r="K204" s="27"/>
      <c r="M204" s="243"/>
    </row>
    <row r="205" s="13" customFormat="true" ht="12" hidden="true" customHeight="false" outlineLevel="0" collapsed="false">
      <c r="A205" s="11"/>
      <c r="B205" s="12"/>
      <c r="C205" s="11"/>
      <c r="D205" s="12"/>
      <c r="E205" s="12"/>
      <c r="F205" s="12"/>
      <c r="G205" s="12"/>
      <c r="K205" s="27"/>
      <c r="M205" s="243"/>
    </row>
    <row r="206" s="13" customFormat="true" ht="12" hidden="true" customHeight="false" outlineLevel="0" collapsed="false">
      <c r="A206" s="11"/>
      <c r="B206" s="12"/>
      <c r="C206" s="11"/>
      <c r="D206" s="12"/>
      <c r="E206" s="12"/>
      <c r="F206" s="12"/>
      <c r="G206" s="12"/>
      <c r="K206" s="27"/>
      <c r="M206" s="243"/>
    </row>
    <row r="207" s="13" customFormat="true" ht="12" hidden="true" customHeight="false" outlineLevel="0" collapsed="false">
      <c r="A207" s="11"/>
      <c r="B207" s="12"/>
      <c r="C207" s="11"/>
      <c r="D207" s="12"/>
      <c r="E207" s="12"/>
      <c r="F207" s="12"/>
      <c r="G207" s="12"/>
      <c r="K207" s="27"/>
      <c r="M207" s="243"/>
    </row>
    <row r="208" s="13" customFormat="true" ht="12" hidden="true" customHeight="false" outlineLevel="0" collapsed="false">
      <c r="A208" s="11"/>
      <c r="B208" s="12"/>
      <c r="C208" s="11"/>
      <c r="D208" s="12"/>
      <c r="E208" s="12"/>
      <c r="F208" s="12"/>
      <c r="G208" s="12"/>
      <c r="K208" s="27"/>
      <c r="M208" s="243"/>
    </row>
    <row r="209" s="13" customFormat="true" ht="12" hidden="true" customHeight="false" outlineLevel="0" collapsed="false">
      <c r="A209" s="11"/>
      <c r="B209" s="12"/>
      <c r="C209" s="11"/>
      <c r="D209" s="12"/>
      <c r="E209" s="12"/>
      <c r="F209" s="12"/>
      <c r="G209" s="12"/>
      <c r="K209" s="27"/>
      <c r="M209" s="243"/>
    </row>
    <row r="210" s="13" customFormat="true" ht="12" hidden="true" customHeight="false" outlineLevel="0" collapsed="false">
      <c r="A210" s="11"/>
      <c r="B210" s="12"/>
      <c r="C210" s="11"/>
      <c r="D210" s="12"/>
      <c r="E210" s="12"/>
      <c r="F210" s="12"/>
      <c r="G210" s="12"/>
      <c r="K210" s="27"/>
      <c r="M210" s="243"/>
    </row>
    <row r="211" s="13" customFormat="true" ht="12" hidden="true" customHeight="false" outlineLevel="0" collapsed="false">
      <c r="A211" s="11"/>
      <c r="B211" s="12"/>
      <c r="C211" s="11"/>
      <c r="D211" s="12"/>
      <c r="E211" s="12"/>
      <c r="F211" s="12"/>
      <c r="G211" s="12"/>
      <c r="K211" s="27"/>
      <c r="M211" s="243"/>
    </row>
    <row r="212" s="13" customFormat="true" ht="12" hidden="true" customHeight="false" outlineLevel="0" collapsed="false">
      <c r="A212" s="11"/>
      <c r="B212" s="12"/>
      <c r="C212" s="11"/>
      <c r="D212" s="12"/>
      <c r="E212" s="12"/>
      <c r="F212" s="12"/>
      <c r="G212" s="12"/>
      <c r="K212" s="27"/>
      <c r="M212" s="243"/>
    </row>
    <row r="213" s="13" customFormat="true" ht="12" hidden="true" customHeight="false" outlineLevel="0" collapsed="false">
      <c r="A213" s="11"/>
      <c r="B213" s="12"/>
      <c r="C213" s="11"/>
      <c r="D213" s="12"/>
      <c r="E213" s="12"/>
      <c r="F213" s="12"/>
      <c r="G213" s="12"/>
      <c r="K213" s="27"/>
      <c r="M213" s="243"/>
    </row>
    <row r="214" s="13" customFormat="true" ht="12" hidden="true" customHeight="false" outlineLevel="0" collapsed="false">
      <c r="A214" s="11"/>
      <c r="B214" s="12"/>
      <c r="C214" s="11"/>
      <c r="D214" s="12"/>
      <c r="E214" s="12"/>
      <c r="F214" s="12"/>
      <c r="G214" s="12"/>
      <c r="K214" s="27"/>
      <c r="M214" s="243"/>
    </row>
    <row r="215" s="13" customFormat="true" ht="12" hidden="true" customHeight="false" outlineLevel="0" collapsed="false">
      <c r="A215" s="11"/>
      <c r="B215" s="12"/>
      <c r="C215" s="11"/>
      <c r="D215" s="12"/>
      <c r="E215" s="12"/>
      <c r="F215" s="12"/>
      <c r="G215" s="12"/>
      <c r="K215" s="27"/>
      <c r="M215" s="243"/>
    </row>
    <row r="216" s="13" customFormat="true" ht="12" hidden="true" customHeight="false" outlineLevel="0" collapsed="false">
      <c r="A216" s="11"/>
      <c r="B216" s="12"/>
      <c r="C216" s="11"/>
      <c r="D216" s="12"/>
      <c r="E216" s="12"/>
      <c r="F216" s="12"/>
      <c r="G216" s="12"/>
      <c r="K216" s="27"/>
      <c r="M216" s="243"/>
    </row>
    <row r="217" s="13" customFormat="true" ht="12" hidden="true" customHeight="false" outlineLevel="0" collapsed="false">
      <c r="A217" s="11"/>
      <c r="B217" s="12"/>
      <c r="C217" s="11"/>
      <c r="D217" s="12"/>
      <c r="E217" s="12"/>
      <c r="F217" s="12"/>
      <c r="G217" s="12"/>
      <c r="K217" s="27"/>
      <c r="M217" s="243"/>
    </row>
    <row r="218" s="13" customFormat="true" ht="12" hidden="true" customHeight="false" outlineLevel="0" collapsed="false">
      <c r="A218" s="11"/>
      <c r="B218" s="12"/>
      <c r="C218" s="11"/>
      <c r="D218" s="12"/>
      <c r="E218" s="12"/>
      <c r="F218" s="12"/>
      <c r="G218" s="12"/>
      <c r="K218" s="27"/>
      <c r="M218" s="243"/>
    </row>
    <row r="219" s="13" customFormat="true" ht="12" hidden="true" customHeight="false" outlineLevel="0" collapsed="false">
      <c r="A219" s="11"/>
      <c r="B219" s="12"/>
      <c r="C219" s="11"/>
      <c r="D219" s="12"/>
      <c r="E219" s="12"/>
      <c r="F219" s="12"/>
      <c r="G219" s="12"/>
      <c r="K219" s="27"/>
      <c r="M219" s="243"/>
    </row>
    <row r="220" s="13" customFormat="true" ht="12" hidden="true" customHeight="false" outlineLevel="0" collapsed="false">
      <c r="A220" s="11"/>
      <c r="B220" s="12"/>
      <c r="C220" s="11"/>
      <c r="D220" s="12"/>
      <c r="E220" s="12"/>
      <c r="F220" s="12"/>
      <c r="G220" s="12"/>
      <c r="K220" s="27"/>
      <c r="M220" s="243"/>
    </row>
    <row r="221" s="13" customFormat="true" ht="12" hidden="true" customHeight="false" outlineLevel="0" collapsed="false">
      <c r="A221" s="11"/>
      <c r="B221" s="12"/>
      <c r="C221" s="11"/>
      <c r="D221" s="12"/>
      <c r="E221" s="12"/>
      <c r="F221" s="12"/>
      <c r="G221" s="12"/>
      <c r="K221" s="27"/>
      <c r="M221" s="243"/>
    </row>
    <row r="222" s="13" customFormat="true" ht="12" hidden="true" customHeight="false" outlineLevel="0" collapsed="false">
      <c r="A222" s="11"/>
      <c r="B222" s="12"/>
      <c r="C222" s="11"/>
      <c r="D222" s="12"/>
      <c r="E222" s="12"/>
      <c r="F222" s="12"/>
      <c r="G222" s="12"/>
      <c r="K222" s="27"/>
      <c r="M222" s="243"/>
    </row>
    <row r="223" s="13" customFormat="true" ht="12" hidden="true" customHeight="false" outlineLevel="0" collapsed="false">
      <c r="A223" s="11"/>
      <c r="B223" s="12"/>
      <c r="C223" s="11"/>
      <c r="D223" s="12"/>
      <c r="E223" s="12"/>
      <c r="F223" s="12"/>
      <c r="G223" s="12"/>
      <c r="K223" s="27"/>
      <c r="M223" s="243"/>
    </row>
    <row r="224" s="13" customFormat="true" ht="12" hidden="true" customHeight="false" outlineLevel="0" collapsed="false">
      <c r="A224" s="11"/>
      <c r="B224" s="12"/>
      <c r="C224" s="11"/>
      <c r="D224" s="12"/>
      <c r="E224" s="12"/>
      <c r="F224" s="12"/>
      <c r="G224" s="12"/>
      <c r="K224" s="27"/>
      <c r="M224" s="243"/>
    </row>
    <row r="225" s="13" customFormat="true" ht="12" hidden="true" customHeight="false" outlineLevel="0" collapsed="false">
      <c r="A225" s="11"/>
      <c r="B225" s="12"/>
      <c r="C225" s="11"/>
      <c r="D225" s="12"/>
      <c r="E225" s="12"/>
      <c r="F225" s="12"/>
      <c r="G225" s="12"/>
      <c r="K225" s="27"/>
      <c r="M225" s="243"/>
    </row>
    <row r="226" s="13" customFormat="true" ht="12" hidden="true" customHeight="false" outlineLevel="0" collapsed="false">
      <c r="A226" s="11"/>
      <c r="B226" s="12"/>
      <c r="C226" s="11"/>
      <c r="D226" s="12"/>
      <c r="E226" s="12"/>
      <c r="F226" s="12"/>
      <c r="G226" s="12"/>
      <c r="K226" s="27"/>
      <c r="M226" s="243"/>
    </row>
    <row r="227" s="13" customFormat="true" ht="12" hidden="true" customHeight="false" outlineLevel="0" collapsed="false">
      <c r="A227" s="11"/>
      <c r="B227" s="12"/>
      <c r="C227" s="11"/>
      <c r="D227" s="12"/>
      <c r="E227" s="12"/>
      <c r="F227" s="12"/>
      <c r="G227" s="12"/>
      <c r="K227" s="27"/>
      <c r="M227" s="243"/>
    </row>
    <row r="228" s="13" customFormat="true" ht="12" hidden="true" customHeight="false" outlineLevel="0" collapsed="false">
      <c r="A228" s="11"/>
      <c r="B228" s="12"/>
      <c r="C228" s="11"/>
      <c r="D228" s="12"/>
      <c r="E228" s="12"/>
      <c r="F228" s="12"/>
      <c r="G228" s="12"/>
      <c r="K228" s="27"/>
      <c r="M228" s="243"/>
    </row>
    <row r="229" s="13" customFormat="true" ht="12" hidden="true" customHeight="false" outlineLevel="0" collapsed="false">
      <c r="A229" s="11"/>
      <c r="B229" s="12"/>
      <c r="C229" s="11"/>
      <c r="D229" s="12"/>
      <c r="E229" s="12"/>
      <c r="F229" s="12"/>
      <c r="G229" s="12"/>
      <c r="K229" s="27"/>
      <c r="M229" s="243"/>
    </row>
    <row r="230" s="13" customFormat="true" ht="12" hidden="true" customHeight="false" outlineLevel="0" collapsed="false">
      <c r="A230" s="11"/>
      <c r="B230" s="12"/>
      <c r="C230" s="11"/>
      <c r="D230" s="12"/>
      <c r="E230" s="12"/>
      <c r="F230" s="12"/>
      <c r="G230" s="12"/>
      <c r="K230" s="27"/>
      <c r="M230" s="243"/>
    </row>
    <row r="231" s="13" customFormat="true" ht="12" hidden="true" customHeight="false" outlineLevel="0" collapsed="false">
      <c r="A231" s="11"/>
      <c r="B231" s="12"/>
      <c r="C231" s="11"/>
      <c r="D231" s="12"/>
      <c r="E231" s="12"/>
      <c r="F231" s="12"/>
      <c r="G231" s="12"/>
      <c r="K231" s="27"/>
      <c r="M231" s="243"/>
    </row>
    <row r="232" s="13" customFormat="true" ht="12" hidden="true" customHeight="false" outlineLevel="0" collapsed="false">
      <c r="A232" s="11"/>
      <c r="B232" s="12"/>
      <c r="C232" s="11"/>
      <c r="D232" s="12"/>
      <c r="E232" s="12"/>
      <c r="F232" s="12"/>
      <c r="G232" s="12"/>
      <c r="K232" s="27"/>
      <c r="M232" s="243"/>
    </row>
    <row r="233" s="13" customFormat="true" ht="12" hidden="true" customHeight="false" outlineLevel="0" collapsed="false">
      <c r="A233" s="11"/>
      <c r="B233" s="12"/>
      <c r="C233" s="11"/>
      <c r="D233" s="12"/>
      <c r="E233" s="12"/>
      <c r="F233" s="12"/>
      <c r="G233" s="12"/>
      <c r="K233" s="27"/>
      <c r="M233" s="243"/>
    </row>
    <row r="234" s="13" customFormat="true" ht="12" hidden="true" customHeight="false" outlineLevel="0" collapsed="false">
      <c r="A234" s="11"/>
      <c r="B234" s="12"/>
      <c r="C234" s="11"/>
      <c r="D234" s="12"/>
      <c r="E234" s="12"/>
      <c r="F234" s="12"/>
      <c r="G234" s="12"/>
      <c r="K234" s="27"/>
      <c r="M234" s="243"/>
    </row>
    <row r="235" s="13" customFormat="true" ht="12" hidden="true" customHeight="false" outlineLevel="0" collapsed="false">
      <c r="A235" s="11"/>
      <c r="B235" s="12"/>
      <c r="C235" s="11"/>
      <c r="D235" s="12"/>
      <c r="E235" s="12"/>
      <c r="F235" s="12"/>
      <c r="G235" s="12"/>
      <c r="K235" s="27"/>
      <c r="M235" s="243"/>
    </row>
    <row r="236" s="13" customFormat="true" ht="12" hidden="true" customHeight="false" outlineLevel="0" collapsed="false">
      <c r="A236" s="11"/>
      <c r="B236" s="12"/>
      <c r="C236" s="11"/>
      <c r="D236" s="12"/>
      <c r="E236" s="12"/>
      <c r="F236" s="12"/>
      <c r="G236" s="12"/>
      <c r="K236" s="27"/>
      <c r="M236" s="243"/>
    </row>
    <row r="237" s="13" customFormat="true" ht="12" hidden="true" customHeight="false" outlineLevel="0" collapsed="false">
      <c r="A237" s="11"/>
      <c r="B237" s="12"/>
      <c r="C237" s="11"/>
      <c r="D237" s="12"/>
      <c r="E237" s="12"/>
      <c r="F237" s="12"/>
      <c r="G237" s="12"/>
      <c r="K237" s="27"/>
      <c r="M237" s="243"/>
    </row>
    <row r="238" s="13" customFormat="true" ht="12" hidden="true" customHeight="false" outlineLevel="0" collapsed="false">
      <c r="A238" s="11"/>
      <c r="B238" s="12"/>
      <c r="C238" s="11"/>
      <c r="D238" s="12"/>
      <c r="E238" s="12"/>
      <c r="F238" s="12"/>
      <c r="G238" s="12"/>
      <c r="K238" s="27"/>
      <c r="M238" s="243"/>
    </row>
    <row r="239" s="13" customFormat="true" ht="12" hidden="true" customHeight="false" outlineLevel="0" collapsed="false">
      <c r="A239" s="11"/>
      <c r="B239" s="12"/>
      <c r="C239" s="11"/>
      <c r="D239" s="12"/>
      <c r="E239" s="12"/>
      <c r="F239" s="12"/>
      <c r="G239" s="12"/>
      <c r="K239" s="27"/>
      <c r="M239" s="243"/>
    </row>
    <row r="240" s="13" customFormat="true" ht="12" hidden="true" customHeight="false" outlineLevel="0" collapsed="false">
      <c r="A240" s="11"/>
      <c r="B240" s="12"/>
      <c r="C240" s="11"/>
      <c r="D240" s="12"/>
      <c r="E240" s="12"/>
      <c r="F240" s="12"/>
      <c r="G240" s="12"/>
      <c r="K240" s="27"/>
      <c r="M240" s="243"/>
    </row>
    <row r="241" s="13" customFormat="true" ht="12" hidden="true" customHeight="false" outlineLevel="0" collapsed="false">
      <c r="A241" s="11"/>
      <c r="B241" s="12"/>
      <c r="C241" s="11"/>
      <c r="D241" s="12"/>
      <c r="E241" s="12"/>
      <c r="F241" s="12"/>
      <c r="G241" s="12"/>
      <c r="K241" s="27"/>
      <c r="M241" s="243"/>
    </row>
    <row r="242" s="13" customFormat="true" ht="12" hidden="true" customHeight="false" outlineLevel="0" collapsed="false">
      <c r="A242" s="11"/>
      <c r="B242" s="12"/>
      <c r="C242" s="11"/>
      <c r="D242" s="12"/>
      <c r="E242" s="12"/>
      <c r="F242" s="12"/>
      <c r="G242" s="12"/>
      <c r="K242" s="27"/>
      <c r="M242" s="243"/>
    </row>
    <row r="243" s="13" customFormat="true" ht="12" hidden="true" customHeight="false" outlineLevel="0" collapsed="false">
      <c r="A243" s="11"/>
      <c r="B243" s="12"/>
      <c r="C243" s="11"/>
      <c r="D243" s="12"/>
      <c r="E243" s="12"/>
      <c r="F243" s="12"/>
      <c r="G243" s="12"/>
      <c r="K243" s="27"/>
      <c r="M243" s="243"/>
    </row>
    <row r="244" s="13" customFormat="true" ht="12" hidden="true" customHeight="false" outlineLevel="0" collapsed="false">
      <c r="A244" s="11"/>
      <c r="B244" s="12"/>
      <c r="C244" s="11"/>
      <c r="D244" s="12"/>
      <c r="E244" s="12"/>
      <c r="F244" s="12"/>
      <c r="G244" s="12"/>
      <c r="K244" s="27"/>
      <c r="M244" s="243"/>
    </row>
    <row r="245" s="13" customFormat="true" ht="12" hidden="true" customHeight="false" outlineLevel="0" collapsed="false">
      <c r="A245" s="11"/>
      <c r="B245" s="12"/>
      <c r="C245" s="11"/>
      <c r="D245" s="12"/>
      <c r="E245" s="12"/>
      <c r="F245" s="12"/>
      <c r="G245" s="12"/>
      <c r="K245" s="27"/>
      <c r="M245" s="243"/>
    </row>
    <row r="246" s="13" customFormat="true" ht="12" hidden="true" customHeight="false" outlineLevel="0" collapsed="false">
      <c r="A246" s="11"/>
      <c r="B246" s="12"/>
      <c r="C246" s="11"/>
      <c r="D246" s="12"/>
      <c r="E246" s="12"/>
      <c r="F246" s="12"/>
      <c r="G246" s="12"/>
      <c r="K246" s="27"/>
      <c r="M246" s="243"/>
    </row>
    <row r="247" s="13" customFormat="true" ht="12" hidden="true" customHeight="false" outlineLevel="0" collapsed="false">
      <c r="A247" s="11"/>
      <c r="B247" s="12"/>
      <c r="C247" s="11"/>
      <c r="D247" s="12"/>
      <c r="E247" s="12"/>
      <c r="F247" s="12"/>
      <c r="G247" s="12"/>
      <c r="K247" s="27"/>
      <c r="M247" s="243"/>
    </row>
    <row r="248" s="13" customFormat="true" ht="12" hidden="true" customHeight="false" outlineLevel="0" collapsed="false">
      <c r="A248" s="11"/>
      <c r="B248" s="12"/>
      <c r="C248" s="11"/>
      <c r="D248" s="12"/>
      <c r="E248" s="12"/>
      <c r="F248" s="12"/>
      <c r="G248" s="12"/>
      <c r="K248" s="27"/>
      <c r="M248" s="243"/>
    </row>
    <row r="249" s="13" customFormat="true" ht="12" hidden="true" customHeight="false" outlineLevel="0" collapsed="false">
      <c r="A249" s="11"/>
      <c r="B249" s="12"/>
      <c r="C249" s="11"/>
      <c r="D249" s="12"/>
      <c r="E249" s="12"/>
      <c r="F249" s="12"/>
      <c r="G249" s="12"/>
      <c r="K249" s="27"/>
      <c r="M249" s="243"/>
    </row>
    <row r="250" s="13" customFormat="true" ht="12" hidden="true" customHeight="false" outlineLevel="0" collapsed="false">
      <c r="A250" s="11"/>
      <c r="B250" s="12"/>
      <c r="C250" s="11"/>
      <c r="D250" s="12"/>
      <c r="E250" s="12"/>
      <c r="F250" s="12"/>
      <c r="G250" s="12"/>
      <c r="K250" s="27"/>
      <c r="M250" s="243"/>
    </row>
    <row r="251" s="13" customFormat="true" ht="12" hidden="true" customHeight="false" outlineLevel="0" collapsed="false">
      <c r="A251" s="11"/>
      <c r="B251" s="12"/>
      <c r="C251" s="11"/>
      <c r="D251" s="12"/>
      <c r="E251" s="12"/>
      <c r="F251" s="12"/>
      <c r="G251" s="12"/>
      <c r="K251" s="27"/>
      <c r="M251" s="243"/>
    </row>
    <row r="252" s="13" customFormat="true" ht="12" hidden="true" customHeight="false" outlineLevel="0" collapsed="false">
      <c r="A252" s="11"/>
      <c r="B252" s="12"/>
      <c r="C252" s="11"/>
      <c r="D252" s="12"/>
      <c r="E252" s="12"/>
      <c r="F252" s="12"/>
      <c r="G252" s="12"/>
      <c r="K252" s="27"/>
      <c r="M252" s="243"/>
    </row>
    <row r="253" s="13" customFormat="true" ht="12" hidden="true" customHeight="false" outlineLevel="0" collapsed="false">
      <c r="A253" s="11"/>
      <c r="B253" s="12"/>
      <c r="C253" s="11"/>
      <c r="D253" s="12"/>
      <c r="E253" s="12"/>
      <c r="F253" s="12"/>
      <c r="G253" s="12"/>
      <c r="K253" s="27"/>
      <c r="M253" s="243"/>
    </row>
    <row r="254" s="13" customFormat="true" ht="12" hidden="true" customHeight="false" outlineLevel="0" collapsed="false">
      <c r="A254" s="11"/>
      <c r="B254" s="12"/>
      <c r="C254" s="11"/>
      <c r="D254" s="12"/>
      <c r="E254" s="12"/>
      <c r="F254" s="12"/>
      <c r="G254" s="12"/>
      <c r="K254" s="27"/>
      <c r="M254" s="243"/>
    </row>
    <row r="255" s="13" customFormat="true" ht="12" hidden="true" customHeight="false" outlineLevel="0" collapsed="false">
      <c r="A255" s="11"/>
      <c r="B255" s="12"/>
      <c r="C255" s="11"/>
      <c r="D255" s="12"/>
      <c r="E255" s="12"/>
      <c r="F255" s="12"/>
      <c r="G255" s="12"/>
      <c r="K255" s="27"/>
      <c r="M255" s="243"/>
    </row>
    <row r="256" s="13" customFormat="true" ht="12" hidden="true" customHeight="false" outlineLevel="0" collapsed="false">
      <c r="A256" s="11"/>
      <c r="B256" s="12"/>
      <c r="C256" s="11"/>
      <c r="D256" s="12"/>
      <c r="E256" s="12"/>
      <c r="F256" s="12"/>
      <c r="G256" s="12"/>
      <c r="K256" s="27"/>
      <c r="M256" s="243"/>
    </row>
    <row r="257" s="13" customFormat="true" ht="12" hidden="true" customHeight="false" outlineLevel="0" collapsed="false">
      <c r="A257" s="11"/>
      <c r="B257" s="12"/>
      <c r="C257" s="11"/>
      <c r="D257" s="12"/>
      <c r="E257" s="12"/>
      <c r="F257" s="12"/>
      <c r="G257" s="12"/>
      <c r="K257" s="27"/>
      <c r="M257" s="243"/>
    </row>
    <row r="258" s="13" customFormat="true" ht="12" hidden="true" customHeight="false" outlineLevel="0" collapsed="false">
      <c r="A258" s="11"/>
      <c r="B258" s="12"/>
      <c r="C258" s="11"/>
      <c r="D258" s="12"/>
      <c r="E258" s="12"/>
      <c r="F258" s="12"/>
      <c r="G258" s="12"/>
      <c r="K258" s="27"/>
      <c r="M258" s="243"/>
    </row>
    <row r="259" s="13" customFormat="true" ht="12" hidden="true" customHeight="false" outlineLevel="0" collapsed="false">
      <c r="A259" s="11"/>
      <c r="B259" s="12"/>
      <c r="C259" s="11"/>
      <c r="D259" s="12"/>
      <c r="E259" s="12"/>
      <c r="F259" s="12"/>
      <c r="G259" s="12"/>
      <c r="K259" s="27"/>
      <c r="M259" s="243"/>
    </row>
    <row r="260" s="13" customFormat="true" ht="12" hidden="true" customHeight="false" outlineLevel="0" collapsed="false">
      <c r="A260" s="11"/>
      <c r="B260" s="12"/>
      <c r="C260" s="11"/>
      <c r="D260" s="12"/>
      <c r="E260" s="12"/>
      <c r="F260" s="12"/>
      <c r="G260" s="12"/>
      <c r="K260" s="27"/>
      <c r="M260" s="243"/>
    </row>
    <row r="261" s="13" customFormat="true" ht="12" hidden="true" customHeight="false" outlineLevel="0" collapsed="false">
      <c r="A261" s="11"/>
      <c r="B261" s="12"/>
      <c r="C261" s="11"/>
      <c r="D261" s="12"/>
      <c r="E261" s="12"/>
      <c r="F261" s="12"/>
      <c r="G261" s="12"/>
      <c r="K261" s="27"/>
      <c r="M261" s="243"/>
    </row>
    <row r="262" s="13" customFormat="true" ht="12" hidden="true" customHeight="false" outlineLevel="0" collapsed="false">
      <c r="A262" s="11"/>
      <c r="B262" s="12"/>
      <c r="C262" s="11"/>
      <c r="D262" s="12"/>
      <c r="E262" s="12"/>
      <c r="F262" s="12"/>
      <c r="G262" s="12"/>
      <c r="K262" s="27"/>
      <c r="M262" s="243"/>
    </row>
    <row r="263" s="13" customFormat="true" ht="12" hidden="true" customHeight="false" outlineLevel="0" collapsed="false">
      <c r="A263" s="11"/>
      <c r="B263" s="12"/>
      <c r="C263" s="11"/>
      <c r="D263" s="12"/>
      <c r="E263" s="12"/>
      <c r="F263" s="12"/>
      <c r="G263" s="12"/>
      <c r="K263" s="27"/>
      <c r="M263" s="243"/>
    </row>
    <row r="264" s="13" customFormat="true" ht="12" hidden="true" customHeight="false" outlineLevel="0" collapsed="false">
      <c r="A264" s="11"/>
      <c r="B264" s="12"/>
      <c r="C264" s="11"/>
      <c r="D264" s="12"/>
      <c r="E264" s="12"/>
      <c r="F264" s="12"/>
      <c r="G264" s="12"/>
      <c r="K264" s="27"/>
      <c r="M264" s="243"/>
    </row>
    <row r="265" s="13" customFormat="true" ht="12" hidden="true" customHeight="false" outlineLevel="0" collapsed="false">
      <c r="A265" s="11"/>
      <c r="B265" s="12"/>
      <c r="C265" s="11"/>
      <c r="D265" s="12"/>
      <c r="E265" s="12"/>
      <c r="F265" s="12"/>
      <c r="G265" s="12"/>
      <c r="K265" s="27"/>
      <c r="M265" s="243"/>
    </row>
    <row r="266" s="13" customFormat="true" ht="12" hidden="true" customHeight="false" outlineLevel="0" collapsed="false">
      <c r="A266" s="11"/>
      <c r="B266" s="12"/>
      <c r="C266" s="11"/>
      <c r="D266" s="12"/>
      <c r="E266" s="12"/>
      <c r="F266" s="12"/>
      <c r="G266" s="12"/>
      <c r="K266" s="27"/>
      <c r="M266" s="243"/>
    </row>
    <row r="267" s="13" customFormat="true" ht="12" hidden="true" customHeight="false" outlineLevel="0" collapsed="false">
      <c r="A267" s="11"/>
      <c r="B267" s="12"/>
      <c r="C267" s="11"/>
      <c r="D267" s="12"/>
      <c r="E267" s="12"/>
      <c r="F267" s="12"/>
      <c r="G267" s="12"/>
      <c r="K267" s="27"/>
      <c r="M267" s="243"/>
    </row>
    <row r="268" s="13" customFormat="true" ht="12" hidden="true" customHeight="false" outlineLevel="0" collapsed="false">
      <c r="A268" s="11"/>
      <c r="B268" s="12"/>
      <c r="C268" s="11"/>
      <c r="D268" s="12"/>
      <c r="E268" s="12"/>
      <c r="F268" s="12"/>
      <c r="G268" s="12"/>
      <c r="K268" s="27"/>
      <c r="M268" s="243"/>
    </row>
    <row r="269" s="13" customFormat="true" ht="12" hidden="true" customHeight="false" outlineLevel="0" collapsed="false">
      <c r="A269" s="11"/>
      <c r="B269" s="12"/>
      <c r="C269" s="11"/>
      <c r="D269" s="12"/>
      <c r="E269" s="12"/>
      <c r="F269" s="12"/>
      <c r="G269" s="12"/>
      <c r="K269" s="27"/>
      <c r="M269" s="243"/>
    </row>
    <row r="270" s="13" customFormat="true" ht="12" hidden="true" customHeight="false" outlineLevel="0" collapsed="false">
      <c r="A270" s="11"/>
      <c r="B270" s="12"/>
      <c r="C270" s="11"/>
      <c r="D270" s="12"/>
      <c r="E270" s="12"/>
      <c r="F270" s="12"/>
      <c r="G270" s="12"/>
      <c r="K270" s="27"/>
      <c r="M270" s="243"/>
    </row>
    <row r="271" s="13" customFormat="true" ht="12" hidden="true" customHeight="false" outlineLevel="0" collapsed="false">
      <c r="A271" s="11"/>
      <c r="B271" s="12"/>
      <c r="C271" s="11"/>
      <c r="D271" s="12"/>
      <c r="E271" s="12"/>
      <c r="F271" s="12"/>
      <c r="G271" s="12"/>
      <c r="K271" s="27"/>
      <c r="M271" s="243"/>
    </row>
    <row r="272" s="13" customFormat="true" ht="12" hidden="true" customHeight="false" outlineLevel="0" collapsed="false">
      <c r="A272" s="11"/>
      <c r="B272" s="12"/>
      <c r="C272" s="11"/>
      <c r="D272" s="12"/>
      <c r="E272" s="12"/>
      <c r="F272" s="12"/>
      <c r="G272" s="12"/>
      <c r="K272" s="27"/>
      <c r="M272" s="243"/>
    </row>
    <row r="273" s="13" customFormat="true" ht="12" hidden="true" customHeight="false" outlineLevel="0" collapsed="false">
      <c r="A273" s="11"/>
      <c r="B273" s="12"/>
      <c r="C273" s="11"/>
      <c r="D273" s="12"/>
      <c r="E273" s="12"/>
      <c r="F273" s="12"/>
      <c r="G273" s="12"/>
      <c r="K273" s="27"/>
      <c r="M273" s="243"/>
    </row>
    <row r="274" s="13" customFormat="true" ht="12" hidden="true" customHeight="false" outlineLevel="0" collapsed="false">
      <c r="A274" s="11"/>
      <c r="B274" s="12"/>
      <c r="C274" s="11"/>
      <c r="D274" s="12"/>
      <c r="E274" s="12"/>
      <c r="F274" s="12"/>
      <c r="G274" s="12"/>
      <c r="K274" s="27"/>
      <c r="M274" s="243"/>
    </row>
    <row r="275" s="13" customFormat="true" ht="12" hidden="true" customHeight="false" outlineLevel="0" collapsed="false">
      <c r="A275" s="11"/>
      <c r="B275" s="12"/>
      <c r="C275" s="11"/>
      <c r="D275" s="12"/>
      <c r="E275" s="12"/>
      <c r="F275" s="12"/>
      <c r="G275" s="12"/>
      <c r="K275" s="27"/>
      <c r="M275" s="243"/>
    </row>
    <row r="276" s="13" customFormat="true" ht="12" hidden="true" customHeight="false" outlineLevel="0" collapsed="false">
      <c r="A276" s="11"/>
      <c r="B276" s="12"/>
      <c r="C276" s="11"/>
      <c r="D276" s="12"/>
      <c r="E276" s="12"/>
      <c r="F276" s="12"/>
      <c r="G276" s="12"/>
      <c r="K276" s="27"/>
      <c r="M276" s="243"/>
    </row>
    <row r="277" s="13" customFormat="true" ht="12" hidden="true" customHeight="false" outlineLevel="0" collapsed="false">
      <c r="A277" s="11"/>
      <c r="B277" s="12"/>
      <c r="C277" s="11"/>
      <c r="D277" s="12"/>
      <c r="E277" s="12"/>
      <c r="F277" s="12"/>
      <c r="G277" s="12"/>
      <c r="K277" s="27"/>
      <c r="M277" s="243"/>
    </row>
    <row r="278" s="13" customFormat="true" ht="12" hidden="true" customHeight="false" outlineLevel="0" collapsed="false">
      <c r="A278" s="11"/>
      <c r="B278" s="12"/>
      <c r="C278" s="11"/>
      <c r="D278" s="12"/>
      <c r="E278" s="12"/>
      <c r="F278" s="12"/>
      <c r="G278" s="12"/>
      <c r="K278" s="27"/>
      <c r="M278" s="243"/>
    </row>
    <row r="279" s="13" customFormat="true" ht="12" hidden="true" customHeight="false" outlineLevel="0" collapsed="false">
      <c r="A279" s="11"/>
      <c r="B279" s="12"/>
      <c r="C279" s="11"/>
      <c r="D279" s="12"/>
      <c r="E279" s="12"/>
      <c r="F279" s="12"/>
      <c r="G279" s="12"/>
      <c r="K279" s="27"/>
      <c r="M279" s="243"/>
    </row>
    <row r="280" s="13" customFormat="true" ht="12" hidden="true" customHeight="false" outlineLevel="0" collapsed="false">
      <c r="A280" s="11"/>
      <c r="B280" s="12"/>
      <c r="C280" s="11"/>
      <c r="D280" s="12"/>
      <c r="E280" s="12"/>
      <c r="F280" s="12"/>
      <c r="G280" s="12"/>
      <c r="K280" s="27"/>
      <c r="M280" s="243"/>
    </row>
    <row r="281" s="13" customFormat="true" ht="12" hidden="true" customHeight="false" outlineLevel="0" collapsed="false">
      <c r="A281" s="11"/>
      <c r="B281" s="12"/>
      <c r="C281" s="11"/>
      <c r="D281" s="12"/>
      <c r="E281" s="12"/>
      <c r="F281" s="12"/>
      <c r="G281" s="12"/>
      <c r="K281" s="27"/>
      <c r="M281" s="243"/>
    </row>
    <row r="282" s="13" customFormat="true" ht="12" hidden="true" customHeight="false" outlineLevel="0" collapsed="false">
      <c r="A282" s="11"/>
      <c r="B282" s="12"/>
      <c r="C282" s="11"/>
      <c r="D282" s="12"/>
      <c r="E282" s="12"/>
      <c r="F282" s="12"/>
      <c r="G282" s="12"/>
      <c r="K282" s="27"/>
      <c r="M282" s="243"/>
    </row>
    <row r="283" s="13" customFormat="true" ht="12" hidden="true" customHeight="false" outlineLevel="0" collapsed="false">
      <c r="A283" s="11"/>
      <c r="B283" s="12"/>
      <c r="C283" s="11"/>
      <c r="D283" s="12"/>
      <c r="E283" s="12"/>
      <c r="F283" s="12"/>
      <c r="G283" s="12"/>
      <c r="K283" s="27"/>
      <c r="M283" s="243"/>
    </row>
    <row r="284" s="13" customFormat="true" ht="12" hidden="true" customHeight="false" outlineLevel="0" collapsed="false">
      <c r="A284" s="11"/>
      <c r="B284" s="12"/>
      <c r="C284" s="11"/>
      <c r="D284" s="12"/>
      <c r="E284" s="12"/>
      <c r="F284" s="12"/>
      <c r="G284" s="12"/>
      <c r="K284" s="27"/>
      <c r="M284" s="243"/>
    </row>
    <row r="285" s="13" customFormat="true" ht="12" hidden="true" customHeight="false" outlineLevel="0" collapsed="false">
      <c r="A285" s="11"/>
      <c r="B285" s="12"/>
      <c r="C285" s="11"/>
      <c r="D285" s="12"/>
      <c r="E285" s="12"/>
      <c r="F285" s="12"/>
      <c r="G285" s="12"/>
      <c r="K285" s="27"/>
      <c r="M285" s="243"/>
    </row>
    <row r="286" s="13" customFormat="true" ht="12" hidden="true" customHeight="false" outlineLevel="0" collapsed="false">
      <c r="A286" s="11"/>
      <c r="B286" s="12"/>
      <c r="C286" s="11"/>
      <c r="D286" s="12"/>
      <c r="E286" s="12"/>
      <c r="F286" s="12"/>
      <c r="G286" s="12"/>
      <c r="K286" s="27"/>
      <c r="M286" s="243"/>
    </row>
    <row r="287" s="13" customFormat="true" ht="12" hidden="true" customHeight="false" outlineLevel="0" collapsed="false">
      <c r="A287" s="11"/>
      <c r="B287" s="12"/>
      <c r="C287" s="11"/>
      <c r="D287" s="12"/>
      <c r="E287" s="12"/>
      <c r="F287" s="12"/>
      <c r="G287" s="12"/>
      <c r="K287" s="27"/>
      <c r="M287" s="243"/>
    </row>
    <row r="288" s="13" customFormat="true" ht="12" hidden="true" customHeight="false" outlineLevel="0" collapsed="false">
      <c r="A288" s="11"/>
      <c r="B288" s="12"/>
      <c r="C288" s="11"/>
      <c r="D288" s="12"/>
      <c r="E288" s="12"/>
      <c r="F288" s="12"/>
      <c r="G288" s="12"/>
      <c r="K288" s="27"/>
      <c r="M288" s="243"/>
    </row>
    <row r="289" s="13" customFormat="true" ht="12" hidden="true" customHeight="false" outlineLevel="0" collapsed="false">
      <c r="A289" s="11"/>
      <c r="B289" s="12"/>
      <c r="C289" s="11"/>
      <c r="D289" s="12"/>
      <c r="E289" s="12"/>
      <c r="F289" s="12"/>
      <c r="G289" s="12"/>
      <c r="K289" s="27"/>
      <c r="M289" s="243"/>
    </row>
    <row r="290" s="13" customFormat="true" ht="12" hidden="true" customHeight="false" outlineLevel="0" collapsed="false">
      <c r="A290" s="11"/>
      <c r="B290" s="12"/>
      <c r="C290" s="11"/>
      <c r="D290" s="12"/>
      <c r="E290" s="12"/>
      <c r="F290" s="12"/>
      <c r="G290" s="12"/>
      <c r="K290" s="27"/>
      <c r="M290" s="243"/>
    </row>
    <row r="291" s="13" customFormat="true" ht="12" hidden="true" customHeight="false" outlineLevel="0" collapsed="false">
      <c r="A291" s="11"/>
      <c r="B291" s="12"/>
      <c r="C291" s="11"/>
      <c r="D291" s="12"/>
      <c r="E291" s="12"/>
      <c r="F291" s="12"/>
      <c r="G291" s="12"/>
      <c r="K291" s="27"/>
      <c r="M291" s="243"/>
    </row>
    <row r="292" s="13" customFormat="true" ht="12" hidden="true" customHeight="false" outlineLevel="0" collapsed="false">
      <c r="A292" s="11"/>
      <c r="B292" s="12"/>
      <c r="C292" s="11"/>
      <c r="D292" s="12"/>
      <c r="E292" s="12"/>
      <c r="F292" s="12"/>
      <c r="G292" s="12"/>
      <c r="K292" s="27"/>
      <c r="M292" s="243"/>
    </row>
    <row r="293" s="13" customFormat="true" ht="12" hidden="true" customHeight="false" outlineLevel="0" collapsed="false">
      <c r="A293" s="11"/>
      <c r="B293" s="12"/>
      <c r="C293" s="11"/>
      <c r="D293" s="12"/>
      <c r="E293" s="12"/>
      <c r="F293" s="12"/>
      <c r="G293" s="12"/>
      <c r="K293" s="27"/>
      <c r="M293" s="243"/>
    </row>
    <row r="294" s="13" customFormat="true" ht="12" hidden="true" customHeight="false" outlineLevel="0" collapsed="false">
      <c r="A294" s="11"/>
      <c r="B294" s="12"/>
      <c r="C294" s="11"/>
      <c r="D294" s="12"/>
      <c r="E294" s="12"/>
      <c r="F294" s="12"/>
      <c r="G294" s="12"/>
      <c r="K294" s="27"/>
      <c r="M294" s="243"/>
    </row>
    <row r="295" s="13" customFormat="true" ht="12" hidden="true" customHeight="false" outlineLevel="0" collapsed="false">
      <c r="A295" s="11"/>
      <c r="B295" s="12"/>
      <c r="C295" s="11"/>
      <c r="D295" s="12"/>
      <c r="E295" s="12"/>
      <c r="F295" s="12"/>
      <c r="G295" s="12"/>
      <c r="K295" s="27"/>
      <c r="M295" s="243"/>
    </row>
    <row r="296" s="13" customFormat="true" ht="12" hidden="true" customHeight="false" outlineLevel="0" collapsed="false">
      <c r="A296" s="11"/>
      <c r="B296" s="12"/>
      <c r="C296" s="11"/>
      <c r="D296" s="12"/>
      <c r="E296" s="12"/>
      <c r="F296" s="12"/>
      <c r="G296" s="12"/>
      <c r="K296" s="27"/>
      <c r="M296" s="243"/>
    </row>
    <row r="297" s="13" customFormat="true" ht="12" hidden="true" customHeight="false" outlineLevel="0" collapsed="false">
      <c r="A297" s="11"/>
      <c r="B297" s="12"/>
      <c r="C297" s="11"/>
      <c r="D297" s="12"/>
      <c r="E297" s="12"/>
      <c r="F297" s="12"/>
      <c r="G297" s="12"/>
      <c r="K297" s="27"/>
      <c r="M297" s="243"/>
    </row>
    <row r="298" s="13" customFormat="true" ht="12" hidden="true" customHeight="false" outlineLevel="0" collapsed="false">
      <c r="A298" s="11"/>
      <c r="B298" s="12"/>
      <c r="C298" s="11"/>
      <c r="D298" s="12"/>
      <c r="E298" s="12"/>
      <c r="F298" s="12"/>
      <c r="G298" s="12"/>
      <c r="K298" s="27"/>
      <c r="M298" s="243"/>
    </row>
    <row r="299" s="13" customFormat="true" ht="12" hidden="true" customHeight="false" outlineLevel="0" collapsed="false">
      <c r="A299" s="11"/>
      <c r="B299" s="12"/>
      <c r="C299" s="11"/>
      <c r="D299" s="12"/>
      <c r="E299" s="12"/>
      <c r="F299" s="12"/>
      <c r="G299" s="12"/>
      <c r="K299" s="27"/>
      <c r="M299" s="243"/>
    </row>
    <row r="300" s="13" customFormat="true" ht="12" hidden="true" customHeight="false" outlineLevel="0" collapsed="false">
      <c r="A300" s="11"/>
      <c r="B300" s="12"/>
      <c r="C300" s="11"/>
      <c r="D300" s="12"/>
      <c r="E300" s="12"/>
      <c r="F300" s="12"/>
      <c r="G300" s="12"/>
      <c r="K300" s="27"/>
      <c r="M300" s="243"/>
    </row>
    <row r="301" s="13" customFormat="true" ht="12" hidden="true" customHeight="false" outlineLevel="0" collapsed="false">
      <c r="A301" s="11"/>
      <c r="B301" s="12"/>
      <c r="C301" s="11"/>
      <c r="D301" s="12"/>
      <c r="E301" s="12"/>
      <c r="F301" s="12"/>
      <c r="G301" s="12"/>
      <c r="K301" s="27"/>
      <c r="M301" s="243"/>
    </row>
    <row r="302" s="13" customFormat="true" ht="12" hidden="true" customHeight="false" outlineLevel="0" collapsed="false">
      <c r="A302" s="11"/>
      <c r="B302" s="12"/>
      <c r="C302" s="11"/>
      <c r="D302" s="12"/>
      <c r="E302" s="12"/>
      <c r="F302" s="12"/>
      <c r="G302" s="12"/>
      <c r="K302" s="27"/>
      <c r="M302" s="243"/>
    </row>
    <row r="303" s="13" customFormat="true" ht="12" hidden="true" customHeight="false" outlineLevel="0" collapsed="false">
      <c r="A303" s="11"/>
      <c r="B303" s="12"/>
      <c r="C303" s="11"/>
      <c r="D303" s="12"/>
      <c r="E303" s="12"/>
      <c r="F303" s="12"/>
      <c r="G303" s="12"/>
      <c r="K303" s="27"/>
      <c r="M303" s="243"/>
    </row>
    <row r="304" s="13" customFormat="true" ht="12" hidden="true" customHeight="false" outlineLevel="0" collapsed="false">
      <c r="A304" s="11"/>
      <c r="B304" s="12"/>
      <c r="C304" s="11"/>
      <c r="D304" s="12"/>
      <c r="E304" s="12"/>
      <c r="F304" s="12"/>
      <c r="G304" s="12"/>
      <c r="K304" s="27"/>
      <c r="M304" s="243"/>
    </row>
    <row r="305" s="13" customFormat="true" ht="12" hidden="true" customHeight="false" outlineLevel="0" collapsed="false">
      <c r="A305" s="11"/>
      <c r="B305" s="12"/>
      <c r="C305" s="11"/>
      <c r="D305" s="12"/>
      <c r="E305" s="12"/>
      <c r="F305" s="12"/>
      <c r="G305" s="12"/>
      <c r="K305" s="27"/>
      <c r="M305" s="243"/>
    </row>
    <row r="306" s="13" customFormat="true" ht="12" hidden="true" customHeight="false" outlineLevel="0" collapsed="false">
      <c r="A306" s="11"/>
      <c r="B306" s="12"/>
      <c r="C306" s="11"/>
      <c r="D306" s="12"/>
      <c r="E306" s="12"/>
      <c r="F306" s="12"/>
      <c r="G306" s="12"/>
      <c r="K306" s="27"/>
      <c r="M306" s="243"/>
    </row>
    <row r="307" s="13" customFormat="true" ht="12" hidden="true" customHeight="false" outlineLevel="0" collapsed="false">
      <c r="A307" s="11"/>
      <c r="B307" s="12"/>
      <c r="C307" s="11"/>
      <c r="D307" s="12"/>
      <c r="E307" s="12"/>
      <c r="F307" s="12"/>
      <c r="G307" s="12"/>
      <c r="K307" s="27"/>
      <c r="M307" s="243"/>
    </row>
    <row r="308" s="13" customFormat="true" ht="12" hidden="true" customHeight="false" outlineLevel="0" collapsed="false">
      <c r="A308" s="11"/>
      <c r="B308" s="12"/>
      <c r="C308" s="11"/>
      <c r="D308" s="12"/>
      <c r="E308" s="12"/>
      <c r="F308" s="12"/>
      <c r="G308" s="12"/>
      <c r="K308" s="27"/>
      <c r="M308" s="243"/>
    </row>
    <row r="309" s="13" customFormat="true" ht="12" hidden="true" customHeight="false" outlineLevel="0" collapsed="false">
      <c r="A309" s="11"/>
      <c r="B309" s="12"/>
      <c r="C309" s="11"/>
      <c r="D309" s="12"/>
      <c r="E309" s="12"/>
      <c r="F309" s="12"/>
      <c r="G309" s="12"/>
      <c r="K309" s="27"/>
      <c r="M309" s="243"/>
    </row>
    <row r="310" s="13" customFormat="true" ht="12" hidden="true" customHeight="false" outlineLevel="0" collapsed="false">
      <c r="A310" s="11"/>
      <c r="B310" s="12"/>
      <c r="C310" s="11"/>
      <c r="D310" s="12"/>
      <c r="E310" s="12"/>
      <c r="F310" s="12"/>
      <c r="G310" s="12"/>
      <c r="K310" s="27"/>
      <c r="M310" s="243"/>
    </row>
    <row r="311" s="13" customFormat="true" ht="12" hidden="true" customHeight="false" outlineLevel="0" collapsed="false">
      <c r="A311" s="11"/>
      <c r="B311" s="12"/>
      <c r="C311" s="11"/>
      <c r="D311" s="12"/>
      <c r="E311" s="12"/>
      <c r="F311" s="12"/>
      <c r="G311" s="12"/>
      <c r="K311" s="27"/>
      <c r="M311" s="243"/>
    </row>
    <row r="312" s="13" customFormat="true" ht="12" hidden="true" customHeight="false" outlineLevel="0" collapsed="false">
      <c r="A312" s="11"/>
      <c r="B312" s="12"/>
      <c r="C312" s="11"/>
      <c r="D312" s="12"/>
      <c r="E312" s="12"/>
      <c r="F312" s="12"/>
      <c r="G312" s="12"/>
      <c r="K312" s="27"/>
      <c r="M312" s="243"/>
    </row>
    <row r="313" s="13" customFormat="true" ht="12" hidden="true" customHeight="false" outlineLevel="0" collapsed="false">
      <c r="A313" s="11"/>
      <c r="B313" s="12"/>
      <c r="C313" s="11"/>
      <c r="D313" s="12"/>
      <c r="E313" s="12"/>
      <c r="F313" s="12"/>
      <c r="G313" s="12"/>
      <c r="K313" s="27"/>
      <c r="M313" s="243"/>
    </row>
    <row r="314" s="13" customFormat="true" ht="12" hidden="true" customHeight="false" outlineLevel="0" collapsed="false">
      <c r="A314" s="11"/>
      <c r="B314" s="12"/>
      <c r="C314" s="11"/>
      <c r="D314" s="12"/>
      <c r="E314" s="12"/>
      <c r="F314" s="12"/>
      <c r="G314" s="12"/>
      <c r="K314" s="27"/>
      <c r="M314" s="243"/>
    </row>
    <row r="315" s="13" customFormat="true" ht="12" hidden="true" customHeight="false" outlineLevel="0" collapsed="false">
      <c r="A315" s="11"/>
      <c r="B315" s="12"/>
      <c r="C315" s="11"/>
      <c r="D315" s="12"/>
      <c r="E315" s="12"/>
      <c r="F315" s="12"/>
      <c r="G315" s="12"/>
      <c r="K315" s="27"/>
      <c r="M315" s="243"/>
    </row>
    <row r="316" s="13" customFormat="true" ht="12" hidden="true" customHeight="false" outlineLevel="0" collapsed="false">
      <c r="A316" s="11"/>
      <c r="B316" s="12"/>
      <c r="C316" s="11"/>
      <c r="D316" s="12"/>
      <c r="E316" s="12"/>
      <c r="F316" s="12"/>
      <c r="G316" s="12"/>
      <c r="K316" s="27"/>
      <c r="M316" s="243"/>
    </row>
    <row r="317" s="13" customFormat="true" ht="12" hidden="true" customHeight="false" outlineLevel="0" collapsed="false">
      <c r="A317" s="11"/>
      <c r="B317" s="12"/>
      <c r="C317" s="11"/>
      <c r="D317" s="12"/>
      <c r="E317" s="12"/>
      <c r="F317" s="12"/>
      <c r="G317" s="12"/>
      <c r="K317" s="27"/>
      <c r="M317" s="243"/>
    </row>
    <row r="318" s="13" customFormat="true" ht="12" hidden="true" customHeight="false" outlineLevel="0" collapsed="false">
      <c r="A318" s="11"/>
      <c r="B318" s="12"/>
      <c r="C318" s="11"/>
      <c r="D318" s="12"/>
      <c r="E318" s="12"/>
      <c r="F318" s="12"/>
      <c r="G318" s="12"/>
      <c r="K318" s="27"/>
      <c r="M318" s="243"/>
    </row>
    <row r="319" s="13" customFormat="true" ht="12" hidden="true" customHeight="false" outlineLevel="0" collapsed="false">
      <c r="A319" s="11"/>
      <c r="B319" s="12"/>
      <c r="C319" s="11"/>
      <c r="D319" s="12"/>
      <c r="E319" s="12"/>
      <c r="F319" s="12"/>
      <c r="G319" s="12"/>
      <c r="K319" s="27"/>
      <c r="M319" s="243"/>
    </row>
    <row r="320" s="13" customFormat="true" ht="12" hidden="true" customHeight="false" outlineLevel="0" collapsed="false">
      <c r="A320" s="11"/>
      <c r="B320" s="12"/>
      <c r="C320" s="11"/>
      <c r="D320" s="12"/>
      <c r="E320" s="12"/>
      <c r="F320" s="12"/>
      <c r="G320" s="12"/>
      <c r="K320" s="27"/>
      <c r="M320" s="243"/>
    </row>
    <row r="321" s="13" customFormat="true" ht="12" hidden="true" customHeight="false" outlineLevel="0" collapsed="false">
      <c r="A321" s="11"/>
      <c r="B321" s="12"/>
      <c r="C321" s="11"/>
      <c r="D321" s="12"/>
      <c r="E321" s="12"/>
      <c r="F321" s="12"/>
      <c r="G321" s="12"/>
      <c r="K321" s="27"/>
      <c r="M321" s="243"/>
    </row>
    <row r="322" s="13" customFormat="true" ht="12" hidden="true" customHeight="false" outlineLevel="0" collapsed="false">
      <c r="A322" s="11"/>
      <c r="B322" s="12"/>
      <c r="C322" s="11"/>
      <c r="D322" s="12"/>
      <c r="E322" s="12"/>
      <c r="F322" s="12"/>
      <c r="G322" s="12"/>
      <c r="K322" s="27"/>
      <c r="M322" s="243"/>
    </row>
    <row r="323" s="13" customFormat="true" ht="12" hidden="true" customHeight="false" outlineLevel="0" collapsed="false">
      <c r="A323" s="11"/>
      <c r="B323" s="12"/>
      <c r="C323" s="11"/>
      <c r="D323" s="12"/>
      <c r="E323" s="12"/>
      <c r="F323" s="12"/>
      <c r="G323" s="12"/>
      <c r="K323" s="27"/>
      <c r="M323" s="243"/>
    </row>
    <row r="324" s="13" customFormat="true" ht="12" hidden="true" customHeight="false" outlineLevel="0" collapsed="false">
      <c r="A324" s="11"/>
      <c r="B324" s="12"/>
      <c r="C324" s="11"/>
      <c r="D324" s="12"/>
      <c r="E324" s="12"/>
      <c r="F324" s="12"/>
      <c r="G324" s="12"/>
      <c r="K324" s="27"/>
      <c r="M324" s="243"/>
    </row>
    <row r="325" s="13" customFormat="true" ht="12" hidden="true" customHeight="false" outlineLevel="0" collapsed="false">
      <c r="A325" s="11"/>
      <c r="B325" s="12"/>
      <c r="C325" s="11"/>
      <c r="D325" s="12"/>
      <c r="E325" s="12"/>
      <c r="F325" s="12"/>
      <c r="G325" s="12"/>
      <c r="K325" s="27"/>
      <c r="M325" s="243"/>
    </row>
    <row r="326" s="13" customFormat="true" ht="12" hidden="true" customHeight="false" outlineLevel="0" collapsed="false">
      <c r="A326" s="11"/>
      <c r="B326" s="12"/>
      <c r="C326" s="11"/>
      <c r="D326" s="12"/>
      <c r="E326" s="12"/>
      <c r="F326" s="12"/>
      <c r="G326" s="12"/>
      <c r="K326" s="27"/>
      <c r="M326" s="243"/>
    </row>
    <row r="327" s="13" customFormat="true" ht="12" hidden="true" customHeight="false" outlineLevel="0" collapsed="false">
      <c r="A327" s="11"/>
      <c r="B327" s="12"/>
      <c r="C327" s="11"/>
      <c r="D327" s="12"/>
      <c r="E327" s="12"/>
      <c r="F327" s="12"/>
      <c r="G327" s="12"/>
      <c r="K327" s="27"/>
      <c r="M327" s="243"/>
    </row>
    <row r="328" s="13" customFormat="true" ht="12" hidden="true" customHeight="false" outlineLevel="0" collapsed="false">
      <c r="A328" s="11"/>
      <c r="B328" s="12"/>
      <c r="C328" s="11"/>
      <c r="D328" s="12"/>
      <c r="E328" s="12"/>
      <c r="F328" s="12"/>
      <c r="G328" s="12"/>
      <c r="K328" s="27"/>
      <c r="M328" s="243"/>
    </row>
    <row r="329" s="13" customFormat="true" ht="12" hidden="true" customHeight="false" outlineLevel="0" collapsed="false">
      <c r="A329" s="11"/>
      <c r="B329" s="12"/>
      <c r="C329" s="11"/>
      <c r="D329" s="12"/>
      <c r="E329" s="12"/>
      <c r="F329" s="12"/>
      <c r="G329" s="12"/>
      <c r="K329" s="27"/>
      <c r="M329" s="243"/>
    </row>
    <row r="330" s="13" customFormat="true" ht="12" hidden="true" customHeight="false" outlineLevel="0" collapsed="false">
      <c r="A330" s="11"/>
      <c r="B330" s="12"/>
      <c r="C330" s="11"/>
      <c r="D330" s="12"/>
      <c r="E330" s="12"/>
      <c r="F330" s="12"/>
      <c r="G330" s="12"/>
      <c r="K330" s="27"/>
      <c r="M330" s="243"/>
    </row>
    <row r="331" s="13" customFormat="true" ht="12" hidden="true" customHeight="false" outlineLevel="0" collapsed="false">
      <c r="A331" s="11"/>
      <c r="B331" s="12"/>
      <c r="C331" s="11"/>
      <c r="D331" s="12"/>
      <c r="E331" s="12"/>
      <c r="F331" s="12"/>
      <c r="G331" s="12"/>
      <c r="K331" s="27"/>
      <c r="M331" s="243"/>
    </row>
    <row r="332" s="14" customFormat="true" ht="12" hidden="true" customHeight="false" outlineLevel="0" collapsed="false">
      <c r="A332" s="11"/>
      <c r="B332" s="12"/>
      <c r="C332" s="11"/>
      <c r="D332" s="12"/>
      <c r="E332" s="12"/>
      <c r="F332" s="12"/>
      <c r="G332" s="12"/>
      <c r="I332" s="13"/>
      <c r="K332" s="28"/>
      <c r="M332" s="28"/>
    </row>
    <row r="333" s="14" customFormat="true" ht="12" hidden="true" customHeight="false" outlineLevel="0" collapsed="false">
      <c r="A333" s="11"/>
      <c r="B333" s="12"/>
      <c r="C333" s="11"/>
      <c r="D333" s="12"/>
      <c r="E333" s="12"/>
      <c r="F333" s="12"/>
      <c r="G333" s="12"/>
      <c r="I333" s="13"/>
      <c r="K333" s="28"/>
      <c r="M333" s="28"/>
    </row>
    <row r="334" s="14" customFormat="true" ht="12" hidden="true" customHeight="false" outlineLevel="0" collapsed="false">
      <c r="A334" s="11"/>
      <c r="B334" s="12"/>
      <c r="C334" s="11"/>
      <c r="D334" s="12"/>
      <c r="E334" s="12"/>
      <c r="F334" s="12"/>
      <c r="G334" s="12"/>
      <c r="I334" s="13"/>
      <c r="K334" s="28"/>
      <c r="M334" s="28"/>
    </row>
    <row r="335" s="14" customFormat="true" ht="12" hidden="true" customHeight="false" outlineLevel="0" collapsed="false">
      <c r="A335" s="11"/>
      <c r="B335" s="12"/>
      <c r="C335" s="11"/>
      <c r="D335" s="12"/>
      <c r="E335" s="12"/>
      <c r="F335" s="12"/>
      <c r="G335" s="12"/>
      <c r="K335" s="28"/>
      <c r="M335" s="28"/>
    </row>
    <row r="336" s="14" customFormat="true" ht="12" hidden="true" customHeight="false" outlineLevel="0" collapsed="false">
      <c r="A336" s="11"/>
      <c r="B336" s="12"/>
      <c r="C336" s="11"/>
      <c r="D336" s="12"/>
      <c r="E336" s="12"/>
      <c r="F336" s="12"/>
      <c r="G336" s="12"/>
      <c r="K336" s="28"/>
      <c r="M336" s="28"/>
    </row>
    <row r="337" s="14" customFormat="true" ht="12" hidden="true" customHeight="false" outlineLevel="0" collapsed="false">
      <c r="A337" s="11"/>
      <c r="B337" s="12"/>
      <c r="C337" s="11"/>
      <c r="D337" s="12"/>
      <c r="E337" s="12"/>
      <c r="F337" s="12"/>
      <c r="G337" s="12"/>
      <c r="K337" s="28"/>
      <c r="M337" s="28"/>
    </row>
    <row r="338" s="14" customFormat="true" ht="12" hidden="true" customHeight="false" outlineLevel="0" collapsed="false">
      <c r="A338" s="11"/>
      <c r="B338" s="12"/>
      <c r="C338" s="11"/>
      <c r="D338" s="12"/>
      <c r="E338" s="12"/>
      <c r="F338" s="12"/>
      <c r="G338" s="12"/>
      <c r="K338" s="28"/>
      <c r="M338" s="28"/>
    </row>
    <row r="339" s="14" customFormat="true" ht="12" hidden="true" customHeight="false" outlineLevel="0" collapsed="false">
      <c r="A339" s="11"/>
      <c r="B339" s="12"/>
      <c r="C339" s="11"/>
      <c r="D339" s="12"/>
      <c r="E339" s="12"/>
      <c r="F339" s="12"/>
      <c r="G339" s="12"/>
      <c r="K339" s="28"/>
      <c r="M339" s="28"/>
    </row>
    <row r="340" s="14" customFormat="true" ht="12" hidden="true" customHeight="false" outlineLevel="0" collapsed="false">
      <c r="A340" s="11"/>
      <c r="B340" s="12"/>
      <c r="C340" s="11"/>
      <c r="D340" s="12"/>
      <c r="E340" s="12"/>
      <c r="F340" s="12"/>
      <c r="G340" s="12"/>
      <c r="K340" s="28"/>
      <c r="M340" s="28"/>
    </row>
    <row r="341" s="14" customFormat="true" ht="12" hidden="true" customHeight="false" outlineLevel="0" collapsed="false">
      <c r="A341" s="11"/>
      <c r="B341" s="12"/>
      <c r="C341" s="11"/>
      <c r="D341" s="12"/>
      <c r="E341" s="12"/>
      <c r="F341" s="12"/>
      <c r="G341" s="12"/>
      <c r="K341" s="28"/>
      <c r="M341" s="28"/>
    </row>
    <row r="342" s="14" customFormat="true" ht="12" hidden="true" customHeight="false" outlineLevel="0" collapsed="false">
      <c r="A342" s="11"/>
      <c r="B342" s="12"/>
      <c r="C342" s="11"/>
      <c r="D342" s="12"/>
      <c r="E342" s="12"/>
      <c r="F342" s="12"/>
      <c r="G342" s="12"/>
      <c r="K342" s="28"/>
      <c r="M342" s="28"/>
    </row>
    <row r="343" s="14" customFormat="true" ht="12" hidden="true" customHeight="false" outlineLevel="0" collapsed="false">
      <c r="A343" s="11"/>
      <c r="B343" s="12"/>
      <c r="C343" s="11"/>
      <c r="D343" s="12"/>
      <c r="E343" s="12"/>
      <c r="F343" s="12"/>
      <c r="G343" s="12"/>
      <c r="K343" s="28"/>
      <c r="M343" s="28"/>
    </row>
    <row r="344" s="14" customFormat="true" ht="12" hidden="true" customHeight="false" outlineLevel="0" collapsed="false">
      <c r="A344" s="11"/>
      <c r="B344" s="12"/>
      <c r="C344" s="11"/>
      <c r="D344" s="12"/>
      <c r="E344" s="12"/>
      <c r="F344" s="12"/>
      <c r="G344" s="12"/>
      <c r="K344" s="28"/>
      <c r="M344" s="28"/>
    </row>
    <row r="345" s="14" customFormat="true" ht="12" hidden="true" customHeight="false" outlineLevel="0" collapsed="false">
      <c r="A345" s="11"/>
      <c r="B345" s="12"/>
      <c r="C345" s="11"/>
      <c r="D345" s="12"/>
      <c r="E345" s="12"/>
      <c r="F345" s="12"/>
      <c r="G345" s="12"/>
      <c r="K345" s="28"/>
      <c r="M345" s="28"/>
    </row>
    <row r="346" s="14" customFormat="true" ht="12" hidden="true" customHeight="false" outlineLevel="0" collapsed="false">
      <c r="A346" s="11"/>
      <c r="B346" s="12"/>
      <c r="C346" s="11"/>
      <c r="D346" s="12"/>
      <c r="E346" s="12"/>
      <c r="F346" s="12"/>
      <c r="G346" s="12"/>
      <c r="K346" s="28"/>
      <c r="M346" s="28"/>
    </row>
    <row r="347" s="14" customFormat="true" ht="12" hidden="true" customHeight="false" outlineLevel="0" collapsed="false">
      <c r="A347" s="11"/>
      <c r="B347" s="12"/>
      <c r="C347" s="11"/>
      <c r="D347" s="12"/>
      <c r="E347" s="12"/>
      <c r="F347" s="12"/>
      <c r="G347" s="12"/>
      <c r="K347" s="28"/>
      <c r="M347" s="28"/>
    </row>
    <row r="348" s="14" customFormat="true" ht="12" hidden="true" customHeight="false" outlineLevel="0" collapsed="false">
      <c r="A348" s="11"/>
      <c r="B348" s="12"/>
      <c r="C348" s="11"/>
      <c r="D348" s="12"/>
      <c r="E348" s="12"/>
      <c r="F348" s="12"/>
      <c r="G348" s="12"/>
      <c r="K348" s="28"/>
      <c r="M348" s="28"/>
    </row>
    <row r="349" s="14" customFormat="true" ht="12" hidden="true" customHeight="false" outlineLevel="0" collapsed="false">
      <c r="A349" s="11"/>
      <c r="B349" s="12"/>
      <c r="C349" s="11"/>
      <c r="D349" s="12"/>
      <c r="E349" s="12"/>
      <c r="F349" s="12"/>
      <c r="G349" s="12"/>
      <c r="K349" s="28"/>
      <c r="M349" s="28"/>
    </row>
    <row r="350" s="14" customFormat="true" ht="12" hidden="true" customHeight="false" outlineLevel="0" collapsed="false">
      <c r="A350" s="11"/>
      <c r="B350" s="12"/>
      <c r="C350" s="11"/>
      <c r="D350" s="12"/>
      <c r="E350" s="12"/>
      <c r="F350" s="12"/>
      <c r="G350" s="12"/>
      <c r="K350" s="28"/>
      <c r="M350" s="28"/>
    </row>
    <row r="351" s="14" customFormat="true" ht="12" hidden="true" customHeight="false" outlineLevel="0" collapsed="false">
      <c r="A351" s="11"/>
      <c r="B351" s="12"/>
      <c r="C351" s="11"/>
      <c r="D351" s="12"/>
      <c r="E351" s="12"/>
      <c r="F351" s="12"/>
      <c r="G351" s="12"/>
      <c r="K351" s="28"/>
      <c r="M351" s="28"/>
    </row>
    <row r="352" s="14" customFormat="true" ht="12" hidden="true" customHeight="false" outlineLevel="0" collapsed="false">
      <c r="A352" s="11"/>
      <c r="B352" s="12"/>
      <c r="C352" s="11"/>
      <c r="D352" s="12"/>
      <c r="E352" s="12"/>
      <c r="F352" s="12"/>
      <c r="G352" s="12"/>
      <c r="K352" s="28"/>
      <c r="M352" s="28"/>
    </row>
    <row r="353" s="14" customFormat="true" ht="12" hidden="true" customHeight="false" outlineLevel="0" collapsed="false">
      <c r="A353" s="11"/>
      <c r="B353" s="12"/>
      <c r="C353" s="11"/>
      <c r="D353" s="12"/>
      <c r="E353" s="12"/>
      <c r="F353" s="12"/>
      <c r="G353" s="12"/>
      <c r="K353" s="28"/>
      <c r="M353" s="28"/>
    </row>
    <row r="354" s="14" customFormat="true" ht="12" hidden="true" customHeight="false" outlineLevel="0" collapsed="false">
      <c r="A354" s="11"/>
      <c r="B354" s="12"/>
      <c r="C354" s="11"/>
      <c r="D354" s="12"/>
      <c r="E354" s="12"/>
      <c r="F354" s="12"/>
      <c r="G354" s="12"/>
      <c r="K354" s="28"/>
      <c r="M354" s="28"/>
    </row>
    <row r="355" s="14" customFormat="true" ht="12" hidden="true" customHeight="false" outlineLevel="0" collapsed="false">
      <c r="A355" s="11"/>
      <c r="B355" s="12"/>
      <c r="C355" s="11"/>
      <c r="D355" s="12"/>
      <c r="E355" s="12"/>
      <c r="F355" s="12"/>
      <c r="G355" s="12"/>
      <c r="K355" s="28"/>
      <c r="M355" s="28"/>
    </row>
    <row r="356" s="14" customFormat="true" ht="12" hidden="true" customHeight="false" outlineLevel="0" collapsed="false">
      <c r="A356" s="11"/>
      <c r="B356" s="12"/>
      <c r="C356" s="11"/>
      <c r="D356" s="12"/>
      <c r="E356" s="12"/>
      <c r="F356" s="12"/>
      <c r="G356" s="12"/>
      <c r="K356" s="28"/>
      <c r="M356" s="28"/>
    </row>
    <row r="357" s="14" customFormat="true" ht="12" hidden="true" customHeight="false" outlineLevel="0" collapsed="false">
      <c r="A357" s="11"/>
      <c r="B357" s="12"/>
      <c r="C357" s="11"/>
      <c r="D357" s="12"/>
      <c r="E357" s="12"/>
      <c r="F357" s="12"/>
      <c r="G357" s="12"/>
      <c r="K357" s="28"/>
      <c r="M357" s="28"/>
    </row>
    <row r="358" s="14" customFormat="true" ht="12" hidden="true" customHeight="false" outlineLevel="0" collapsed="false">
      <c r="A358" s="11"/>
      <c r="B358" s="12"/>
      <c r="C358" s="11"/>
      <c r="D358" s="12"/>
      <c r="E358" s="12"/>
      <c r="F358" s="12"/>
      <c r="G358" s="12"/>
      <c r="K358" s="28"/>
      <c r="M358" s="28"/>
    </row>
    <row r="359" s="14" customFormat="true" ht="12" hidden="true" customHeight="false" outlineLevel="0" collapsed="false">
      <c r="A359" s="11"/>
      <c r="B359" s="12"/>
      <c r="C359" s="11"/>
      <c r="D359" s="12"/>
      <c r="E359" s="12"/>
      <c r="F359" s="12"/>
      <c r="G359" s="12"/>
      <c r="K359" s="28"/>
      <c r="M359" s="28"/>
    </row>
    <row r="360" s="14" customFormat="true" ht="12" hidden="true" customHeight="false" outlineLevel="0" collapsed="false">
      <c r="A360" s="11"/>
      <c r="B360" s="12"/>
      <c r="C360" s="11"/>
      <c r="D360" s="12"/>
      <c r="E360" s="12"/>
      <c r="F360" s="12"/>
      <c r="G360" s="12"/>
      <c r="K360" s="28"/>
      <c r="M360" s="28"/>
    </row>
    <row r="361" s="14" customFormat="true" ht="12" hidden="true" customHeight="false" outlineLevel="0" collapsed="false">
      <c r="A361" s="11"/>
      <c r="B361" s="12"/>
      <c r="C361" s="11"/>
      <c r="D361" s="12"/>
      <c r="E361" s="12"/>
      <c r="F361" s="12"/>
      <c r="G361" s="12"/>
      <c r="K361" s="28"/>
      <c r="M361" s="28"/>
    </row>
    <row r="362" s="14" customFormat="true" ht="12" hidden="true" customHeight="false" outlineLevel="0" collapsed="false">
      <c r="A362" s="11"/>
      <c r="B362" s="12"/>
      <c r="C362" s="11"/>
      <c r="D362" s="12"/>
      <c r="E362" s="12"/>
      <c r="F362" s="12"/>
      <c r="G362" s="12"/>
      <c r="K362" s="28"/>
      <c r="M362" s="28"/>
    </row>
    <row r="363" s="14" customFormat="true" ht="12" hidden="true" customHeight="false" outlineLevel="0" collapsed="false">
      <c r="A363" s="11"/>
      <c r="B363" s="12"/>
      <c r="C363" s="11"/>
      <c r="D363" s="12"/>
      <c r="E363" s="12"/>
      <c r="F363" s="12"/>
      <c r="G363" s="12"/>
      <c r="K363" s="28"/>
      <c r="M363" s="28"/>
    </row>
    <row r="364" s="14" customFormat="true" ht="12" hidden="true" customHeight="false" outlineLevel="0" collapsed="false">
      <c r="A364" s="11"/>
      <c r="B364" s="12"/>
      <c r="C364" s="11"/>
      <c r="D364" s="12"/>
      <c r="E364" s="12"/>
      <c r="F364" s="12"/>
      <c r="G364" s="12"/>
      <c r="K364" s="28"/>
      <c r="M364" s="28"/>
    </row>
    <row r="365" s="14" customFormat="true" ht="12" hidden="true" customHeight="false" outlineLevel="0" collapsed="false">
      <c r="A365" s="11"/>
      <c r="B365" s="12"/>
      <c r="C365" s="11"/>
      <c r="D365" s="12"/>
      <c r="E365" s="12"/>
      <c r="F365" s="12"/>
      <c r="G365" s="12"/>
      <c r="K365" s="28"/>
      <c r="M365" s="28"/>
    </row>
    <row r="366" s="14" customFormat="true" ht="12" hidden="true" customHeight="false" outlineLevel="0" collapsed="false">
      <c r="A366" s="11"/>
      <c r="B366" s="12"/>
      <c r="C366" s="11"/>
      <c r="D366" s="12"/>
      <c r="E366" s="12"/>
      <c r="F366" s="12"/>
      <c r="G366" s="12"/>
      <c r="K366" s="28"/>
      <c r="M366" s="28"/>
    </row>
    <row r="367" s="14" customFormat="true" ht="12" hidden="true" customHeight="false" outlineLevel="0" collapsed="false">
      <c r="A367" s="11"/>
      <c r="B367" s="12"/>
      <c r="C367" s="11"/>
      <c r="D367" s="12"/>
      <c r="E367" s="12"/>
      <c r="F367" s="12"/>
      <c r="G367" s="12"/>
      <c r="K367" s="28"/>
      <c r="M367" s="28"/>
    </row>
    <row r="368" s="14" customFormat="true" ht="12" hidden="true" customHeight="false" outlineLevel="0" collapsed="false">
      <c r="A368" s="11"/>
      <c r="B368" s="12"/>
      <c r="C368" s="11"/>
      <c r="D368" s="12"/>
      <c r="E368" s="12"/>
      <c r="F368" s="12"/>
      <c r="G368" s="12"/>
      <c r="K368" s="28"/>
      <c r="M368" s="28"/>
    </row>
    <row r="369" s="14" customFormat="true" ht="12" hidden="true" customHeight="false" outlineLevel="0" collapsed="false">
      <c r="A369" s="11"/>
      <c r="B369" s="12"/>
      <c r="C369" s="11"/>
      <c r="D369" s="12"/>
      <c r="E369" s="12"/>
      <c r="F369" s="12"/>
      <c r="G369" s="12"/>
      <c r="K369" s="28"/>
      <c r="M369" s="28"/>
    </row>
    <row r="370" s="14" customFormat="true" ht="12" hidden="true" customHeight="false" outlineLevel="0" collapsed="false">
      <c r="A370" s="11"/>
      <c r="B370" s="12"/>
      <c r="C370" s="11"/>
      <c r="D370" s="12"/>
      <c r="E370" s="12"/>
      <c r="F370" s="12"/>
      <c r="G370" s="12"/>
      <c r="K370" s="28"/>
      <c r="M370" s="28"/>
    </row>
    <row r="371" s="14" customFormat="true" ht="12" hidden="true" customHeight="false" outlineLevel="0" collapsed="false">
      <c r="A371" s="11"/>
      <c r="B371" s="12"/>
      <c r="C371" s="11"/>
      <c r="D371" s="12"/>
      <c r="E371" s="12"/>
      <c r="F371" s="12"/>
      <c r="G371" s="12"/>
      <c r="K371" s="28"/>
      <c r="M371" s="28"/>
    </row>
    <row r="372" s="14" customFormat="true" ht="12" hidden="true" customHeight="false" outlineLevel="0" collapsed="false">
      <c r="A372" s="11"/>
      <c r="B372" s="12"/>
      <c r="C372" s="11"/>
      <c r="D372" s="12"/>
      <c r="E372" s="12"/>
      <c r="F372" s="12"/>
      <c r="G372" s="12"/>
      <c r="K372" s="28"/>
      <c r="M372" s="28"/>
    </row>
    <row r="373" s="14" customFormat="true" ht="12" hidden="true" customHeight="false" outlineLevel="0" collapsed="false">
      <c r="A373" s="11"/>
      <c r="B373" s="12"/>
      <c r="C373" s="11"/>
      <c r="D373" s="12"/>
      <c r="E373" s="12"/>
      <c r="F373" s="12"/>
      <c r="G373" s="12"/>
      <c r="K373" s="28"/>
      <c r="M373" s="28"/>
    </row>
    <row r="374" s="14" customFormat="true" ht="12" hidden="true" customHeight="false" outlineLevel="0" collapsed="false">
      <c r="A374" s="11"/>
      <c r="B374" s="12"/>
      <c r="C374" s="11"/>
      <c r="D374" s="12"/>
      <c r="E374" s="12"/>
      <c r="F374" s="12"/>
      <c r="G374" s="12"/>
      <c r="K374" s="28"/>
      <c r="M374" s="28"/>
    </row>
    <row r="375" s="14" customFormat="true" ht="12" hidden="true" customHeight="false" outlineLevel="0" collapsed="false">
      <c r="A375" s="11"/>
      <c r="B375" s="12"/>
      <c r="C375" s="11"/>
      <c r="D375" s="12"/>
      <c r="E375" s="12"/>
      <c r="F375" s="12"/>
      <c r="G375" s="12"/>
      <c r="K375" s="28"/>
      <c r="M375" s="28"/>
    </row>
    <row r="376" s="14" customFormat="true" ht="12" hidden="true" customHeight="false" outlineLevel="0" collapsed="false">
      <c r="A376" s="11"/>
      <c r="B376" s="12"/>
      <c r="C376" s="11"/>
      <c r="D376" s="12"/>
      <c r="E376" s="12"/>
      <c r="F376" s="12"/>
      <c r="G376" s="12"/>
      <c r="K376" s="28"/>
      <c r="M376" s="28"/>
    </row>
    <row r="377" s="14" customFormat="true" ht="12" hidden="true" customHeight="false" outlineLevel="0" collapsed="false">
      <c r="A377" s="11"/>
      <c r="B377" s="12"/>
      <c r="C377" s="11"/>
      <c r="D377" s="12"/>
      <c r="E377" s="12"/>
      <c r="F377" s="12"/>
      <c r="G377" s="12"/>
      <c r="K377" s="28"/>
      <c r="M377" s="28"/>
    </row>
    <row r="378" s="14" customFormat="true" ht="12" hidden="true" customHeight="false" outlineLevel="0" collapsed="false">
      <c r="A378" s="11"/>
      <c r="B378" s="12"/>
      <c r="C378" s="11"/>
      <c r="D378" s="12"/>
      <c r="E378" s="12"/>
      <c r="F378" s="12"/>
      <c r="G378" s="12"/>
      <c r="K378" s="28"/>
      <c r="M378" s="28"/>
    </row>
    <row r="379" s="14" customFormat="true" ht="12" hidden="true" customHeight="false" outlineLevel="0" collapsed="false">
      <c r="A379" s="11"/>
      <c r="B379" s="12"/>
      <c r="C379" s="11"/>
      <c r="D379" s="12"/>
      <c r="E379" s="12"/>
      <c r="F379" s="12"/>
      <c r="G379" s="12"/>
      <c r="K379" s="28"/>
      <c r="M379" s="28"/>
    </row>
    <row r="380" s="14" customFormat="true" ht="12" hidden="true" customHeight="false" outlineLevel="0" collapsed="false">
      <c r="A380" s="11"/>
      <c r="B380" s="12"/>
      <c r="C380" s="11"/>
      <c r="D380" s="12"/>
      <c r="E380" s="12"/>
      <c r="F380" s="12"/>
      <c r="G380" s="12"/>
      <c r="K380" s="28"/>
      <c r="M380" s="28"/>
    </row>
    <row r="381" s="14" customFormat="true" ht="12" hidden="true" customHeight="false" outlineLevel="0" collapsed="false">
      <c r="A381" s="11"/>
      <c r="B381" s="12"/>
      <c r="C381" s="11"/>
      <c r="D381" s="12"/>
      <c r="E381" s="12"/>
      <c r="F381" s="12"/>
      <c r="G381" s="12"/>
      <c r="K381" s="28"/>
      <c r="M381" s="28"/>
    </row>
    <row r="382" s="14" customFormat="true" ht="12" hidden="true" customHeight="false" outlineLevel="0" collapsed="false">
      <c r="A382" s="11"/>
      <c r="B382" s="12"/>
      <c r="C382" s="11"/>
      <c r="D382" s="12"/>
      <c r="E382" s="12"/>
      <c r="F382" s="12"/>
      <c r="G382" s="12"/>
      <c r="K382" s="28"/>
      <c r="M382" s="28"/>
    </row>
    <row r="383" s="14" customFormat="true" ht="12" hidden="true" customHeight="false" outlineLevel="0" collapsed="false">
      <c r="A383" s="11"/>
      <c r="B383" s="12"/>
      <c r="C383" s="11"/>
      <c r="D383" s="12"/>
      <c r="E383" s="12"/>
      <c r="F383" s="12"/>
      <c r="G383" s="12"/>
      <c r="K383" s="28"/>
      <c r="M383" s="28"/>
    </row>
    <row r="384" s="14" customFormat="true" ht="12" hidden="true" customHeight="false" outlineLevel="0" collapsed="false">
      <c r="A384" s="11"/>
      <c r="B384" s="12"/>
      <c r="C384" s="11"/>
      <c r="D384" s="12"/>
      <c r="E384" s="12"/>
      <c r="F384" s="12"/>
      <c r="G384" s="12"/>
      <c r="K384" s="28"/>
      <c r="M384" s="28"/>
    </row>
    <row r="385" s="14" customFormat="true" ht="12" hidden="true" customHeight="false" outlineLevel="0" collapsed="false">
      <c r="A385" s="11"/>
      <c r="B385" s="12"/>
      <c r="C385" s="11"/>
      <c r="D385" s="12"/>
      <c r="E385" s="12"/>
      <c r="F385" s="12"/>
      <c r="G385" s="12"/>
      <c r="K385" s="28"/>
      <c r="M385" s="28"/>
    </row>
    <row r="386" s="14" customFormat="true" ht="12" hidden="true" customHeight="false" outlineLevel="0" collapsed="false">
      <c r="A386" s="11"/>
      <c r="B386" s="12"/>
      <c r="C386" s="11"/>
      <c r="D386" s="12"/>
      <c r="E386" s="12"/>
      <c r="F386" s="12"/>
      <c r="G386" s="12"/>
      <c r="K386" s="28"/>
      <c r="M386" s="28"/>
    </row>
    <row r="387" s="14" customFormat="true" ht="12" hidden="true" customHeight="false" outlineLevel="0" collapsed="false">
      <c r="A387" s="11"/>
      <c r="B387" s="12"/>
      <c r="C387" s="11"/>
      <c r="D387" s="12"/>
      <c r="E387" s="12"/>
      <c r="F387" s="12"/>
      <c r="G387" s="12"/>
      <c r="K387" s="28"/>
      <c r="M387" s="28"/>
    </row>
    <row r="388" s="14" customFormat="true" ht="12" hidden="true" customHeight="false" outlineLevel="0" collapsed="false">
      <c r="A388" s="11"/>
      <c r="B388" s="12"/>
      <c r="C388" s="11"/>
      <c r="D388" s="12"/>
      <c r="E388" s="12"/>
      <c r="F388" s="12"/>
      <c r="G388" s="12"/>
      <c r="K388" s="28"/>
      <c r="M388" s="28"/>
    </row>
    <row r="389" s="14" customFormat="true" ht="12" hidden="true" customHeight="false" outlineLevel="0" collapsed="false">
      <c r="A389" s="11"/>
      <c r="B389" s="12"/>
      <c r="C389" s="11"/>
      <c r="D389" s="12"/>
      <c r="E389" s="12"/>
      <c r="F389" s="12"/>
      <c r="G389" s="12"/>
      <c r="K389" s="28"/>
      <c r="M389" s="28"/>
    </row>
    <row r="390" s="14" customFormat="true" ht="12" hidden="true" customHeight="false" outlineLevel="0" collapsed="false">
      <c r="A390" s="11"/>
      <c r="B390" s="12"/>
      <c r="C390" s="11"/>
      <c r="D390" s="12"/>
      <c r="E390" s="12"/>
      <c r="F390" s="12"/>
      <c r="G390" s="12"/>
      <c r="K390" s="28"/>
      <c r="M390" s="28"/>
    </row>
    <row r="391" s="14" customFormat="true" ht="12" hidden="true" customHeight="false" outlineLevel="0" collapsed="false">
      <c r="A391" s="11"/>
      <c r="B391" s="12"/>
      <c r="C391" s="11"/>
      <c r="D391" s="12"/>
      <c r="E391" s="12"/>
      <c r="F391" s="12"/>
      <c r="G391" s="12"/>
      <c r="K391" s="28"/>
      <c r="M391" s="28"/>
    </row>
    <row r="392" s="14" customFormat="true" ht="12" hidden="true" customHeight="false" outlineLevel="0" collapsed="false">
      <c r="A392" s="11"/>
      <c r="B392" s="12"/>
      <c r="C392" s="11"/>
      <c r="D392" s="12"/>
      <c r="E392" s="12"/>
      <c r="F392" s="12"/>
      <c r="G392" s="12"/>
      <c r="K392" s="28"/>
      <c r="M392" s="28"/>
    </row>
    <row r="393" s="14" customFormat="true" ht="12" hidden="true" customHeight="false" outlineLevel="0" collapsed="false">
      <c r="A393" s="11"/>
      <c r="B393" s="12"/>
      <c r="C393" s="11"/>
      <c r="D393" s="12"/>
      <c r="E393" s="12"/>
      <c r="F393" s="12"/>
      <c r="G393" s="12"/>
      <c r="K393" s="28"/>
      <c r="M393" s="28"/>
    </row>
    <row r="394" s="14" customFormat="true" ht="12" hidden="true" customHeight="false" outlineLevel="0" collapsed="false">
      <c r="A394" s="11"/>
      <c r="B394" s="12"/>
      <c r="C394" s="11"/>
      <c r="D394" s="12"/>
      <c r="E394" s="12"/>
      <c r="F394" s="12"/>
      <c r="G394" s="12"/>
      <c r="K394" s="28"/>
      <c r="M394" s="28"/>
    </row>
    <row r="395" s="14" customFormat="true" ht="12" hidden="true" customHeight="false" outlineLevel="0" collapsed="false">
      <c r="A395" s="11"/>
      <c r="B395" s="12"/>
      <c r="C395" s="11"/>
      <c r="D395" s="12"/>
      <c r="E395" s="12"/>
      <c r="F395" s="12"/>
      <c r="G395" s="12"/>
      <c r="K395" s="28"/>
      <c r="M395" s="28"/>
    </row>
    <row r="396" s="14" customFormat="true" ht="12" hidden="true" customHeight="false" outlineLevel="0" collapsed="false">
      <c r="A396" s="11"/>
      <c r="B396" s="12"/>
      <c r="C396" s="11"/>
      <c r="D396" s="12"/>
      <c r="E396" s="12"/>
      <c r="F396" s="12"/>
      <c r="G396" s="12"/>
      <c r="K396" s="28"/>
      <c r="M396" s="28"/>
    </row>
    <row r="397" s="14" customFormat="true" ht="12" hidden="true" customHeight="false" outlineLevel="0" collapsed="false">
      <c r="A397" s="11"/>
      <c r="B397" s="12"/>
      <c r="C397" s="11"/>
      <c r="D397" s="12"/>
      <c r="E397" s="12"/>
      <c r="F397" s="12"/>
      <c r="G397" s="12"/>
      <c r="K397" s="28"/>
      <c r="M397" s="28"/>
    </row>
    <row r="398" s="14" customFormat="true" ht="12" hidden="true" customHeight="false" outlineLevel="0" collapsed="false">
      <c r="A398" s="11"/>
      <c r="B398" s="12"/>
      <c r="C398" s="11"/>
      <c r="D398" s="12"/>
      <c r="E398" s="12"/>
      <c r="F398" s="12"/>
      <c r="G398" s="12"/>
      <c r="K398" s="28"/>
      <c r="M398" s="28"/>
    </row>
    <row r="399" s="14" customFormat="true" ht="12" hidden="true" customHeight="false" outlineLevel="0" collapsed="false">
      <c r="A399" s="11"/>
      <c r="B399" s="12"/>
      <c r="C399" s="11"/>
      <c r="D399" s="12"/>
      <c r="E399" s="12"/>
      <c r="F399" s="12"/>
      <c r="G399" s="12"/>
      <c r="K399" s="28"/>
      <c r="M399" s="28"/>
    </row>
    <row r="400" s="14" customFormat="true" ht="12" hidden="true" customHeight="false" outlineLevel="0" collapsed="false">
      <c r="A400" s="11"/>
      <c r="B400" s="12"/>
      <c r="C400" s="11"/>
      <c r="D400" s="12"/>
      <c r="E400" s="12"/>
      <c r="F400" s="12"/>
      <c r="G400" s="12"/>
      <c r="K400" s="28"/>
      <c r="M400" s="28"/>
    </row>
    <row r="401" s="14" customFormat="true" ht="12" hidden="true" customHeight="false" outlineLevel="0" collapsed="false">
      <c r="A401" s="11"/>
      <c r="B401" s="12"/>
      <c r="C401" s="11"/>
      <c r="D401" s="12"/>
      <c r="E401" s="12"/>
      <c r="F401" s="12"/>
      <c r="G401" s="12"/>
      <c r="K401" s="28"/>
      <c r="M401" s="28"/>
    </row>
    <row r="402" s="14" customFormat="true" ht="12" hidden="true" customHeight="false" outlineLevel="0" collapsed="false">
      <c r="A402" s="11"/>
      <c r="B402" s="12"/>
      <c r="C402" s="11"/>
      <c r="D402" s="12"/>
      <c r="E402" s="12"/>
      <c r="F402" s="12"/>
      <c r="G402" s="12"/>
      <c r="K402" s="28"/>
      <c r="M402" s="28"/>
    </row>
    <row r="403" s="14" customFormat="true" ht="12" hidden="true" customHeight="false" outlineLevel="0" collapsed="false">
      <c r="A403" s="11"/>
      <c r="B403" s="12"/>
      <c r="C403" s="11"/>
      <c r="D403" s="12"/>
      <c r="E403" s="12"/>
      <c r="F403" s="12"/>
      <c r="G403" s="12"/>
      <c r="K403" s="28"/>
      <c r="M403" s="28"/>
    </row>
    <row r="404" s="14" customFormat="true" ht="12" hidden="true" customHeight="false" outlineLevel="0" collapsed="false">
      <c r="A404" s="11"/>
      <c r="B404" s="12"/>
      <c r="C404" s="11"/>
      <c r="D404" s="12"/>
      <c r="E404" s="12"/>
      <c r="F404" s="12"/>
      <c r="G404" s="12"/>
      <c r="K404" s="28"/>
      <c r="M404" s="28"/>
    </row>
    <row r="405" s="14" customFormat="true" ht="12" hidden="true" customHeight="false" outlineLevel="0" collapsed="false">
      <c r="A405" s="11"/>
      <c r="B405" s="12"/>
      <c r="C405" s="11"/>
      <c r="D405" s="12"/>
      <c r="E405" s="12"/>
      <c r="F405" s="12"/>
      <c r="G405" s="12"/>
      <c r="K405" s="28"/>
      <c r="M405" s="28"/>
    </row>
    <row r="406" s="14" customFormat="true" ht="12" hidden="true" customHeight="false" outlineLevel="0" collapsed="false">
      <c r="A406" s="11"/>
      <c r="B406" s="12"/>
      <c r="C406" s="11"/>
      <c r="D406" s="12"/>
      <c r="E406" s="12"/>
      <c r="F406" s="12"/>
      <c r="G406" s="12"/>
      <c r="K406" s="28"/>
      <c r="M406" s="28"/>
    </row>
    <row r="407" s="14" customFormat="true" ht="12" hidden="true" customHeight="false" outlineLevel="0" collapsed="false">
      <c r="A407" s="11"/>
      <c r="B407" s="12"/>
      <c r="C407" s="11"/>
      <c r="D407" s="12"/>
      <c r="E407" s="12"/>
      <c r="F407" s="12"/>
      <c r="G407" s="12"/>
      <c r="K407" s="28"/>
      <c r="M407" s="28"/>
    </row>
    <row r="408" s="14" customFormat="true" ht="12" hidden="true" customHeight="false" outlineLevel="0" collapsed="false">
      <c r="A408" s="11"/>
      <c r="B408" s="12"/>
      <c r="C408" s="11"/>
      <c r="D408" s="12"/>
      <c r="E408" s="12"/>
      <c r="F408" s="12"/>
      <c r="G408" s="12"/>
      <c r="K408" s="28"/>
      <c r="M408" s="28"/>
    </row>
    <row r="409" s="14" customFormat="true" ht="12" hidden="true" customHeight="false" outlineLevel="0" collapsed="false">
      <c r="A409" s="11"/>
      <c r="B409" s="12"/>
      <c r="C409" s="11"/>
      <c r="D409" s="12"/>
      <c r="E409" s="12"/>
      <c r="F409" s="12"/>
      <c r="G409" s="12"/>
      <c r="K409" s="28"/>
      <c r="M409" s="28"/>
    </row>
    <row r="410" s="14" customFormat="true" ht="12" hidden="true" customHeight="false" outlineLevel="0" collapsed="false">
      <c r="A410" s="11"/>
      <c r="B410" s="12"/>
      <c r="C410" s="11"/>
      <c r="D410" s="12"/>
      <c r="E410" s="12"/>
      <c r="F410" s="12"/>
      <c r="G410" s="12"/>
      <c r="K410" s="28"/>
      <c r="M410" s="28"/>
    </row>
    <row r="411" s="14" customFormat="true" ht="12" hidden="true" customHeight="false" outlineLevel="0" collapsed="false">
      <c r="A411" s="11"/>
      <c r="B411" s="12"/>
      <c r="C411" s="11"/>
      <c r="D411" s="12"/>
      <c r="E411" s="12"/>
      <c r="F411" s="12"/>
      <c r="G411" s="12"/>
      <c r="K411" s="28"/>
      <c r="M411" s="28"/>
    </row>
    <row r="412" s="14" customFormat="true" ht="12" hidden="true" customHeight="false" outlineLevel="0" collapsed="false">
      <c r="A412" s="11"/>
      <c r="B412" s="12"/>
      <c r="C412" s="11"/>
      <c r="D412" s="12"/>
      <c r="E412" s="12"/>
      <c r="F412" s="12"/>
      <c r="G412" s="12"/>
      <c r="K412" s="28"/>
      <c r="M412" s="28"/>
    </row>
    <row r="413" s="14" customFormat="true" ht="12" hidden="true" customHeight="false" outlineLevel="0" collapsed="false">
      <c r="A413" s="11"/>
      <c r="B413" s="12"/>
      <c r="C413" s="11"/>
      <c r="D413" s="12"/>
      <c r="E413" s="12"/>
      <c r="F413" s="12"/>
      <c r="G413" s="12"/>
      <c r="K413" s="28"/>
      <c r="M413" s="28"/>
    </row>
    <row r="414" s="14" customFormat="true" ht="12" hidden="true" customHeight="false" outlineLevel="0" collapsed="false">
      <c r="A414" s="11"/>
      <c r="B414" s="12"/>
      <c r="C414" s="11"/>
      <c r="D414" s="12"/>
      <c r="E414" s="12"/>
      <c r="F414" s="12"/>
      <c r="G414" s="12"/>
      <c r="K414" s="28"/>
      <c r="M414" s="28"/>
    </row>
    <row r="415" s="14" customFormat="true" ht="12" hidden="true" customHeight="false" outlineLevel="0" collapsed="false">
      <c r="A415" s="11"/>
      <c r="B415" s="12"/>
      <c r="C415" s="11"/>
      <c r="D415" s="12"/>
      <c r="E415" s="12"/>
      <c r="F415" s="12"/>
      <c r="G415" s="12"/>
      <c r="K415" s="28"/>
      <c r="M415" s="28"/>
    </row>
    <row r="416" s="14" customFormat="true" ht="12" hidden="true" customHeight="false" outlineLevel="0" collapsed="false">
      <c r="A416" s="11"/>
      <c r="B416" s="12"/>
      <c r="C416" s="11"/>
      <c r="D416" s="12"/>
      <c r="E416" s="12"/>
      <c r="F416" s="12"/>
      <c r="G416" s="12"/>
      <c r="K416" s="28"/>
      <c r="M416" s="28"/>
    </row>
    <row r="417" s="14" customFormat="true" ht="12" hidden="true" customHeight="false" outlineLevel="0" collapsed="false">
      <c r="A417" s="11"/>
      <c r="B417" s="12"/>
      <c r="C417" s="11"/>
      <c r="D417" s="12"/>
      <c r="E417" s="12"/>
      <c r="F417" s="12"/>
      <c r="G417" s="12"/>
      <c r="K417" s="28"/>
      <c r="M417" s="28"/>
    </row>
    <row r="418" s="14" customFormat="true" ht="12" hidden="true" customHeight="false" outlineLevel="0" collapsed="false">
      <c r="A418" s="11"/>
      <c r="B418" s="12"/>
      <c r="C418" s="11"/>
      <c r="D418" s="12"/>
      <c r="E418" s="12"/>
      <c r="F418" s="12"/>
      <c r="G418" s="12"/>
      <c r="K418" s="28"/>
      <c r="M418" s="28"/>
    </row>
    <row r="419" s="14" customFormat="true" ht="12" hidden="true" customHeight="false" outlineLevel="0" collapsed="false">
      <c r="A419" s="11"/>
      <c r="B419" s="12"/>
      <c r="C419" s="11"/>
      <c r="D419" s="12"/>
      <c r="E419" s="12"/>
      <c r="F419" s="12"/>
      <c r="G419" s="12"/>
      <c r="K419" s="28"/>
      <c r="M419" s="28"/>
    </row>
    <row r="420" s="14" customFormat="true" ht="12" hidden="true" customHeight="false" outlineLevel="0" collapsed="false">
      <c r="A420" s="11"/>
      <c r="B420" s="12"/>
      <c r="C420" s="11"/>
      <c r="D420" s="12"/>
      <c r="E420" s="12"/>
      <c r="F420" s="12"/>
      <c r="G420" s="12"/>
      <c r="K420" s="28"/>
      <c r="M420" s="28"/>
    </row>
    <row r="421" s="14" customFormat="true" ht="12" hidden="true" customHeight="false" outlineLevel="0" collapsed="false">
      <c r="A421" s="11"/>
      <c r="B421" s="12"/>
      <c r="C421" s="11"/>
      <c r="D421" s="12"/>
      <c r="E421" s="12"/>
      <c r="F421" s="12"/>
      <c r="G421" s="12"/>
      <c r="K421" s="28"/>
      <c r="M421" s="28"/>
    </row>
    <row r="422" s="14" customFormat="true" ht="12" hidden="true" customHeight="false" outlineLevel="0" collapsed="false">
      <c r="A422" s="11"/>
      <c r="B422" s="12"/>
      <c r="C422" s="11"/>
      <c r="D422" s="12"/>
      <c r="E422" s="12"/>
      <c r="F422" s="12"/>
      <c r="G422" s="12"/>
      <c r="K422" s="28"/>
      <c r="M422" s="28"/>
    </row>
    <row r="423" s="14" customFormat="true" ht="12" hidden="true" customHeight="false" outlineLevel="0" collapsed="false">
      <c r="A423" s="11"/>
      <c r="B423" s="12"/>
      <c r="C423" s="11"/>
      <c r="D423" s="12"/>
      <c r="E423" s="12"/>
      <c r="F423" s="12"/>
      <c r="G423" s="12"/>
      <c r="K423" s="28"/>
      <c r="M423" s="28"/>
    </row>
    <row r="424" s="14" customFormat="true" ht="12" hidden="true" customHeight="false" outlineLevel="0" collapsed="false">
      <c r="A424" s="11"/>
      <c r="B424" s="12"/>
      <c r="C424" s="11"/>
      <c r="D424" s="12"/>
      <c r="E424" s="12"/>
      <c r="F424" s="12"/>
      <c r="G424" s="12"/>
      <c r="K424" s="28"/>
      <c r="M424" s="28"/>
    </row>
    <row r="425" s="14" customFormat="true" ht="12" hidden="true" customHeight="false" outlineLevel="0" collapsed="false">
      <c r="A425" s="11"/>
      <c r="B425" s="12"/>
      <c r="C425" s="11"/>
      <c r="D425" s="12"/>
      <c r="E425" s="12"/>
      <c r="F425" s="12"/>
      <c r="G425" s="12"/>
      <c r="K425" s="28"/>
      <c r="M425" s="28"/>
    </row>
    <row r="426" s="14" customFormat="true" ht="12" hidden="true" customHeight="false" outlineLevel="0" collapsed="false">
      <c r="A426" s="11"/>
      <c r="B426" s="12"/>
      <c r="C426" s="11"/>
      <c r="D426" s="12"/>
      <c r="E426" s="12"/>
      <c r="F426" s="12"/>
      <c r="G426" s="12"/>
      <c r="K426" s="28"/>
      <c r="M426" s="28"/>
    </row>
    <row r="427" s="14" customFormat="true" ht="12" hidden="true" customHeight="false" outlineLevel="0" collapsed="false">
      <c r="A427" s="11"/>
      <c r="B427" s="12"/>
      <c r="C427" s="11"/>
      <c r="D427" s="12"/>
      <c r="E427" s="12"/>
      <c r="F427" s="12"/>
      <c r="G427" s="12"/>
      <c r="K427" s="28"/>
      <c r="M427" s="28"/>
    </row>
    <row r="428" s="14" customFormat="true" ht="12" hidden="true" customHeight="false" outlineLevel="0" collapsed="false">
      <c r="A428" s="11"/>
      <c r="B428" s="12"/>
      <c r="C428" s="11"/>
      <c r="D428" s="12"/>
      <c r="E428" s="12"/>
      <c r="F428" s="12"/>
      <c r="G428" s="12"/>
      <c r="K428" s="28"/>
      <c r="M428" s="28"/>
    </row>
    <row r="429" s="14" customFormat="true" ht="12" hidden="true" customHeight="false" outlineLevel="0" collapsed="false">
      <c r="A429" s="11"/>
      <c r="B429" s="12"/>
      <c r="C429" s="11"/>
      <c r="D429" s="12"/>
      <c r="E429" s="12"/>
      <c r="F429" s="12"/>
      <c r="G429" s="12"/>
      <c r="K429" s="28"/>
      <c r="M429" s="28"/>
    </row>
    <row r="430" s="14" customFormat="true" ht="12" hidden="true" customHeight="false" outlineLevel="0" collapsed="false">
      <c r="A430" s="11"/>
      <c r="B430" s="12"/>
      <c r="C430" s="11"/>
      <c r="D430" s="12"/>
      <c r="E430" s="12"/>
      <c r="F430" s="12"/>
      <c r="G430" s="12"/>
      <c r="K430" s="28"/>
      <c r="M430" s="28"/>
    </row>
    <row r="431" s="14" customFormat="true" ht="12" hidden="true" customHeight="false" outlineLevel="0" collapsed="false">
      <c r="A431" s="11"/>
      <c r="B431" s="12"/>
      <c r="C431" s="11"/>
      <c r="D431" s="12"/>
      <c r="E431" s="12"/>
      <c r="F431" s="12"/>
      <c r="G431" s="12"/>
      <c r="K431" s="28"/>
      <c r="M431" s="28"/>
    </row>
    <row r="432" s="14" customFormat="true" ht="12" hidden="true" customHeight="false" outlineLevel="0" collapsed="false">
      <c r="A432" s="11"/>
      <c r="B432" s="12"/>
      <c r="C432" s="11"/>
      <c r="D432" s="12"/>
      <c r="E432" s="12"/>
      <c r="F432" s="12"/>
      <c r="G432" s="12"/>
      <c r="K432" s="28"/>
      <c r="M432" s="28"/>
    </row>
    <row r="433" s="14" customFormat="true" ht="12" hidden="true" customHeight="false" outlineLevel="0" collapsed="false">
      <c r="A433" s="11"/>
      <c r="B433" s="12"/>
      <c r="C433" s="11"/>
      <c r="D433" s="12"/>
      <c r="E433" s="12"/>
      <c r="F433" s="12"/>
      <c r="G433" s="12"/>
      <c r="K433" s="28"/>
      <c r="M433" s="28"/>
    </row>
    <row r="434" s="14" customFormat="true" ht="12" hidden="true" customHeight="false" outlineLevel="0" collapsed="false">
      <c r="A434" s="11"/>
      <c r="B434" s="12"/>
      <c r="C434" s="11"/>
      <c r="D434" s="12"/>
      <c r="E434" s="12"/>
      <c r="F434" s="12"/>
      <c r="G434" s="12"/>
      <c r="K434" s="28"/>
      <c r="M434" s="28"/>
    </row>
    <row r="435" s="14" customFormat="true" ht="12" hidden="true" customHeight="false" outlineLevel="0" collapsed="false">
      <c r="A435" s="11"/>
      <c r="B435" s="12"/>
      <c r="C435" s="11"/>
      <c r="D435" s="12"/>
      <c r="E435" s="12"/>
      <c r="F435" s="12"/>
      <c r="G435" s="12"/>
      <c r="K435" s="28"/>
      <c r="M435" s="28"/>
    </row>
    <row r="436" s="14" customFormat="true" ht="12" hidden="true" customHeight="false" outlineLevel="0" collapsed="false">
      <c r="A436" s="11"/>
      <c r="B436" s="12"/>
      <c r="C436" s="11"/>
      <c r="D436" s="12"/>
      <c r="E436" s="12"/>
      <c r="F436" s="12"/>
      <c r="G436" s="12"/>
      <c r="K436" s="28"/>
      <c r="M436" s="28"/>
    </row>
    <row r="437" s="14" customFormat="true" ht="12" hidden="true" customHeight="false" outlineLevel="0" collapsed="false">
      <c r="A437" s="11"/>
      <c r="B437" s="12"/>
      <c r="C437" s="11"/>
      <c r="D437" s="12"/>
      <c r="E437" s="12"/>
      <c r="F437" s="12"/>
      <c r="G437" s="12"/>
      <c r="K437" s="28"/>
      <c r="M437" s="28"/>
    </row>
    <row r="438" s="14" customFormat="true" ht="12" hidden="true" customHeight="false" outlineLevel="0" collapsed="false">
      <c r="A438" s="11"/>
      <c r="B438" s="12"/>
      <c r="C438" s="11"/>
      <c r="D438" s="12"/>
      <c r="E438" s="12"/>
      <c r="F438" s="12"/>
      <c r="G438" s="12"/>
      <c r="K438" s="28"/>
      <c r="M438" s="28"/>
    </row>
    <row r="439" s="14" customFormat="true" ht="12" hidden="true" customHeight="false" outlineLevel="0" collapsed="false">
      <c r="A439" s="11"/>
      <c r="B439" s="12"/>
      <c r="C439" s="11"/>
      <c r="D439" s="12"/>
      <c r="E439" s="12"/>
      <c r="F439" s="12"/>
      <c r="G439" s="12"/>
      <c r="K439" s="28"/>
      <c r="M439" s="28"/>
    </row>
    <row r="440" s="14" customFormat="true" ht="12" hidden="true" customHeight="false" outlineLevel="0" collapsed="false">
      <c r="A440" s="11"/>
      <c r="B440" s="12"/>
      <c r="C440" s="11"/>
      <c r="D440" s="12"/>
      <c r="E440" s="12"/>
      <c r="F440" s="12"/>
      <c r="G440" s="12"/>
      <c r="K440" s="28"/>
      <c r="M440" s="28"/>
    </row>
    <row r="441" s="14" customFormat="true" ht="12" hidden="true" customHeight="false" outlineLevel="0" collapsed="false">
      <c r="A441" s="11"/>
      <c r="B441" s="12"/>
      <c r="C441" s="11"/>
      <c r="D441" s="12"/>
      <c r="E441" s="12"/>
      <c r="F441" s="12"/>
      <c r="G441" s="12"/>
      <c r="K441" s="28"/>
      <c r="M441" s="28"/>
    </row>
    <row r="442" s="14" customFormat="true" ht="12" hidden="true" customHeight="false" outlineLevel="0" collapsed="false">
      <c r="A442" s="11"/>
      <c r="B442" s="12"/>
      <c r="C442" s="11"/>
      <c r="D442" s="12"/>
      <c r="E442" s="12"/>
      <c r="F442" s="12"/>
      <c r="G442" s="12"/>
      <c r="K442" s="28"/>
      <c r="M442" s="28"/>
    </row>
    <row r="443" s="14" customFormat="true" ht="12" hidden="true" customHeight="false" outlineLevel="0" collapsed="false">
      <c r="A443" s="11"/>
      <c r="B443" s="12"/>
      <c r="C443" s="11"/>
      <c r="D443" s="12"/>
      <c r="E443" s="12"/>
      <c r="F443" s="12"/>
      <c r="G443" s="12"/>
      <c r="K443" s="28"/>
      <c r="M443" s="28"/>
    </row>
    <row r="444" s="14" customFormat="true" ht="12" hidden="true" customHeight="false" outlineLevel="0" collapsed="false">
      <c r="A444" s="11"/>
      <c r="B444" s="12"/>
      <c r="C444" s="11"/>
      <c r="D444" s="12"/>
      <c r="E444" s="12"/>
      <c r="F444" s="12"/>
      <c r="G444" s="12"/>
      <c r="K444" s="28"/>
      <c r="M444" s="28"/>
    </row>
    <row r="445" s="14" customFormat="true" ht="12" hidden="true" customHeight="false" outlineLevel="0" collapsed="false">
      <c r="A445" s="11"/>
      <c r="B445" s="12"/>
      <c r="C445" s="11"/>
      <c r="D445" s="12"/>
      <c r="E445" s="12"/>
      <c r="F445" s="12"/>
      <c r="G445" s="12"/>
      <c r="K445" s="28"/>
      <c r="M445" s="28"/>
    </row>
    <row r="446" s="14" customFormat="true" ht="12" hidden="true" customHeight="false" outlineLevel="0" collapsed="false">
      <c r="A446" s="11"/>
      <c r="B446" s="12"/>
      <c r="C446" s="11"/>
      <c r="D446" s="12"/>
      <c r="E446" s="12"/>
      <c r="F446" s="12"/>
      <c r="G446" s="12"/>
      <c r="K446" s="28"/>
      <c r="M446" s="28"/>
    </row>
    <row r="447" s="14" customFormat="true" ht="12" hidden="true" customHeight="false" outlineLevel="0" collapsed="false">
      <c r="A447" s="11"/>
      <c r="B447" s="12"/>
      <c r="C447" s="11"/>
      <c r="D447" s="12"/>
      <c r="E447" s="12"/>
      <c r="F447" s="12"/>
      <c r="G447" s="12"/>
      <c r="K447" s="28"/>
      <c r="M447" s="28"/>
    </row>
    <row r="448" s="14" customFormat="true" ht="12" hidden="true" customHeight="false" outlineLevel="0" collapsed="false">
      <c r="A448" s="11"/>
      <c r="B448" s="12"/>
      <c r="C448" s="11"/>
      <c r="D448" s="12"/>
      <c r="E448" s="12"/>
      <c r="F448" s="12"/>
      <c r="G448" s="12"/>
      <c r="K448" s="28"/>
      <c r="M448" s="28"/>
    </row>
    <row r="449" s="14" customFormat="true" ht="12" hidden="true" customHeight="false" outlineLevel="0" collapsed="false">
      <c r="A449" s="11"/>
      <c r="B449" s="12"/>
      <c r="C449" s="11"/>
      <c r="D449" s="12"/>
      <c r="E449" s="12"/>
      <c r="F449" s="12"/>
      <c r="G449" s="12"/>
      <c r="K449" s="28"/>
      <c r="M449" s="28"/>
    </row>
    <row r="450" s="14" customFormat="true" ht="12" hidden="true" customHeight="false" outlineLevel="0" collapsed="false">
      <c r="A450" s="11"/>
      <c r="B450" s="12"/>
      <c r="C450" s="11"/>
      <c r="D450" s="12"/>
      <c r="E450" s="12"/>
      <c r="F450" s="12"/>
      <c r="G450" s="12"/>
      <c r="K450" s="28"/>
      <c r="M450" s="28"/>
    </row>
    <row r="451" s="14" customFormat="true" ht="12" hidden="true" customHeight="false" outlineLevel="0" collapsed="false">
      <c r="A451" s="11"/>
      <c r="B451" s="12"/>
      <c r="C451" s="11"/>
      <c r="D451" s="12"/>
      <c r="E451" s="12"/>
      <c r="F451" s="12"/>
      <c r="G451" s="12"/>
      <c r="K451" s="28"/>
      <c r="M451" s="28"/>
    </row>
    <row r="452" s="14" customFormat="true" ht="12" hidden="true" customHeight="false" outlineLevel="0" collapsed="false">
      <c r="A452" s="11"/>
      <c r="B452" s="12"/>
      <c r="C452" s="11"/>
      <c r="D452" s="12"/>
      <c r="E452" s="12"/>
      <c r="F452" s="12"/>
      <c r="G452" s="12"/>
      <c r="K452" s="28"/>
      <c r="M452" s="28"/>
    </row>
    <row r="453" s="14" customFormat="true" ht="12" hidden="true" customHeight="false" outlineLevel="0" collapsed="false">
      <c r="A453" s="11"/>
      <c r="B453" s="12"/>
      <c r="C453" s="11"/>
      <c r="D453" s="12"/>
      <c r="E453" s="12"/>
      <c r="F453" s="12"/>
      <c r="G453" s="12"/>
      <c r="K453" s="28"/>
      <c r="M453" s="28"/>
    </row>
    <row r="454" s="14" customFormat="true" ht="12" hidden="true" customHeight="false" outlineLevel="0" collapsed="false">
      <c r="A454" s="11"/>
      <c r="B454" s="12"/>
      <c r="C454" s="11"/>
      <c r="D454" s="12"/>
      <c r="E454" s="12"/>
      <c r="F454" s="12"/>
      <c r="G454" s="12"/>
      <c r="K454" s="28"/>
      <c r="M454" s="28"/>
    </row>
    <row r="455" s="14" customFormat="true" ht="12" hidden="true" customHeight="false" outlineLevel="0" collapsed="false">
      <c r="A455" s="11"/>
      <c r="B455" s="12"/>
      <c r="C455" s="11"/>
      <c r="D455" s="12"/>
      <c r="E455" s="12"/>
      <c r="F455" s="12"/>
      <c r="G455" s="12"/>
      <c r="K455" s="28"/>
      <c r="M455" s="28"/>
    </row>
    <row r="456" s="14" customFormat="true" ht="12" hidden="true" customHeight="false" outlineLevel="0" collapsed="false">
      <c r="A456" s="11"/>
      <c r="B456" s="12"/>
      <c r="C456" s="11"/>
      <c r="D456" s="12"/>
      <c r="E456" s="12"/>
      <c r="F456" s="12"/>
      <c r="G456" s="12"/>
      <c r="K456" s="28"/>
      <c r="M456" s="28"/>
    </row>
    <row r="457" s="14" customFormat="true" ht="12" hidden="true" customHeight="false" outlineLevel="0" collapsed="false">
      <c r="A457" s="11"/>
      <c r="B457" s="12"/>
      <c r="C457" s="11"/>
      <c r="D457" s="12"/>
      <c r="E457" s="12"/>
      <c r="F457" s="12"/>
      <c r="G457" s="12"/>
      <c r="K457" s="28"/>
      <c r="M457" s="28"/>
    </row>
    <row r="458" s="14" customFormat="true" ht="12" hidden="true" customHeight="false" outlineLevel="0" collapsed="false">
      <c r="A458" s="11"/>
      <c r="B458" s="12"/>
      <c r="C458" s="11"/>
      <c r="D458" s="12"/>
      <c r="E458" s="12"/>
      <c r="F458" s="12"/>
      <c r="G458" s="12"/>
      <c r="K458" s="28"/>
      <c r="M458" s="28"/>
    </row>
    <row r="459" s="14" customFormat="true" ht="12" hidden="true" customHeight="false" outlineLevel="0" collapsed="false">
      <c r="A459" s="11"/>
      <c r="B459" s="12"/>
      <c r="C459" s="11"/>
      <c r="D459" s="12"/>
      <c r="E459" s="12"/>
      <c r="F459" s="12"/>
      <c r="G459" s="12"/>
      <c r="K459" s="28"/>
      <c r="M459" s="28"/>
    </row>
    <row r="460" s="14" customFormat="true" ht="12" hidden="true" customHeight="false" outlineLevel="0" collapsed="false">
      <c r="A460" s="11"/>
      <c r="B460" s="12"/>
      <c r="C460" s="11"/>
      <c r="D460" s="12"/>
      <c r="E460" s="12"/>
      <c r="F460" s="12"/>
      <c r="G460" s="12"/>
      <c r="K460" s="28"/>
      <c r="M460" s="28"/>
    </row>
    <row r="461" s="14" customFormat="true" ht="12" hidden="true" customHeight="false" outlineLevel="0" collapsed="false">
      <c r="A461" s="11"/>
      <c r="B461" s="12"/>
      <c r="C461" s="11"/>
      <c r="D461" s="12"/>
      <c r="E461" s="12"/>
      <c r="F461" s="12"/>
      <c r="G461" s="12"/>
      <c r="K461" s="28"/>
      <c r="M461" s="28"/>
    </row>
    <row r="462" s="14" customFormat="true" ht="12" hidden="true" customHeight="false" outlineLevel="0" collapsed="false">
      <c r="A462" s="11"/>
      <c r="B462" s="12"/>
      <c r="C462" s="11"/>
      <c r="D462" s="12"/>
      <c r="E462" s="12"/>
      <c r="F462" s="12"/>
      <c r="G462" s="12"/>
      <c r="K462" s="28"/>
      <c r="M462" s="28"/>
    </row>
    <row r="463" s="14" customFormat="true" ht="12" hidden="true" customHeight="false" outlineLevel="0" collapsed="false">
      <c r="A463" s="11"/>
      <c r="B463" s="12"/>
      <c r="C463" s="11"/>
      <c r="D463" s="12"/>
      <c r="E463" s="12"/>
      <c r="F463" s="12"/>
      <c r="G463" s="12"/>
      <c r="K463" s="28"/>
      <c r="M463" s="28"/>
    </row>
    <row r="464" s="14" customFormat="true" ht="12" hidden="true" customHeight="false" outlineLevel="0" collapsed="false">
      <c r="A464" s="11"/>
      <c r="B464" s="12"/>
      <c r="C464" s="11"/>
      <c r="D464" s="12"/>
      <c r="E464" s="12"/>
      <c r="F464" s="12"/>
      <c r="G464" s="12"/>
      <c r="K464" s="28"/>
      <c r="M464" s="28"/>
    </row>
    <row r="465" s="14" customFormat="true" ht="12" hidden="true" customHeight="false" outlineLevel="0" collapsed="false">
      <c r="A465" s="11"/>
      <c r="B465" s="12"/>
      <c r="C465" s="11"/>
      <c r="D465" s="12"/>
      <c r="E465" s="12"/>
      <c r="F465" s="12"/>
      <c r="G465" s="12"/>
      <c r="K465" s="28"/>
      <c r="M465" s="28"/>
    </row>
    <row r="466" s="14" customFormat="true" ht="12" hidden="true" customHeight="false" outlineLevel="0" collapsed="false">
      <c r="A466" s="11"/>
      <c r="B466" s="12"/>
      <c r="C466" s="11"/>
      <c r="D466" s="12"/>
      <c r="E466" s="12"/>
      <c r="F466" s="12"/>
      <c r="G466" s="12"/>
      <c r="K466" s="28"/>
      <c r="M466" s="28"/>
    </row>
    <row r="467" s="14" customFormat="true" ht="12" hidden="true" customHeight="false" outlineLevel="0" collapsed="false">
      <c r="A467" s="11"/>
      <c r="B467" s="12"/>
      <c r="C467" s="11"/>
      <c r="D467" s="12"/>
      <c r="E467" s="12"/>
      <c r="F467" s="12"/>
      <c r="G467" s="12"/>
      <c r="K467" s="28"/>
      <c r="M467" s="28"/>
    </row>
    <row r="468" s="14" customFormat="true" ht="12" hidden="true" customHeight="false" outlineLevel="0" collapsed="false">
      <c r="A468" s="11"/>
      <c r="B468" s="12"/>
      <c r="C468" s="11"/>
      <c r="D468" s="12"/>
      <c r="E468" s="12"/>
      <c r="F468" s="12"/>
      <c r="G468" s="12"/>
      <c r="K468" s="28"/>
      <c r="M468" s="28"/>
    </row>
    <row r="469" s="14" customFormat="true" ht="12" hidden="true" customHeight="false" outlineLevel="0" collapsed="false">
      <c r="A469" s="11"/>
      <c r="B469" s="12"/>
      <c r="C469" s="11"/>
      <c r="D469" s="12"/>
      <c r="E469" s="12"/>
      <c r="F469" s="12"/>
      <c r="G469" s="12"/>
      <c r="K469" s="28"/>
      <c r="M469" s="28"/>
    </row>
    <row r="470" s="14" customFormat="true" ht="12" hidden="true" customHeight="false" outlineLevel="0" collapsed="false">
      <c r="A470" s="11"/>
      <c r="B470" s="12"/>
      <c r="C470" s="11"/>
      <c r="D470" s="12"/>
      <c r="E470" s="12"/>
      <c r="F470" s="12"/>
      <c r="G470" s="12"/>
      <c r="K470" s="28"/>
      <c r="M470" s="28"/>
    </row>
    <row r="471" s="14" customFormat="true" ht="12" hidden="true" customHeight="false" outlineLevel="0" collapsed="false">
      <c r="A471" s="11"/>
      <c r="B471" s="12"/>
      <c r="C471" s="11"/>
      <c r="D471" s="12"/>
      <c r="E471" s="12"/>
      <c r="F471" s="12"/>
      <c r="G471" s="12"/>
      <c r="K471" s="28"/>
      <c r="M471" s="28"/>
    </row>
    <row r="472" s="14" customFormat="true" ht="12" hidden="true" customHeight="false" outlineLevel="0" collapsed="false">
      <c r="A472" s="11"/>
      <c r="B472" s="12"/>
      <c r="C472" s="11"/>
      <c r="D472" s="12"/>
      <c r="E472" s="12"/>
      <c r="F472" s="12"/>
      <c r="G472" s="12"/>
      <c r="K472" s="28"/>
      <c r="M472" s="28"/>
    </row>
    <row r="473" s="14" customFormat="true" ht="12" hidden="true" customHeight="false" outlineLevel="0" collapsed="false">
      <c r="A473" s="11"/>
      <c r="B473" s="12"/>
      <c r="C473" s="11"/>
      <c r="D473" s="12"/>
      <c r="E473" s="12"/>
      <c r="F473" s="12"/>
      <c r="G473" s="12"/>
      <c r="K473" s="28"/>
      <c r="M473" s="28"/>
    </row>
    <row r="474" s="14" customFormat="true" ht="12" hidden="true" customHeight="false" outlineLevel="0" collapsed="false">
      <c r="A474" s="11"/>
      <c r="B474" s="12"/>
      <c r="C474" s="11"/>
      <c r="D474" s="12"/>
      <c r="E474" s="12"/>
      <c r="F474" s="12"/>
      <c r="G474" s="12"/>
      <c r="K474" s="28"/>
      <c r="M474" s="28"/>
    </row>
    <row r="475" s="14" customFormat="true" ht="12" hidden="true" customHeight="false" outlineLevel="0" collapsed="false">
      <c r="A475" s="11"/>
      <c r="B475" s="12"/>
      <c r="C475" s="11"/>
      <c r="D475" s="12"/>
      <c r="E475" s="12"/>
      <c r="F475" s="12"/>
      <c r="G475" s="12"/>
      <c r="K475" s="28"/>
      <c r="M475" s="28"/>
    </row>
    <row r="476" s="14" customFormat="true" ht="12" hidden="true" customHeight="false" outlineLevel="0" collapsed="false">
      <c r="A476" s="11"/>
      <c r="B476" s="12"/>
      <c r="C476" s="11"/>
      <c r="D476" s="12"/>
      <c r="E476" s="12"/>
      <c r="F476" s="12"/>
      <c r="G476" s="12"/>
      <c r="K476" s="28"/>
      <c r="M476" s="28"/>
    </row>
    <row r="477" s="14" customFormat="true" ht="12" hidden="true" customHeight="false" outlineLevel="0" collapsed="false">
      <c r="A477" s="11"/>
      <c r="B477" s="12"/>
      <c r="C477" s="11"/>
      <c r="D477" s="12"/>
      <c r="E477" s="12"/>
      <c r="F477" s="12"/>
      <c r="G477" s="12"/>
      <c r="K477" s="28"/>
      <c r="M477" s="28"/>
    </row>
    <row r="478" s="14" customFormat="true" ht="12" hidden="true" customHeight="false" outlineLevel="0" collapsed="false">
      <c r="A478" s="11"/>
      <c r="B478" s="12"/>
      <c r="C478" s="11"/>
      <c r="D478" s="12"/>
      <c r="E478" s="12"/>
      <c r="F478" s="12"/>
      <c r="G478" s="12"/>
      <c r="K478" s="28"/>
      <c r="M478" s="28"/>
    </row>
    <row r="479" s="14" customFormat="true" ht="12" hidden="true" customHeight="false" outlineLevel="0" collapsed="false">
      <c r="A479" s="11"/>
      <c r="B479" s="12"/>
      <c r="C479" s="11"/>
      <c r="D479" s="12"/>
      <c r="E479" s="12"/>
      <c r="F479" s="12"/>
      <c r="G479" s="12"/>
      <c r="K479" s="28"/>
      <c r="M479" s="28"/>
    </row>
    <row r="480" s="14" customFormat="true" ht="12" hidden="true" customHeight="false" outlineLevel="0" collapsed="false">
      <c r="A480" s="11"/>
      <c r="B480" s="12"/>
      <c r="C480" s="11"/>
      <c r="D480" s="12"/>
      <c r="E480" s="12"/>
      <c r="F480" s="12"/>
      <c r="G480" s="12"/>
      <c r="K480" s="28"/>
      <c r="M480" s="28"/>
    </row>
    <row r="481" s="14" customFormat="true" ht="12" hidden="true" customHeight="false" outlineLevel="0" collapsed="false">
      <c r="A481" s="11"/>
      <c r="B481" s="12"/>
      <c r="C481" s="11"/>
      <c r="D481" s="12"/>
      <c r="E481" s="12"/>
      <c r="F481" s="12"/>
      <c r="G481" s="12"/>
      <c r="K481" s="28"/>
      <c r="M481" s="28"/>
    </row>
    <row r="482" s="14" customFormat="true" ht="12" hidden="true" customHeight="false" outlineLevel="0" collapsed="false">
      <c r="A482" s="11"/>
      <c r="B482" s="12"/>
      <c r="C482" s="11"/>
      <c r="D482" s="12"/>
      <c r="E482" s="12"/>
      <c r="F482" s="12"/>
      <c r="G482" s="12"/>
      <c r="K482" s="28"/>
      <c r="M482" s="28"/>
    </row>
    <row r="483" s="14" customFormat="true" ht="12" hidden="true" customHeight="false" outlineLevel="0" collapsed="false">
      <c r="A483" s="11"/>
      <c r="B483" s="12"/>
      <c r="C483" s="11"/>
      <c r="D483" s="12"/>
      <c r="E483" s="12"/>
      <c r="F483" s="12"/>
      <c r="G483" s="12"/>
      <c r="K483" s="28"/>
      <c r="M483" s="28"/>
    </row>
    <row r="484" s="14" customFormat="true" ht="12" hidden="true" customHeight="false" outlineLevel="0" collapsed="false">
      <c r="A484" s="11"/>
      <c r="B484" s="12"/>
      <c r="C484" s="11"/>
      <c r="D484" s="12"/>
      <c r="E484" s="12"/>
      <c r="F484" s="12"/>
      <c r="G484" s="12"/>
      <c r="K484" s="28"/>
      <c r="M484" s="28"/>
    </row>
    <row r="485" s="14" customFormat="true" ht="12" hidden="true" customHeight="false" outlineLevel="0" collapsed="false">
      <c r="A485" s="11"/>
      <c r="B485" s="12"/>
      <c r="C485" s="11"/>
      <c r="D485" s="12"/>
      <c r="E485" s="12"/>
      <c r="F485" s="12"/>
      <c r="G485" s="12"/>
      <c r="K485" s="28"/>
      <c r="M485" s="28"/>
    </row>
    <row r="486" s="14" customFormat="true" ht="12" hidden="true" customHeight="false" outlineLevel="0" collapsed="false">
      <c r="A486" s="11"/>
      <c r="B486" s="12"/>
      <c r="C486" s="11"/>
      <c r="D486" s="12"/>
      <c r="E486" s="12"/>
      <c r="F486" s="12"/>
      <c r="G486" s="12"/>
      <c r="K486" s="28"/>
      <c r="M486" s="28"/>
    </row>
    <row r="487" s="14" customFormat="true" ht="12" hidden="true" customHeight="false" outlineLevel="0" collapsed="false">
      <c r="A487" s="11"/>
      <c r="B487" s="12"/>
      <c r="C487" s="11"/>
      <c r="D487" s="12"/>
      <c r="E487" s="12"/>
      <c r="F487" s="12"/>
      <c r="G487" s="12"/>
      <c r="K487" s="28"/>
      <c r="M487" s="28"/>
    </row>
    <row r="488" s="14" customFormat="true" ht="12" hidden="true" customHeight="false" outlineLevel="0" collapsed="false">
      <c r="A488" s="11"/>
      <c r="B488" s="12"/>
      <c r="C488" s="11"/>
      <c r="D488" s="12"/>
      <c r="E488" s="12"/>
      <c r="F488" s="12"/>
      <c r="G488" s="12"/>
      <c r="K488" s="28"/>
      <c r="M488" s="28"/>
    </row>
    <row r="489" s="14" customFormat="true" ht="12" hidden="true" customHeight="false" outlineLevel="0" collapsed="false">
      <c r="A489" s="11"/>
      <c r="B489" s="12"/>
      <c r="C489" s="11"/>
      <c r="D489" s="12"/>
      <c r="E489" s="12"/>
      <c r="F489" s="12"/>
      <c r="G489" s="12"/>
      <c r="K489" s="28"/>
      <c r="M489" s="28"/>
    </row>
    <row r="490" s="14" customFormat="true" ht="12" hidden="true" customHeight="false" outlineLevel="0" collapsed="false">
      <c r="A490" s="11"/>
      <c r="B490" s="12"/>
      <c r="C490" s="11"/>
      <c r="D490" s="12"/>
      <c r="E490" s="12"/>
      <c r="F490" s="12"/>
      <c r="G490" s="12"/>
      <c r="K490" s="28"/>
      <c r="M490" s="28"/>
    </row>
    <row r="491" s="14" customFormat="true" ht="12" hidden="true" customHeight="false" outlineLevel="0" collapsed="false">
      <c r="A491" s="11"/>
      <c r="B491" s="12"/>
      <c r="C491" s="11"/>
      <c r="D491" s="12"/>
      <c r="E491" s="12"/>
      <c r="F491" s="12"/>
      <c r="G491" s="12"/>
      <c r="K491" s="28"/>
      <c r="M491" s="28"/>
    </row>
    <row r="492" s="14" customFormat="true" ht="12" hidden="true" customHeight="false" outlineLevel="0" collapsed="false">
      <c r="A492" s="11"/>
      <c r="B492" s="12"/>
      <c r="C492" s="11"/>
      <c r="D492" s="12"/>
      <c r="E492" s="12"/>
      <c r="F492" s="12"/>
      <c r="G492" s="12"/>
      <c r="K492" s="28"/>
      <c r="M492" s="28"/>
    </row>
    <row r="493" s="14" customFormat="true" ht="12" hidden="true" customHeight="false" outlineLevel="0" collapsed="false">
      <c r="A493" s="11"/>
      <c r="B493" s="12"/>
      <c r="C493" s="11"/>
      <c r="D493" s="12"/>
      <c r="E493" s="12"/>
      <c r="F493" s="12"/>
      <c r="G493" s="12"/>
      <c r="K493" s="28"/>
      <c r="M493" s="28"/>
    </row>
    <row r="494" s="14" customFormat="true" ht="12" hidden="true" customHeight="false" outlineLevel="0" collapsed="false">
      <c r="A494" s="11"/>
      <c r="B494" s="12"/>
      <c r="C494" s="11"/>
      <c r="D494" s="12"/>
      <c r="E494" s="12"/>
      <c r="F494" s="12"/>
      <c r="G494" s="12"/>
      <c r="K494" s="28"/>
      <c r="M494" s="28"/>
    </row>
    <row r="495" s="14" customFormat="true" ht="12" hidden="true" customHeight="false" outlineLevel="0" collapsed="false">
      <c r="A495" s="11"/>
      <c r="B495" s="12"/>
      <c r="C495" s="11"/>
      <c r="D495" s="12"/>
      <c r="E495" s="12"/>
      <c r="F495" s="12"/>
      <c r="G495" s="12"/>
      <c r="K495" s="28"/>
      <c r="M495" s="28"/>
    </row>
    <row r="496" s="14" customFormat="true" ht="12" hidden="true" customHeight="false" outlineLevel="0" collapsed="false">
      <c r="A496" s="11"/>
      <c r="B496" s="12"/>
      <c r="C496" s="11"/>
      <c r="D496" s="12"/>
      <c r="E496" s="12"/>
      <c r="F496" s="12"/>
      <c r="G496" s="12"/>
      <c r="K496" s="28"/>
      <c r="M496" s="28"/>
    </row>
    <row r="497" s="14" customFormat="true" ht="12" hidden="true" customHeight="false" outlineLevel="0" collapsed="false">
      <c r="A497" s="11"/>
      <c r="B497" s="12"/>
      <c r="C497" s="11"/>
      <c r="D497" s="12"/>
      <c r="E497" s="12"/>
      <c r="F497" s="12"/>
      <c r="G497" s="12"/>
      <c r="K497" s="28"/>
      <c r="M497" s="28"/>
    </row>
    <row r="498" s="14" customFormat="true" ht="12" hidden="true" customHeight="false" outlineLevel="0" collapsed="false">
      <c r="A498" s="11"/>
      <c r="B498" s="12"/>
      <c r="C498" s="11"/>
      <c r="D498" s="12"/>
      <c r="E498" s="12"/>
      <c r="F498" s="12"/>
      <c r="G498" s="12"/>
      <c r="K498" s="28"/>
      <c r="M498" s="28"/>
    </row>
    <row r="499" s="14" customFormat="true" ht="12" hidden="true" customHeight="false" outlineLevel="0" collapsed="false">
      <c r="A499" s="11"/>
      <c r="B499" s="12"/>
      <c r="C499" s="11"/>
      <c r="D499" s="12"/>
      <c r="E499" s="12"/>
      <c r="F499" s="12"/>
      <c r="G499" s="12"/>
      <c r="K499" s="28"/>
      <c r="M499" s="28"/>
    </row>
    <row r="500" s="14" customFormat="true" ht="12" hidden="true" customHeight="false" outlineLevel="0" collapsed="false">
      <c r="A500" s="11"/>
      <c r="B500" s="12"/>
      <c r="C500" s="11"/>
      <c r="D500" s="12"/>
      <c r="E500" s="12"/>
      <c r="F500" s="12"/>
      <c r="G500" s="12"/>
      <c r="K500" s="28"/>
      <c r="M500" s="28"/>
    </row>
    <row r="501" s="14" customFormat="true" ht="12" hidden="true" customHeight="false" outlineLevel="0" collapsed="false">
      <c r="A501" s="11"/>
      <c r="B501" s="12"/>
      <c r="C501" s="11"/>
      <c r="D501" s="12"/>
      <c r="E501" s="12"/>
      <c r="F501" s="12"/>
      <c r="G501" s="12"/>
      <c r="K501" s="28"/>
      <c r="M501" s="28"/>
    </row>
    <row r="502" s="14" customFormat="true" ht="12" hidden="true" customHeight="false" outlineLevel="0" collapsed="false">
      <c r="A502" s="11"/>
      <c r="B502" s="12"/>
      <c r="C502" s="11"/>
      <c r="D502" s="12"/>
      <c r="E502" s="12"/>
      <c r="F502" s="12"/>
      <c r="G502" s="12"/>
      <c r="K502" s="28"/>
      <c r="M502" s="28"/>
    </row>
    <row r="503" s="14" customFormat="true" ht="12" hidden="true" customHeight="false" outlineLevel="0" collapsed="false">
      <c r="A503" s="11"/>
      <c r="B503" s="12"/>
      <c r="C503" s="11"/>
      <c r="D503" s="12"/>
      <c r="E503" s="12"/>
      <c r="F503" s="12"/>
      <c r="G503" s="12"/>
      <c r="K503" s="28"/>
      <c r="M503" s="28"/>
    </row>
    <row r="504" s="14" customFormat="true" ht="12" hidden="true" customHeight="false" outlineLevel="0" collapsed="false">
      <c r="A504" s="11"/>
      <c r="B504" s="12"/>
      <c r="C504" s="11"/>
      <c r="D504" s="12"/>
      <c r="E504" s="12"/>
      <c r="F504" s="12"/>
      <c r="G504" s="12"/>
      <c r="K504" s="28"/>
      <c r="M504" s="28"/>
    </row>
    <row r="505" s="14" customFormat="true" ht="12" hidden="true" customHeight="false" outlineLevel="0" collapsed="false">
      <c r="A505" s="11"/>
      <c r="B505" s="12"/>
      <c r="C505" s="11"/>
      <c r="D505" s="12"/>
      <c r="E505" s="12"/>
      <c r="F505" s="12"/>
      <c r="G505" s="12"/>
      <c r="K505" s="28"/>
      <c r="M505" s="28"/>
    </row>
    <row r="506" s="14" customFormat="true" ht="12" hidden="true" customHeight="false" outlineLevel="0" collapsed="false">
      <c r="A506" s="11"/>
      <c r="B506" s="12"/>
      <c r="C506" s="11"/>
      <c r="D506" s="12"/>
      <c r="E506" s="12"/>
      <c r="F506" s="12"/>
      <c r="G506" s="12"/>
      <c r="K506" s="28"/>
      <c r="M506" s="28"/>
    </row>
    <row r="507" s="14" customFormat="true" ht="12" hidden="true" customHeight="false" outlineLevel="0" collapsed="false">
      <c r="A507" s="11"/>
      <c r="B507" s="12"/>
      <c r="C507" s="11"/>
      <c r="D507" s="12"/>
      <c r="E507" s="12"/>
      <c r="F507" s="12"/>
      <c r="G507" s="12"/>
      <c r="K507" s="28"/>
      <c r="M507" s="28"/>
    </row>
    <row r="508" s="14" customFormat="true" ht="12" hidden="true" customHeight="false" outlineLevel="0" collapsed="false">
      <c r="A508" s="11"/>
      <c r="B508" s="12"/>
      <c r="C508" s="11"/>
      <c r="D508" s="12"/>
      <c r="E508" s="12"/>
      <c r="F508" s="12"/>
      <c r="G508" s="12"/>
      <c r="K508" s="28"/>
      <c r="M508" s="28"/>
    </row>
    <row r="509" s="14" customFormat="true" ht="12" hidden="true" customHeight="false" outlineLevel="0" collapsed="false">
      <c r="A509" s="11"/>
      <c r="B509" s="12"/>
      <c r="C509" s="11"/>
      <c r="D509" s="12"/>
      <c r="E509" s="12"/>
      <c r="F509" s="12"/>
      <c r="G509" s="12"/>
      <c r="K509" s="28"/>
      <c r="M509" s="28"/>
    </row>
    <row r="510" s="14" customFormat="true" ht="12" hidden="true" customHeight="false" outlineLevel="0" collapsed="false">
      <c r="A510" s="11"/>
      <c r="B510" s="12"/>
      <c r="C510" s="11"/>
      <c r="D510" s="12"/>
      <c r="E510" s="12"/>
      <c r="F510" s="12"/>
      <c r="G510" s="12"/>
      <c r="K510" s="28"/>
      <c r="M510" s="28"/>
    </row>
    <row r="511" s="14" customFormat="true" ht="12" hidden="true" customHeight="false" outlineLevel="0" collapsed="false">
      <c r="A511" s="11"/>
      <c r="B511" s="12"/>
      <c r="C511" s="11"/>
      <c r="D511" s="12"/>
      <c r="E511" s="12"/>
      <c r="F511" s="12"/>
      <c r="G511" s="12"/>
      <c r="K511" s="28"/>
      <c r="M511" s="28"/>
    </row>
    <row r="512" s="14" customFormat="true" ht="12" hidden="true" customHeight="false" outlineLevel="0" collapsed="false">
      <c r="A512" s="11"/>
      <c r="B512" s="12"/>
      <c r="C512" s="11"/>
      <c r="D512" s="12"/>
      <c r="E512" s="12"/>
      <c r="F512" s="12"/>
      <c r="G512" s="12"/>
      <c r="K512" s="28"/>
      <c r="M512" s="28"/>
    </row>
    <row r="513" s="14" customFormat="true" ht="12" hidden="true" customHeight="false" outlineLevel="0" collapsed="false">
      <c r="A513" s="11"/>
      <c r="B513" s="12"/>
      <c r="C513" s="11"/>
      <c r="D513" s="12"/>
      <c r="E513" s="12"/>
      <c r="F513" s="12"/>
      <c r="G513" s="12"/>
      <c r="K513" s="28"/>
      <c r="M513" s="28"/>
    </row>
    <row r="514" s="14" customFormat="true" ht="12" hidden="true" customHeight="false" outlineLevel="0" collapsed="false">
      <c r="A514" s="11"/>
      <c r="B514" s="12"/>
      <c r="C514" s="11"/>
      <c r="D514" s="12"/>
      <c r="E514" s="12"/>
      <c r="F514" s="12"/>
      <c r="G514" s="12"/>
      <c r="K514" s="28"/>
      <c r="M514" s="28"/>
    </row>
    <row r="515" s="14" customFormat="true" ht="12" hidden="true" customHeight="false" outlineLevel="0" collapsed="false">
      <c r="A515" s="11"/>
      <c r="B515" s="12"/>
      <c r="C515" s="11"/>
      <c r="D515" s="12"/>
      <c r="E515" s="12"/>
      <c r="F515" s="12"/>
      <c r="G515" s="12"/>
      <c r="K515" s="28"/>
      <c r="M515" s="28"/>
    </row>
    <row r="516" s="14" customFormat="true" ht="12" hidden="true" customHeight="false" outlineLevel="0" collapsed="false">
      <c r="A516" s="11"/>
      <c r="B516" s="12"/>
      <c r="C516" s="11"/>
      <c r="D516" s="12"/>
      <c r="E516" s="12"/>
      <c r="F516" s="12"/>
      <c r="G516" s="12"/>
      <c r="K516" s="28"/>
      <c r="M516" s="28"/>
    </row>
    <row r="517" s="14" customFormat="true" ht="12" hidden="true" customHeight="false" outlineLevel="0" collapsed="false">
      <c r="A517" s="11"/>
      <c r="B517" s="12"/>
      <c r="C517" s="11"/>
      <c r="D517" s="12"/>
      <c r="E517" s="12"/>
      <c r="F517" s="12"/>
      <c r="G517" s="12"/>
      <c r="K517" s="28"/>
      <c r="M517" s="28"/>
    </row>
    <row r="518" s="14" customFormat="true" ht="12" hidden="true" customHeight="false" outlineLevel="0" collapsed="false">
      <c r="A518" s="11"/>
      <c r="B518" s="12"/>
      <c r="C518" s="11"/>
      <c r="D518" s="12"/>
      <c r="E518" s="12"/>
      <c r="F518" s="12"/>
      <c r="G518" s="12"/>
      <c r="K518" s="28"/>
      <c r="M518" s="28"/>
    </row>
    <row r="519" s="14" customFormat="true" ht="12" hidden="true" customHeight="false" outlineLevel="0" collapsed="false">
      <c r="A519" s="11"/>
      <c r="B519" s="12"/>
      <c r="C519" s="11"/>
      <c r="D519" s="12"/>
      <c r="E519" s="12"/>
      <c r="F519" s="12"/>
      <c r="G519" s="12"/>
      <c r="K519" s="28"/>
      <c r="M519" s="28"/>
    </row>
    <row r="520" s="14" customFormat="true" ht="12" hidden="true" customHeight="false" outlineLevel="0" collapsed="false">
      <c r="A520" s="11"/>
      <c r="B520" s="12"/>
      <c r="C520" s="11"/>
      <c r="D520" s="12"/>
      <c r="E520" s="12"/>
      <c r="F520" s="12"/>
      <c r="G520" s="12"/>
      <c r="K520" s="28"/>
      <c r="M520" s="28"/>
    </row>
    <row r="521" s="14" customFormat="true" ht="12" hidden="true" customHeight="false" outlineLevel="0" collapsed="false">
      <c r="A521" s="11"/>
      <c r="B521" s="12"/>
      <c r="C521" s="11"/>
      <c r="D521" s="12"/>
      <c r="E521" s="12"/>
      <c r="F521" s="12"/>
      <c r="G521" s="12"/>
      <c r="K521" s="28"/>
      <c r="M521" s="28"/>
    </row>
    <row r="522" s="14" customFormat="true" ht="12" hidden="true" customHeight="false" outlineLevel="0" collapsed="false">
      <c r="A522" s="11"/>
      <c r="B522" s="12"/>
      <c r="C522" s="11"/>
      <c r="D522" s="12"/>
      <c r="E522" s="12"/>
      <c r="F522" s="12"/>
      <c r="G522" s="12"/>
      <c r="K522" s="28"/>
      <c r="M522" s="28"/>
    </row>
    <row r="523" s="14" customFormat="true" ht="12" hidden="true" customHeight="false" outlineLevel="0" collapsed="false">
      <c r="A523" s="11"/>
      <c r="B523" s="12"/>
      <c r="C523" s="11"/>
      <c r="D523" s="12"/>
      <c r="E523" s="12"/>
      <c r="F523" s="12"/>
      <c r="G523" s="12"/>
      <c r="K523" s="28"/>
      <c r="M523" s="28"/>
    </row>
    <row r="524" s="14" customFormat="true" ht="12" hidden="true" customHeight="false" outlineLevel="0" collapsed="false">
      <c r="A524" s="11"/>
      <c r="B524" s="12"/>
      <c r="C524" s="11"/>
      <c r="D524" s="12"/>
      <c r="E524" s="12"/>
      <c r="F524" s="12"/>
      <c r="G524" s="12"/>
      <c r="K524" s="28"/>
      <c r="M524" s="28"/>
    </row>
    <row r="525" s="14" customFormat="true" ht="12" hidden="true" customHeight="false" outlineLevel="0" collapsed="false">
      <c r="A525" s="11"/>
      <c r="B525" s="12"/>
      <c r="C525" s="11"/>
      <c r="D525" s="12"/>
      <c r="E525" s="12"/>
      <c r="F525" s="12"/>
      <c r="G525" s="12"/>
      <c r="K525" s="28"/>
      <c r="M525" s="28"/>
    </row>
    <row r="526" s="14" customFormat="true" ht="12" hidden="true" customHeight="false" outlineLevel="0" collapsed="false">
      <c r="A526" s="11"/>
      <c r="B526" s="12"/>
      <c r="C526" s="11"/>
      <c r="D526" s="12"/>
      <c r="E526" s="12"/>
      <c r="F526" s="12"/>
      <c r="G526" s="12"/>
      <c r="K526" s="28"/>
      <c r="M526" s="28"/>
    </row>
    <row r="527" s="14" customFormat="true" ht="12" hidden="true" customHeight="false" outlineLevel="0" collapsed="false">
      <c r="A527" s="11"/>
      <c r="B527" s="12"/>
      <c r="C527" s="11"/>
      <c r="D527" s="12"/>
      <c r="E527" s="12"/>
      <c r="F527" s="12"/>
      <c r="G527" s="12"/>
      <c r="K527" s="28"/>
      <c r="M527" s="28"/>
    </row>
    <row r="528" s="14" customFormat="true" ht="12" hidden="true" customHeight="false" outlineLevel="0" collapsed="false">
      <c r="A528" s="11"/>
      <c r="B528" s="12"/>
      <c r="C528" s="11"/>
      <c r="D528" s="12"/>
      <c r="E528" s="12"/>
      <c r="F528" s="12"/>
      <c r="G528" s="12"/>
      <c r="K528" s="28"/>
      <c r="M528" s="28"/>
    </row>
    <row r="529" s="14" customFormat="true" ht="12" hidden="true" customHeight="false" outlineLevel="0" collapsed="false">
      <c r="A529" s="11"/>
      <c r="B529" s="12"/>
      <c r="C529" s="11"/>
      <c r="D529" s="12"/>
      <c r="E529" s="12"/>
      <c r="F529" s="12"/>
      <c r="G529" s="12"/>
      <c r="K529" s="28"/>
      <c r="M529" s="28"/>
    </row>
    <row r="530" s="14" customFormat="true" ht="12" hidden="true" customHeight="false" outlineLevel="0" collapsed="false">
      <c r="A530" s="11"/>
      <c r="B530" s="12"/>
      <c r="C530" s="11"/>
      <c r="D530" s="12"/>
      <c r="E530" s="12"/>
      <c r="F530" s="12"/>
      <c r="G530" s="12"/>
      <c r="K530" s="28"/>
      <c r="M530" s="28"/>
    </row>
    <row r="531" s="14" customFormat="true" ht="12" hidden="true" customHeight="false" outlineLevel="0" collapsed="false">
      <c r="A531" s="11"/>
      <c r="B531" s="12"/>
      <c r="C531" s="11"/>
      <c r="D531" s="12"/>
      <c r="E531" s="12"/>
      <c r="F531" s="12"/>
      <c r="G531" s="12"/>
      <c r="K531" s="28"/>
      <c r="M531" s="28"/>
    </row>
    <row r="532" s="14" customFormat="true" ht="12" hidden="true" customHeight="false" outlineLevel="0" collapsed="false">
      <c r="A532" s="11"/>
      <c r="B532" s="12"/>
      <c r="C532" s="11"/>
      <c r="D532" s="12"/>
      <c r="E532" s="12"/>
      <c r="F532" s="12"/>
      <c r="G532" s="12"/>
      <c r="K532" s="28"/>
      <c r="M532" s="28"/>
    </row>
    <row r="533" s="14" customFormat="true" ht="12" hidden="true" customHeight="false" outlineLevel="0" collapsed="false">
      <c r="A533" s="11"/>
      <c r="B533" s="12"/>
      <c r="C533" s="11"/>
      <c r="D533" s="12"/>
      <c r="E533" s="12"/>
      <c r="F533" s="12"/>
      <c r="G533" s="12"/>
      <c r="K533" s="28"/>
      <c r="M533" s="28"/>
    </row>
    <row r="534" s="14" customFormat="true" ht="12" hidden="true" customHeight="false" outlineLevel="0" collapsed="false">
      <c r="A534" s="11"/>
      <c r="B534" s="12"/>
      <c r="C534" s="11"/>
      <c r="D534" s="12"/>
      <c r="E534" s="12"/>
      <c r="F534" s="12"/>
      <c r="G534" s="12"/>
      <c r="K534" s="28"/>
      <c r="M534" s="28"/>
    </row>
    <row r="535" s="14" customFormat="true" ht="12" hidden="true" customHeight="false" outlineLevel="0" collapsed="false">
      <c r="A535" s="11"/>
      <c r="B535" s="12"/>
      <c r="C535" s="11"/>
      <c r="D535" s="12"/>
      <c r="E535" s="12"/>
      <c r="F535" s="12"/>
      <c r="G535" s="12"/>
      <c r="K535" s="28"/>
      <c r="M535" s="28"/>
    </row>
    <row r="536" s="14" customFormat="true" ht="12" hidden="true" customHeight="false" outlineLevel="0" collapsed="false">
      <c r="A536" s="11"/>
      <c r="B536" s="12"/>
      <c r="C536" s="11"/>
      <c r="D536" s="12"/>
      <c r="E536" s="12"/>
      <c r="F536" s="12"/>
      <c r="G536" s="12"/>
      <c r="K536" s="28"/>
      <c r="M536" s="28"/>
    </row>
    <row r="537" s="14" customFormat="true" ht="12" hidden="true" customHeight="false" outlineLevel="0" collapsed="false">
      <c r="A537" s="11"/>
      <c r="B537" s="12"/>
      <c r="C537" s="11"/>
      <c r="D537" s="12"/>
      <c r="E537" s="12"/>
      <c r="F537" s="12"/>
      <c r="G537" s="12"/>
      <c r="K537" s="28"/>
      <c r="M537" s="28"/>
    </row>
    <row r="538" s="14" customFormat="true" ht="12" hidden="true" customHeight="false" outlineLevel="0" collapsed="false">
      <c r="A538" s="11"/>
      <c r="B538" s="12"/>
      <c r="C538" s="11"/>
      <c r="D538" s="12"/>
      <c r="E538" s="12"/>
      <c r="F538" s="12"/>
      <c r="G538" s="12"/>
      <c r="K538" s="28"/>
      <c r="M538" s="28"/>
    </row>
    <row r="539" s="14" customFormat="true" ht="12" hidden="true" customHeight="false" outlineLevel="0" collapsed="false">
      <c r="A539" s="11"/>
      <c r="B539" s="12"/>
      <c r="C539" s="11"/>
      <c r="D539" s="12"/>
      <c r="E539" s="12"/>
      <c r="F539" s="12"/>
      <c r="G539" s="12"/>
      <c r="K539" s="28"/>
      <c r="M539" s="28"/>
    </row>
    <row r="540" s="14" customFormat="true" ht="12" hidden="true" customHeight="false" outlineLevel="0" collapsed="false">
      <c r="A540" s="11"/>
      <c r="B540" s="12"/>
      <c r="C540" s="11"/>
      <c r="D540" s="12"/>
      <c r="E540" s="12"/>
      <c r="F540" s="12"/>
      <c r="G540" s="12"/>
      <c r="K540" s="28"/>
      <c r="M540" s="28"/>
    </row>
    <row r="541" s="14" customFormat="true" ht="12" hidden="true" customHeight="false" outlineLevel="0" collapsed="false">
      <c r="A541" s="11"/>
      <c r="B541" s="12"/>
      <c r="C541" s="11"/>
      <c r="D541" s="12"/>
      <c r="E541" s="12"/>
      <c r="F541" s="12"/>
      <c r="G541" s="12"/>
      <c r="K541" s="28"/>
      <c r="M541" s="28"/>
    </row>
    <row r="542" s="14" customFormat="true" ht="12" hidden="true" customHeight="false" outlineLevel="0" collapsed="false">
      <c r="A542" s="11"/>
      <c r="B542" s="12"/>
      <c r="C542" s="11"/>
      <c r="D542" s="12"/>
      <c r="E542" s="12"/>
      <c r="F542" s="12"/>
      <c r="G542" s="12"/>
      <c r="K542" s="28"/>
      <c r="M542" s="28"/>
    </row>
    <row r="543" s="14" customFormat="true" ht="12" hidden="true" customHeight="false" outlineLevel="0" collapsed="false">
      <c r="A543" s="11"/>
      <c r="B543" s="12"/>
      <c r="C543" s="11"/>
      <c r="D543" s="12"/>
      <c r="E543" s="12"/>
      <c r="F543" s="12"/>
      <c r="G543" s="12"/>
      <c r="K543" s="28"/>
      <c r="M543" s="28"/>
    </row>
    <row r="544" s="14" customFormat="true" ht="12" hidden="true" customHeight="false" outlineLevel="0" collapsed="false">
      <c r="A544" s="11"/>
      <c r="B544" s="12"/>
      <c r="C544" s="11"/>
      <c r="D544" s="12"/>
      <c r="E544" s="12"/>
      <c r="F544" s="12"/>
      <c r="G544" s="12"/>
      <c r="K544" s="28"/>
      <c r="M544" s="28"/>
    </row>
    <row r="545" s="14" customFormat="true" ht="12" hidden="true" customHeight="false" outlineLevel="0" collapsed="false">
      <c r="A545" s="11"/>
      <c r="B545" s="12"/>
      <c r="C545" s="11"/>
      <c r="D545" s="12"/>
      <c r="E545" s="12"/>
      <c r="F545" s="12"/>
      <c r="G545" s="12"/>
      <c r="K545" s="28"/>
      <c r="M545" s="28"/>
    </row>
    <row r="546" s="14" customFormat="true" ht="12" hidden="true" customHeight="false" outlineLevel="0" collapsed="false">
      <c r="A546" s="11"/>
      <c r="B546" s="12"/>
      <c r="C546" s="11"/>
      <c r="D546" s="12"/>
      <c r="E546" s="12"/>
      <c r="F546" s="12"/>
      <c r="G546" s="12"/>
      <c r="K546" s="28"/>
      <c r="M546" s="28"/>
    </row>
    <row r="547" s="14" customFormat="true" ht="12" hidden="true" customHeight="false" outlineLevel="0" collapsed="false">
      <c r="A547" s="11"/>
      <c r="B547" s="12"/>
      <c r="C547" s="11"/>
      <c r="D547" s="12"/>
      <c r="E547" s="12"/>
      <c r="F547" s="12"/>
      <c r="G547" s="12"/>
      <c r="K547" s="28"/>
      <c r="M547" s="28"/>
    </row>
    <row r="548" s="14" customFormat="true" ht="12" hidden="true" customHeight="false" outlineLevel="0" collapsed="false">
      <c r="A548" s="11"/>
      <c r="B548" s="12"/>
      <c r="C548" s="11"/>
      <c r="D548" s="12"/>
      <c r="E548" s="12"/>
      <c r="F548" s="12"/>
      <c r="G548" s="12"/>
      <c r="K548" s="28"/>
      <c r="M548" s="28"/>
    </row>
    <row r="549" s="14" customFormat="true" ht="12" hidden="true" customHeight="false" outlineLevel="0" collapsed="false">
      <c r="A549" s="11"/>
      <c r="B549" s="12"/>
      <c r="C549" s="11"/>
      <c r="D549" s="12"/>
      <c r="E549" s="12"/>
      <c r="F549" s="12"/>
      <c r="G549" s="12"/>
      <c r="K549" s="28"/>
      <c r="M549" s="28"/>
    </row>
    <row r="550" s="14" customFormat="true" ht="12" hidden="true" customHeight="false" outlineLevel="0" collapsed="false">
      <c r="A550" s="11"/>
      <c r="B550" s="12"/>
      <c r="C550" s="11"/>
      <c r="D550" s="12"/>
      <c r="E550" s="12"/>
      <c r="F550" s="12"/>
      <c r="G550" s="12"/>
      <c r="K550" s="28"/>
      <c r="M550" s="28"/>
    </row>
    <row r="551" s="14" customFormat="true" ht="12" hidden="true" customHeight="false" outlineLevel="0" collapsed="false">
      <c r="A551" s="11"/>
      <c r="B551" s="12"/>
      <c r="C551" s="11"/>
      <c r="D551" s="12"/>
      <c r="E551" s="12"/>
      <c r="F551" s="12"/>
      <c r="G551" s="12"/>
      <c r="K551" s="28"/>
      <c r="M551" s="28"/>
    </row>
    <row r="552" s="14" customFormat="true" ht="12" hidden="true" customHeight="false" outlineLevel="0" collapsed="false">
      <c r="A552" s="11"/>
      <c r="B552" s="12"/>
      <c r="C552" s="11"/>
      <c r="D552" s="12"/>
      <c r="E552" s="12"/>
      <c r="F552" s="12"/>
      <c r="G552" s="12"/>
      <c r="K552" s="28"/>
      <c r="M552" s="28"/>
    </row>
    <row r="553" s="14" customFormat="true" ht="12" hidden="true" customHeight="false" outlineLevel="0" collapsed="false">
      <c r="A553" s="11"/>
      <c r="B553" s="12"/>
      <c r="C553" s="11"/>
      <c r="D553" s="12"/>
      <c r="E553" s="12"/>
      <c r="F553" s="12"/>
      <c r="G553" s="12"/>
      <c r="K553" s="28"/>
      <c r="M553" s="28"/>
    </row>
    <row r="554" s="14" customFormat="true" ht="12" hidden="true" customHeight="false" outlineLevel="0" collapsed="false">
      <c r="A554" s="11"/>
      <c r="B554" s="12"/>
      <c r="C554" s="11"/>
      <c r="D554" s="12"/>
      <c r="E554" s="12"/>
      <c r="F554" s="12"/>
      <c r="G554" s="12"/>
      <c r="K554" s="28"/>
      <c r="M554" s="28"/>
    </row>
    <row r="555" s="14" customFormat="true" ht="12" hidden="true" customHeight="false" outlineLevel="0" collapsed="false">
      <c r="A555" s="11"/>
      <c r="B555" s="12"/>
      <c r="C555" s="11"/>
      <c r="D555" s="12"/>
      <c r="E555" s="12"/>
      <c r="F555" s="12"/>
      <c r="G555" s="12"/>
      <c r="K555" s="28"/>
      <c r="M555" s="28"/>
    </row>
    <row r="556" s="14" customFormat="true" ht="12" hidden="true" customHeight="false" outlineLevel="0" collapsed="false">
      <c r="A556" s="11"/>
      <c r="B556" s="12"/>
      <c r="C556" s="11"/>
      <c r="D556" s="12"/>
      <c r="E556" s="12"/>
      <c r="F556" s="12"/>
      <c r="G556" s="12"/>
      <c r="K556" s="28"/>
      <c r="M556" s="28"/>
    </row>
    <row r="557" s="14" customFormat="true" ht="12" hidden="true" customHeight="false" outlineLevel="0" collapsed="false">
      <c r="A557" s="11"/>
      <c r="B557" s="12"/>
      <c r="C557" s="11"/>
      <c r="D557" s="12"/>
      <c r="E557" s="12"/>
      <c r="F557" s="12"/>
      <c r="G557" s="12"/>
      <c r="K557" s="28"/>
      <c r="M557" s="28"/>
    </row>
    <row r="558" s="14" customFormat="true" ht="12" hidden="true" customHeight="false" outlineLevel="0" collapsed="false">
      <c r="A558" s="11"/>
      <c r="B558" s="12"/>
      <c r="C558" s="11"/>
      <c r="D558" s="12"/>
      <c r="E558" s="12"/>
      <c r="F558" s="12"/>
      <c r="G558" s="12"/>
      <c r="K558" s="28"/>
      <c r="M558" s="28"/>
    </row>
    <row r="559" s="14" customFormat="true" ht="12" hidden="true" customHeight="false" outlineLevel="0" collapsed="false">
      <c r="A559" s="11"/>
      <c r="B559" s="12"/>
      <c r="C559" s="11"/>
      <c r="D559" s="12"/>
      <c r="E559" s="12"/>
      <c r="F559" s="12"/>
      <c r="G559" s="12"/>
      <c r="K559" s="28"/>
      <c r="M559" s="28"/>
    </row>
    <row r="560" s="14" customFormat="true" ht="12" hidden="true" customHeight="false" outlineLevel="0" collapsed="false">
      <c r="A560" s="11"/>
      <c r="B560" s="12"/>
      <c r="C560" s="11"/>
      <c r="D560" s="12"/>
      <c r="E560" s="12"/>
      <c r="F560" s="12"/>
      <c r="G560" s="12"/>
      <c r="K560" s="28"/>
      <c r="M560" s="28"/>
    </row>
    <row r="561" s="14" customFormat="true" ht="12" hidden="true" customHeight="false" outlineLevel="0" collapsed="false">
      <c r="A561" s="11"/>
      <c r="B561" s="12"/>
      <c r="C561" s="11"/>
      <c r="D561" s="12"/>
      <c r="E561" s="12"/>
      <c r="F561" s="12"/>
      <c r="G561" s="12"/>
      <c r="K561" s="28"/>
      <c r="M561" s="28"/>
    </row>
    <row r="562" s="14" customFormat="true" ht="12" hidden="true" customHeight="false" outlineLevel="0" collapsed="false">
      <c r="A562" s="11"/>
      <c r="B562" s="12"/>
      <c r="C562" s="11"/>
      <c r="D562" s="12"/>
      <c r="E562" s="12"/>
      <c r="F562" s="12"/>
      <c r="G562" s="12"/>
      <c r="K562" s="28"/>
      <c r="M562" s="28"/>
    </row>
    <row r="563" s="14" customFormat="true" ht="12" hidden="true" customHeight="false" outlineLevel="0" collapsed="false">
      <c r="A563" s="11"/>
      <c r="B563" s="12"/>
      <c r="C563" s="11"/>
      <c r="D563" s="12"/>
      <c r="E563" s="12"/>
      <c r="F563" s="12"/>
      <c r="G563" s="12"/>
      <c r="K563" s="28"/>
      <c r="M563" s="28"/>
    </row>
    <row r="564" s="14" customFormat="true" ht="12" hidden="true" customHeight="false" outlineLevel="0" collapsed="false">
      <c r="A564" s="11"/>
      <c r="B564" s="12"/>
      <c r="C564" s="11"/>
      <c r="D564" s="12"/>
      <c r="E564" s="12"/>
      <c r="F564" s="12"/>
      <c r="G564" s="12"/>
      <c r="K564" s="28"/>
      <c r="M564" s="28"/>
    </row>
    <row r="565" s="14" customFormat="true" ht="12" hidden="true" customHeight="false" outlineLevel="0" collapsed="false">
      <c r="A565" s="11"/>
      <c r="B565" s="12"/>
      <c r="C565" s="11"/>
      <c r="D565" s="12"/>
      <c r="E565" s="12"/>
      <c r="F565" s="12"/>
      <c r="G565" s="12"/>
      <c r="K565" s="28"/>
      <c r="M565" s="28"/>
    </row>
    <row r="566" s="14" customFormat="true" ht="12" hidden="true" customHeight="false" outlineLevel="0" collapsed="false">
      <c r="A566" s="11"/>
      <c r="B566" s="12"/>
      <c r="C566" s="11"/>
      <c r="D566" s="12"/>
      <c r="E566" s="12"/>
      <c r="F566" s="12"/>
      <c r="G566" s="12"/>
      <c r="K566" s="28"/>
      <c r="M566" s="28"/>
    </row>
    <row r="567" s="14" customFormat="true" ht="12" hidden="true" customHeight="false" outlineLevel="0" collapsed="false">
      <c r="A567" s="11"/>
      <c r="B567" s="12"/>
      <c r="C567" s="11"/>
      <c r="D567" s="12"/>
      <c r="E567" s="12"/>
      <c r="F567" s="12"/>
      <c r="G567" s="12"/>
      <c r="K567" s="28"/>
      <c r="M567" s="28"/>
    </row>
    <row r="568" s="14" customFormat="true" ht="12" hidden="true" customHeight="false" outlineLevel="0" collapsed="false">
      <c r="A568" s="11"/>
      <c r="B568" s="12"/>
      <c r="C568" s="11"/>
      <c r="D568" s="12"/>
      <c r="E568" s="12"/>
      <c r="F568" s="12"/>
      <c r="G568" s="12"/>
      <c r="K568" s="28"/>
      <c r="M568" s="28"/>
    </row>
    <row r="569" s="14" customFormat="true" ht="12" hidden="true" customHeight="false" outlineLevel="0" collapsed="false">
      <c r="A569" s="11"/>
      <c r="B569" s="12"/>
      <c r="C569" s="11"/>
      <c r="D569" s="12"/>
      <c r="E569" s="12"/>
      <c r="F569" s="12"/>
      <c r="G569" s="12"/>
      <c r="K569" s="28"/>
      <c r="M569" s="28"/>
    </row>
    <row r="570" s="14" customFormat="true" ht="12" hidden="true" customHeight="false" outlineLevel="0" collapsed="false">
      <c r="A570" s="11"/>
      <c r="B570" s="12"/>
      <c r="C570" s="11"/>
      <c r="D570" s="12"/>
      <c r="E570" s="12"/>
      <c r="F570" s="12"/>
      <c r="G570" s="12"/>
      <c r="K570" s="28"/>
      <c r="M570" s="28"/>
    </row>
    <row r="571" s="14" customFormat="true" ht="12" hidden="true" customHeight="false" outlineLevel="0" collapsed="false">
      <c r="A571" s="11"/>
      <c r="B571" s="12"/>
      <c r="C571" s="11"/>
      <c r="D571" s="12"/>
      <c r="E571" s="12"/>
      <c r="F571" s="12"/>
      <c r="G571" s="12"/>
      <c r="K571" s="28"/>
      <c r="M571" s="28"/>
    </row>
    <row r="572" s="14" customFormat="true" ht="12" hidden="true" customHeight="false" outlineLevel="0" collapsed="false">
      <c r="A572" s="11"/>
      <c r="B572" s="12"/>
      <c r="C572" s="11"/>
      <c r="D572" s="12"/>
      <c r="E572" s="12"/>
      <c r="F572" s="12"/>
      <c r="G572" s="12"/>
      <c r="K572" s="28"/>
      <c r="M572" s="28"/>
    </row>
    <row r="573" s="14" customFormat="true" ht="12" hidden="true" customHeight="false" outlineLevel="0" collapsed="false">
      <c r="A573" s="11"/>
      <c r="B573" s="12"/>
      <c r="C573" s="11"/>
      <c r="D573" s="12"/>
      <c r="E573" s="12"/>
      <c r="F573" s="12"/>
      <c r="G573" s="12"/>
      <c r="K573" s="28"/>
      <c r="M573" s="28"/>
    </row>
    <row r="574" s="14" customFormat="true" ht="12" hidden="true" customHeight="false" outlineLevel="0" collapsed="false">
      <c r="A574" s="11"/>
      <c r="B574" s="12"/>
      <c r="C574" s="11"/>
      <c r="D574" s="12"/>
      <c r="E574" s="12"/>
      <c r="F574" s="12"/>
      <c r="G574" s="12"/>
      <c r="K574" s="28"/>
      <c r="M574" s="28"/>
    </row>
    <row r="575" s="14" customFormat="true" ht="12" hidden="true" customHeight="false" outlineLevel="0" collapsed="false">
      <c r="A575" s="11"/>
      <c r="B575" s="12"/>
      <c r="C575" s="11"/>
      <c r="D575" s="12"/>
      <c r="E575" s="12"/>
      <c r="F575" s="12"/>
      <c r="G575" s="12"/>
      <c r="K575" s="28"/>
      <c r="M575" s="28"/>
    </row>
    <row r="576" s="14" customFormat="true" ht="12" hidden="true" customHeight="false" outlineLevel="0" collapsed="false">
      <c r="A576" s="11"/>
      <c r="B576" s="12"/>
      <c r="C576" s="11"/>
      <c r="D576" s="12"/>
      <c r="E576" s="12"/>
      <c r="F576" s="12"/>
      <c r="G576" s="12"/>
      <c r="K576" s="28"/>
      <c r="M576" s="28"/>
    </row>
    <row r="577" s="14" customFormat="true" ht="12" hidden="true" customHeight="false" outlineLevel="0" collapsed="false">
      <c r="A577" s="11"/>
      <c r="B577" s="12"/>
      <c r="C577" s="11"/>
      <c r="D577" s="12"/>
      <c r="E577" s="12"/>
      <c r="F577" s="12"/>
      <c r="G577" s="12"/>
      <c r="K577" s="28"/>
      <c r="M577" s="28"/>
    </row>
    <row r="578" s="14" customFormat="true" ht="12" hidden="true" customHeight="false" outlineLevel="0" collapsed="false">
      <c r="A578" s="11"/>
      <c r="B578" s="12"/>
      <c r="C578" s="11"/>
      <c r="D578" s="12"/>
      <c r="E578" s="12"/>
      <c r="F578" s="12"/>
      <c r="G578" s="12"/>
      <c r="K578" s="28"/>
      <c r="M578" s="28"/>
    </row>
    <row r="579" s="14" customFormat="true" ht="12" hidden="true" customHeight="false" outlineLevel="0" collapsed="false">
      <c r="A579" s="11"/>
      <c r="B579" s="12"/>
      <c r="C579" s="11"/>
      <c r="D579" s="12"/>
      <c r="E579" s="12"/>
      <c r="F579" s="12"/>
      <c r="G579" s="12"/>
      <c r="K579" s="28"/>
      <c r="M579" s="28"/>
    </row>
    <row r="580" s="14" customFormat="true" ht="12" hidden="true" customHeight="false" outlineLevel="0" collapsed="false">
      <c r="A580" s="11"/>
      <c r="B580" s="12"/>
      <c r="C580" s="11"/>
      <c r="D580" s="12"/>
      <c r="E580" s="12"/>
      <c r="F580" s="12"/>
      <c r="G580" s="12"/>
      <c r="K580" s="28"/>
      <c r="M580" s="28"/>
    </row>
    <row r="581" s="14" customFormat="true" ht="12" hidden="true" customHeight="false" outlineLevel="0" collapsed="false">
      <c r="A581" s="11"/>
      <c r="B581" s="12"/>
      <c r="C581" s="11"/>
      <c r="D581" s="12"/>
      <c r="E581" s="12"/>
      <c r="F581" s="12"/>
      <c r="G581" s="12"/>
      <c r="K581" s="28"/>
      <c r="M581" s="28"/>
    </row>
    <row r="582" s="14" customFormat="true" ht="12" hidden="true" customHeight="false" outlineLevel="0" collapsed="false">
      <c r="A582" s="11"/>
      <c r="B582" s="12"/>
      <c r="C582" s="11"/>
      <c r="D582" s="12"/>
      <c r="E582" s="12"/>
      <c r="F582" s="12"/>
      <c r="G582" s="12"/>
      <c r="K582" s="28"/>
      <c r="M582" s="28"/>
    </row>
    <row r="583" s="14" customFormat="true" ht="12" hidden="true" customHeight="false" outlineLevel="0" collapsed="false">
      <c r="A583" s="11"/>
      <c r="B583" s="12"/>
      <c r="C583" s="11"/>
      <c r="D583" s="12"/>
      <c r="E583" s="12"/>
      <c r="F583" s="12"/>
      <c r="G583" s="12"/>
      <c r="K583" s="28"/>
      <c r="M583" s="28"/>
    </row>
    <row r="584" s="14" customFormat="true" ht="12" hidden="true" customHeight="false" outlineLevel="0" collapsed="false">
      <c r="A584" s="11"/>
      <c r="B584" s="12"/>
      <c r="C584" s="11"/>
      <c r="D584" s="12"/>
      <c r="E584" s="12"/>
      <c r="F584" s="12"/>
      <c r="G584" s="12"/>
      <c r="K584" s="28"/>
      <c r="M584" s="28"/>
    </row>
    <row r="585" s="14" customFormat="true" ht="12" hidden="true" customHeight="false" outlineLevel="0" collapsed="false">
      <c r="A585" s="11"/>
      <c r="B585" s="12"/>
      <c r="C585" s="11"/>
      <c r="D585" s="12"/>
      <c r="E585" s="12"/>
      <c r="F585" s="12"/>
      <c r="G585" s="12"/>
      <c r="K585" s="28"/>
      <c r="M585" s="28"/>
    </row>
    <row r="586" s="14" customFormat="true" ht="12" hidden="true" customHeight="false" outlineLevel="0" collapsed="false">
      <c r="A586" s="11"/>
      <c r="B586" s="12"/>
      <c r="C586" s="11"/>
      <c r="D586" s="12"/>
      <c r="E586" s="12"/>
      <c r="F586" s="12"/>
      <c r="G586" s="12"/>
      <c r="K586" s="28"/>
      <c r="M586" s="28"/>
    </row>
    <row r="587" s="14" customFormat="true" ht="12" hidden="true" customHeight="false" outlineLevel="0" collapsed="false">
      <c r="A587" s="11"/>
      <c r="B587" s="12"/>
      <c r="C587" s="11"/>
      <c r="D587" s="12"/>
      <c r="E587" s="12"/>
      <c r="F587" s="12"/>
      <c r="G587" s="12"/>
      <c r="K587" s="28"/>
      <c r="M587" s="28"/>
    </row>
    <row r="588" s="14" customFormat="true" ht="12" hidden="true" customHeight="false" outlineLevel="0" collapsed="false">
      <c r="A588" s="11"/>
      <c r="B588" s="12"/>
      <c r="C588" s="11"/>
      <c r="D588" s="12"/>
      <c r="E588" s="12"/>
      <c r="F588" s="12"/>
      <c r="G588" s="12"/>
      <c r="K588" s="28"/>
      <c r="M588" s="28"/>
    </row>
    <row r="589" s="14" customFormat="true" ht="12" hidden="true" customHeight="false" outlineLevel="0" collapsed="false">
      <c r="A589" s="11"/>
      <c r="B589" s="12"/>
      <c r="C589" s="11"/>
      <c r="D589" s="12"/>
      <c r="E589" s="12"/>
      <c r="F589" s="12"/>
      <c r="G589" s="12"/>
      <c r="K589" s="28"/>
      <c r="M589" s="28"/>
    </row>
    <row r="590" s="14" customFormat="true" ht="12" hidden="true" customHeight="false" outlineLevel="0" collapsed="false">
      <c r="A590" s="11"/>
      <c r="B590" s="12"/>
      <c r="C590" s="11"/>
      <c r="D590" s="12"/>
      <c r="E590" s="12"/>
      <c r="F590" s="12"/>
      <c r="G590" s="12"/>
      <c r="K590" s="28"/>
      <c r="M590" s="28"/>
    </row>
    <row r="591" s="14" customFormat="true" ht="12" hidden="true" customHeight="false" outlineLevel="0" collapsed="false">
      <c r="A591" s="11"/>
      <c r="B591" s="12"/>
      <c r="C591" s="11"/>
      <c r="D591" s="12"/>
      <c r="E591" s="12"/>
      <c r="F591" s="12"/>
      <c r="G591" s="12"/>
      <c r="K591" s="28"/>
      <c r="M591" s="28"/>
    </row>
    <row r="592" s="14" customFormat="true" ht="12" hidden="true" customHeight="false" outlineLevel="0" collapsed="false">
      <c r="A592" s="11"/>
      <c r="B592" s="12"/>
      <c r="C592" s="11"/>
      <c r="D592" s="12"/>
      <c r="E592" s="12"/>
      <c r="F592" s="12"/>
      <c r="G592" s="12"/>
      <c r="K592" s="28"/>
      <c r="M592" s="28"/>
    </row>
    <row r="593" s="14" customFormat="true" ht="12" hidden="true" customHeight="false" outlineLevel="0" collapsed="false">
      <c r="A593" s="11"/>
      <c r="B593" s="12"/>
      <c r="C593" s="11"/>
      <c r="D593" s="12"/>
      <c r="E593" s="12"/>
      <c r="F593" s="12"/>
      <c r="G593" s="12"/>
      <c r="K593" s="28"/>
      <c r="M593" s="28"/>
    </row>
    <row r="594" s="14" customFormat="true" ht="12" hidden="true" customHeight="false" outlineLevel="0" collapsed="false">
      <c r="A594" s="11"/>
      <c r="B594" s="12"/>
      <c r="C594" s="11"/>
      <c r="D594" s="12"/>
      <c r="E594" s="12"/>
      <c r="F594" s="12"/>
      <c r="G594" s="12"/>
      <c r="K594" s="28"/>
      <c r="M594" s="28"/>
    </row>
    <row r="595" s="14" customFormat="true" ht="12" hidden="true" customHeight="false" outlineLevel="0" collapsed="false">
      <c r="A595" s="11"/>
      <c r="B595" s="12"/>
      <c r="C595" s="11"/>
      <c r="D595" s="12"/>
      <c r="E595" s="12"/>
      <c r="F595" s="12"/>
      <c r="G595" s="12"/>
      <c r="K595" s="28"/>
      <c r="M595" s="28"/>
    </row>
    <row r="596" s="14" customFormat="true" ht="12" hidden="true" customHeight="false" outlineLevel="0" collapsed="false">
      <c r="A596" s="11"/>
      <c r="B596" s="12"/>
      <c r="C596" s="11"/>
      <c r="D596" s="12"/>
      <c r="E596" s="12"/>
      <c r="F596" s="12"/>
      <c r="G596" s="12"/>
      <c r="K596" s="28"/>
      <c r="M596" s="28"/>
    </row>
    <row r="597" s="14" customFormat="true" ht="12" hidden="true" customHeight="false" outlineLevel="0" collapsed="false">
      <c r="A597" s="11"/>
      <c r="B597" s="12"/>
      <c r="C597" s="11"/>
      <c r="D597" s="12"/>
      <c r="E597" s="12"/>
      <c r="F597" s="12"/>
      <c r="G597" s="12"/>
      <c r="K597" s="28"/>
      <c r="M597" s="28"/>
    </row>
    <row r="598" s="14" customFormat="true" ht="12" hidden="true" customHeight="false" outlineLevel="0" collapsed="false">
      <c r="A598" s="11"/>
      <c r="B598" s="12"/>
      <c r="C598" s="11"/>
      <c r="D598" s="12"/>
      <c r="E598" s="12"/>
      <c r="F598" s="12"/>
      <c r="G598" s="12"/>
      <c r="K598" s="28"/>
      <c r="M598" s="28"/>
    </row>
    <row r="599" s="14" customFormat="true" ht="12" hidden="true" customHeight="false" outlineLevel="0" collapsed="false">
      <c r="A599" s="11"/>
      <c r="B599" s="12"/>
      <c r="C599" s="11"/>
      <c r="D599" s="12"/>
      <c r="E599" s="12"/>
      <c r="F599" s="12"/>
      <c r="G599" s="12"/>
      <c r="K599" s="28"/>
      <c r="M599" s="28"/>
    </row>
    <row r="600" s="14" customFormat="true" ht="12" hidden="true" customHeight="false" outlineLevel="0" collapsed="false">
      <c r="A600" s="11"/>
      <c r="B600" s="12"/>
      <c r="C600" s="11"/>
      <c r="D600" s="12"/>
      <c r="E600" s="12"/>
      <c r="F600" s="12"/>
      <c r="G600" s="12"/>
      <c r="K600" s="28"/>
      <c r="M600" s="28"/>
    </row>
    <row r="601" s="14" customFormat="true" ht="12" hidden="true" customHeight="false" outlineLevel="0" collapsed="false">
      <c r="A601" s="11"/>
      <c r="B601" s="12"/>
      <c r="C601" s="11"/>
      <c r="D601" s="12"/>
      <c r="E601" s="12"/>
      <c r="F601" s="12"/>
      <c r="G601" s="12"/>
      <c r="K601" s="28"/>
      <c r="M601" s="28"/>
    </row>
    <row r="602" s="14" customFormat="true" ht="12" hidden="true" customHeight="false" outlineLevel="0" collapsed="false">
      <c r="A602" s="11"/>
      <c r="B602" s="12"/>
      <c r="C602" s="11"/>
      <c r="D602" s="12"/>
      <c r="E602" s="12"/>
      <c r="F602" s="12"/>
      <c r="G602" s="12"/>
      <c r="K602" s="28"/>
      <c r="M602" s="28"/>
    </row>
    <row r="603" s="14" customFormat="true" ht="12" hidden="true" customHeight="false" outlineLevel="0" collapsed="false">
      <c r="A603" s="11"/>
      <c r="B603" s="12"/>
      <c r="C603" s="11"/>
      <c r="D603" s="12"/>
      <c r="E603" s="12"/>
      <c r="F603" s="12"/>
      <c r="G603" s="12"/>
      <c r="K603" s="28"/>
      <c r="M603" s="28"/>
    </row>
    <row r="604" s="14" customFormat="true" ht="12" hidden="true" customHeight="false" outlineLevel="0" collapsed="false">
      <c r="A604" s="11"/>
      <c r="B604" s="12"/>
      <c r="C604" s="11"/>
      <c r="D604" s="12"/>
      <c r="E604" s="12"/>
      <c r="F604" s="12"/>
      <c r="G604" s="12"/>
      <c r="K604" s="28"/>
      <c r="M604" s="28"/>
    </row>
    <row r="605" s="14" customFormat="true" ht="12" hidden="true" customHeight="false" outlineLevel="0" collapsed="false">
      <c r="A605" s="11"/>
      <c r="B605" s="12"/>
      <c r="C605" s="11"/>
      <c r="D605" s="12"/>
      <c r="E605" s="12"/>
      <c r="F605" s="12"/>
      <c r="G605" s="12"/>
      <c r="K605" s="28"/>
      <c r="M605" s="28"/>
    </row>
    <row r="606" s="14" customFormat="true" ht="12" hidden="true" customHeight="false" outlineLevel="0" collapsed="false">
      <c r="A606" s="11"/>
      <c r="B606" s="12"/>
      <c r="C606" s="11"/>
      <c r="D606" s="12"/>
      <c r="E606" s="12"/>
      <c r="F606" s="12"/>
      <c r="G606" s="12"/>
      <c r="K606" s="28"/>
      <c r="M606" s="28"/>
    </row>
    <row r="607" s="14" customFormat="true" ht="12" hidden="true" customHeight="false" outlineLevel="0" collapsed="false">
      <c r="A607" s="11"/>
      <c r="B607" s="12"/>
      <c r="C607" s="11"/>
      <c r="D607" s="12"/>
      <c r="E607" s="12"/>
      <c r="F607" s="12"/>
      <c r="G607" s="12"/>
      <c r="K607" s="28"/>
      <c r="M607" s="28"/>
    </row>
    <row r="608" s="14" customFormat="true" ht="12" hidden="true" customHeight="false" outlineLevel="0" collapsed="false">
      <c r="A608" s="11"/>
      <c r="B608" s="12"/>
      <c r="C608" s="11"/>
      <c r="D608" s="12"/>
      <c r="E608" s="12"/>
      <c r="F608" s="12"/>
      <c r="G608" s="12"/>
      <c r="K608" s="28"/>
      <c r="M608" s="28"/>
    </row>
    <row r="609" s="14" customFormat="true" ht="12" hidden="true" customHeight="false" outlineLevel="0" collapsed="false">
      <c r="A609" s="11"/>
      <c r="B609" s="12"/>
      <c r="C609" s="11"/>
      <c r="D609" s="12"/>
      <c r="E609" s="12"/>
      <c r="F609" s="12"/>
      <c r="G609" s="12"/>
      <c r="K609" s="28"/>
      <c r="M609" s="28"/>
    </row>
    <row r="610" s="14" customFormat="true" ht="12" hidden="true" customHeight="false" outlineLevel="0" collapsed="false">
      <c r="A610" s="11"/>
      <c r="B610" s="12"/>
      <c r="C610" s="11"/>
      <c r="D610" s="12"/>
      <c r="E610" s="12"/>
      <c r="F610" s="12"/>
      <c r="G610" s="12"/>
      <c r="K610" s="28"/>
      <c r="M610" s="28"/>
    </row>
    <row r="611" s="14" customFormat="true" ht="12" hidden="true" customHeight="false" outlineLevel="0" collapsed="false">
      <c r="A611" s="11"/>
      <c r="B611" s="12"/>
      <c r="C611" s="11"/>
      <c r="D611" s="12"/>
      <c r="E611" s="12"/>
      <c r="F611" s="12"/>
      <c r="G611" s="12"/>
      <c r="K611" s="28"/>
      <c r="M611" s="28"/>
    </row>
    <row r="612" s="14" customFormat="true" ht="12" hidden="true" customHeight="false" outlineLevel="0" collapsed="false">
      <c r="A612" s="11"/>
      <c r="B612" s="12"/>
      <c r="C612" s="11"/>
      <c r="D612" s="12"/>
      <c r="E612" s="12"/>
      <c r="F612" s="12"/>
      <c r="G612" s="12"/>
      <c r="K612" s="28"/>
      <c r="M612" s="28"/>
    </row>
    <row r="613" s="14" customFormat="true" ht="12" hidden="true" customHeight="false" outlineLevel="0" collapsed="false">
      <c r="A613" s="11"/>
      <c r="B613" s="12"/>
      <c r="C613" s="11"/>
      <c r="D613" s="12"/>
      <c r="E613" s="12"/>
      <c r="F613" s="12"/>
      <c r="G613" s="12"/>
      <c r="K613" s="28"/>
      <c r="M613" s="28"/>
    </row>
    <row r="614" s="14" customFormat="true" ht="12" hidden="true" customHeight="false" outlineLevel="0" collapsed="false">
      <c r="A614" s="11"/>
      <c r="B614" s="12"/>
      <c r="C614" s="11"/>
      <c r="D614" s="12"/>
      <c r="E614" s="12"/>
      <c r="F614" s="12"/>
      <c r="G614" s="12"/>
      <c r="K614" s="28"/>
      <c r="M614" s="28"/>
    </row>
    <row r="615" s="14" customFormat="true" ht="12" hidden="true" customHeight="false" outlineLevel="0" collapsed="false">
      <c r="A615" s="11"/>
      <c r="B615" s="12"/>
      <c r="C615" s="11"/>
      <c r="D615" s="12"/>
      <c r="E615" s="12"/>
      <c r="F615" s="12"/>
      <c r="G615" s="12"/>
      <c r="K615" s="28"/>
      <c r="M615" s="28"/>
    </row>
    <row r="616" s="14" customFormat="true" ht="12" hidden="true" customHeight="false" outlineLevel="0" collapsed="false">
      <c r="A616" s="11"/>
      <c r="B616" s="12"/>
      <c r="C616" s="11"/>
      <c r="D616" s="12"/>
      <c r="E616" s="12"/>
      <c r="F616" s="12"/>
      <c r="G616" s="12"/>
      <c r="K616" s="28"/>
      <c r="M616" s="28"/>
    </row>
    <row r="617" s="14" customFormat="true" ht="12" hidden="true" customHeight="false" outlineLevel="0" collapsed="false">
      <c r="A617" s="11"/>
      <c r="B617" s="12"/>
      <c r="C617" s="11"/>
      <c r="D617" s="12"/>
      <c r="E617" s="12"/>
      <c r="F617" s="12"/>
      <c r="G617" s="12"/>
      <c r="K617" s="28"/>
      <c r="M617" s="28"/>
    </row>
    <row r="618" s="14" customFormat="true" ht="12" hidden="true" customHeight="false" outlineLevel="0" collapsed="false">
      <c r="A618" s="11"/>
      <c r="B618" s="12"/>
      <c r="C618" s="11"/>
      <c r="D618" s="12"/>
      <c r="E618" s="12"/>
      <c r="F618" s="12"/>
      <c r="G618" s="12"/>
      <c r="K618" s="28"/>
      <c r="M618" s="28"/>
    </row>
    <row r="619" s="14" customFormat="true" ht="12" hidden="true" customHeight="false" outlineLevel="0" collapsed="false">
      <c r="A619" s="11"/>
      <c r="B619" s="12"/>
      <c r="C619" s="11"/>
      <c r="D619" s="12"/>
      <c r="E619" s="12"/>
      <c r="F619" s="12"/>
      <c r="G619" s="12"/>
      <c r="K619" s="28"/>
      <c r="M619" s="28"/>
    </row>
    <row r="620" s="14" customFormat="true" ht="12" hidden="true" customHeight="false" outlineLevel="0" collapsed="false">
      <c r="A620" s="11"/>
      <c r="B620" s="12"/>
      <c r="C620" s="11"/>
      <c r="D620" s="12"/>
      <c r="E620" s="12"/>
      <c r="F620" s="12"/>
      <c r="G620" s="12"/>
      <c r="K620" s="28"/>
      <c r="M620" s="28"/>
    </row>
    <row r="621" s="14" customFormat="true" ht="12" hidden="true" customHeight="false" outlineLevel="0" collapsed="false">
      <c r="A621" s="11"/>
      <c r="B621" s="12"/>
      <c r="C621" s="11"/>
      <c r="D621" s="12"/>
      <c r="E621" s="12"/>
      <c r="F621" s="12"/>
      <c r="G621" s="12"/>
      <c r="K621" s="28"/>
      <c r="M621" s="28"/>
    </row>
    <row r="622" s="14" customFormat="true" ht="12" hidden="true" customHeight="false" outlineLevel="0" collapsed="false">
      <c r="A622" s="11"/>
      <c r="B622" s="12"/>
      <c r="C622" s="11"/>
      <c r="D622" s="12"/>
      <c r="E622" s="12"/>
      <c r="F622" s="12"/>
      <c r="G622" s="12"/>
      <c r="K622" s="28"/>
      <c r="M622" s="28"/>
    </row>
    <row r="623" s="14" customFormat="true" ht="12" hidden="true" customHeight="false" outlineLevel="0" collapsed="false">
      <c r="A623" s="11"/>
      <c r="B623" s="12"/>
      <c r="C623" s="11"/>
      <c r="D623" s="12"/>
      <c r="E623" s="12"/>
      <c r="F623" s="12"/>
      <c r="G623" s="12"/>
      <c r="K623" s="28"/>
      <c r="M623" s="28"/>
    </row>
    <row r="624" s="14" customFormat="true" ht="12" hidden="true" customHeight="false" outlineLevel="0" collapsed="false">
      <c r="A624" s="11"/>
      <c r="B624" s="12"/>
      <c r="C624" s="11"/>
      <c r="D624" s="12"/>
      <c r="E624" s="12"/>
      <c r="F624" s="12"/>
      <c r="G624" s="12"/>
      <c r="K624" s="28"/>
      <c r="M624" s="28"/>
    </row>
    <row r="625" s="14" customFormat="true" ht="12" hidden="true" customHeight="false" outlineLevel="0" collapsed="false">
      <c r="A625" s="11"/>
      <c r="B625" s="12"/>
      <c r="C625" s="11"/>
      <c r="D625" s="12"/>
      <c r="E625" s="12"/>
      <c r="F625" s="12"/>
      <c r="G625" s="12"/>
      <c r="K625" s="28"/>
      <c r="M625" s="28"/>
    </row>
    <row r="626" s="14" customFormat="true" ht="12" hidden="true" customHeight="false" outlineLevel="0" collapsed="false">
      <c r="A626" s="11"/>
      <c r="B626" s="12"/>
      <c r="C626" s="11"/>
      <c r="D626" s="12"/>
      <c r="E626" s="12"/>
      <c r="F626" s="12"/>
      <c r="G626" s="12"/>
      <c r="K626" s="28"/>
      <c r="M626" s="28"/>
    </row>
    <row r="627" s="14" customFormat="true" ht="12" hidden="true" customHeight="false" outlineLevel="0" collapsed="false">
      <c r="A627" s="11"/>
      <c r="B627" s="12"/>
      <c r="C627" s="11"/>
      <c r="D627" s="12"/>
      <c r="E627" s="12"/>
      <c r="F627" s="12"/>
      <c r="G627" s="12"/>
      <c r="K627" s="28"/>
      <c r="M627" s="28"/>
    </row>
    <row r="628" s="14" customFormat="true" ht="12" hidden="true" customHeight="false" outlineLevel="0" collapsed="false">
      <c r="A628" s="11"/>
      <c r="B628" s="12"/>
      <c r="C628" s="11"/>
      <c r="D628" s="12"/>
      <c r="E628" s="12"/>
      <c r="F628" s="12"/>
      <c r="G628" s="12"/>
      <c r="K628" s="28"/>
      <c r="M628" s="28"/>
    </row>
    <row r="629" s="14" customFormat="true" ht="12" hidden="true" customHeight="false" outlineLevel="0" collapsed="false">
      <c r="A629" s="11"/>
      <c r="B629" s="12"/>
      <c r="C629" s="11"/>
      <c r="D629" s="12"/>
      <c r="E629" s="12"/>
      <c r="F629" s="12"/>
      <c r="G629" s="12"/>
      <c r="K629" s="28"/>
      <c r="M629" s="28"/>
    </row>
    <row r="630" s="14" customFormat="true" ht="12" hidden="true" customHeight="false" outlineLevel="0" collapsed="false">
      <c r="A630" s="11"/>
      <c r="B630" s="12"/>
      <c r="C630" s="11"/>
      <c r="D630" s="12"/>
      <c r="E630" s="12"/>
      <c r="F630" s="12"/>
      <c r="G630" s="12"/>
      <c r="K630" s="28"/>
      <c r="M630" s="28"/>
    </row>
    <row r="631" s="14" customFormat="true" ht="12" hidden="true" customHeight="false" outlineLevel="0" collapsed="false">
      <c r="A631" s="11"/>
      <c r="B631" s="12"/>
      <c r="C631" s="11"/>
      <c r="D631" s="12"/>
      <c r="E631" s="12"/>
      <c r="F631" s="12"/>
      <c r="G631" s="12"/>
      <c r="K631" s="28"/>
      <c r="M631" s="28"/>
    </row>
    <row r="632" s="14" customFormat="true" ht="12" hidden="true" customHeight="false" outlineLevel="0" collapsed="false">
      <c r="A632" s="11"/>
      <c r="B632" s="12"/>
      <c r="C632" s="11"/>
      <c r="D632" s="12"/>
      <c r="E632" s="12"/>
      <c r="F632" s="12"/>
      <c r="G632" s="12"/>
      <c r="K632" s="28"/>
      <c r="M632" s="28"/>
    </row>
    <row r="633" s="14" customFormat="true" ht="12" hidden="true" customHeight="false" outlineLevel="0" collapsed="false">
      <c r="A633" s="11"/>
      <c r="B633" s="12"/>
      <c r="C633" s="11"/>
      <c r="D633" s="12"/>
      <c r="E633" s="12"/>
      <c r="F633" s="12"/>
      <c r="G633" s="12"/>
      <c r="K633" s="28"/>
      <c r="M633" s="28"/>
    </row>
    <row r="634" s="14" customFormat="true" ht="12" hidden="true" customHeight="false" outlineLevel="0" collapsed="false">
      <c r="A634" s="11"/>
      <c r="B634" s="12"/>
      <c r="C634" s="11"/>
      <c r="D634" s="12"/>
      <c r="E634" s="12"/>
      <c r="F634" s="12"/>
      <c r="G634" s="12"/>
      <c r="K634" s="28"/>
      <c r="M634" s="28"/>
    </row>
    <row r="635" s="14" customFormat="true" ht="12" hidden="true" customHeight="false" outlineLevel="0" collapsed="false">
      <c r="A635" s="11"/>
      <c r="B635" s="12"/>
      <c r="C635" s="11"/>
      <c r="D635" s="12"/>
      <c r="E635" s="12"/>
      <c r="F635" s="12"/>
      <c r="G635" s="12"/>
      <c r="K635" s="28"/>
      <c r="M635" s="28"/>
    </row>
    <row r="636" s="14" customFormat="true" ht="12" hidden="true" customHeight="false" outlineLevel="0" collapsed="false">
      <c r="A636" s="11"/>
      <c r="B636" s="12"/>
      <c r="C636" s="11"/>
      <c r="D636" s="12"/>
      <c r="E636" s="12"/>
      <c r="F636" s="12"/>
      <c r="G636" s="12"/>
      <c r="K636" s="28"/>
      <c r="M636" s="28"/>
    </row>
    <row r="637" s="14" customFormat="true" ht="12" hidden="true" customHeight="false" outlineLevel="0" collapsed="false">
      <c r="A637" s="11"/>
      <c r="B637" s="12"/>
      <c r="C637" s="11"/>
      <c r="D637" s="12"/>
      <c r="E637" s="12"/>
      <c r="F637" s="12"/>
      <c r="G637" s="12"/>
      <c r="K637" s="28"/>
      <c r="M637" s="28"/>
    </row>
    <row r="638" s="14" customFormat="true" ht="12" hidden="true" customHeight="false" outlineLevel="0" collapsed="false">
      <c r="A638" s="11"/>
      <c r="B638" s="12"/>
      <c r="C638" s="11"/>
      <c r="D638" s="12"/>
      <c r="E638" s="12"/>
      <c r="F638" s="12"/>
      <c r="G638" s="12"/>
      <c r="K638" s="28"/>
      <c r="M638" s="28"/>
    </row>
    <row r="639" s="14" customFormat="true" ht="12" hidden="true" customHeight="false" outlineLevel="0" collapsed="false">
      <c r="A639" s="11"/>
      <c r="B639" s="12"/>
      <c r="C639" s="11"/>
      <c r="D639" s="12"/>
      <c r="E639" s="12"/>
      <c r="F639" s="12"/>
      <c r="G639" s="12"/>
      <c r="K639" s="28"/>
      <c r="M639" s="28"/>
    </row>
    <row r="640" s="14" customFormat="true" ht="12" hidden="true" customHeight="false" outlineLevel="0" collapsed="false">
      <c r="A640" s="11"/>
      <c r="B640" s="12"/>
      <c r="C640" s="11"/>
      <c r="D640" s="12"/>
      <c r="E640" s="12"/>
      <c r="F640" s="12"/>
      <c r="G640" s="12"/>
      <c r="K640" s="28"/>
      <c r="M640" s="28"/>
    </row>
    <row r="641" s="14" customFormat="true" ht="12" hidden="true" customHeight="false" outlineLevel="0" collapsed="false">
      <c r="A641" s="11"/>
      <c r="B641" s="12"/>
      <c r="C641" s="11"/>
      <c r="D641" s="12"/>
      <c r="E641" s="12"/>
      <c r="F641" s="12"/>
      <c r="G641" s="12"/>
      <c r="K641" s="28"/>
      <c r="M641" s="28"/>
    </row>
    <row r="642" s="14" customFormat="true" ht="12" hidden="true" customHeight="false" outlineLevel="0" collapsed="false">
      <c r="A642" s="11"/>
      <c r="B642" s="12"/>
      <c r="C642" s="11"/>
      <c r="D642" s="12"/>
      <c r="E642" s="12"/>
      <c r="F642" s="12"/>
      <c r="G642" s="12"/>
      <c r="K642" s="28"/>
      <c r="M642" s="28"/>
    </row>
    <row r="643" s="14" customFormat="true" ht="12" hidden="true" customHeight="false" outlineLevel="0" collapsed="false">
      <c r="A643" s="11"/>
      <c r="B643" s="12"/>
      <c r="C643" s="11"/>
      <c r="D643" s="12"/>
      <c r="E643" s="12"/>
      <c r="F643" s="12"/>
      <c r="G643" s="12"/>
      <c r="K643" s="28"/>
      <c r="M643" s="28"/>
    </row>
    <row r="644" s="14" customFormat="true" ht="12" hidden="true" customHeight="false" outlineLevel="0" collapsed="false">
      <c r="A644" s="11"/>
      <c r="B644" s="12"/>
      <c r="C644" s="11"/>
      <c r="D644" s="12"/>
      <c r="E644" s="12"/>
      <c r="F644" s="12"/>
      <c r="G644" s="12"/>
      <c r="K644" s="28"/>
      <c r="M644" s="28"/>
    </row>
    <row r="645" s="14" customFormat="true" ht="12" hidden="true" customHeight="false" outlineLevel="0" collapsed="false">
      <c r="A645" s="11"/>
      <c r="B645" s="12"/>
      <c r="C645" s="11"/>
      <c r="D645" s="12"/>
      <c r="E645" s="12"/>
      <c r="F645" s="12"/>
      <c r="G645" s="12"/>
      <c r="K645" s="28"/>
      <c r="M645" s="28"/>
    </row>
    <row r="646" s="14" customFormat="true" ht="12" hidden="true" customHeight="false" outlineLevel="0" collapsed="false">
      <c r="A646" s="11"/>
      <c r="B646" s="12"/>
      <c r="C646" s="11"/>
      <c r="D646" s="12"/>
      <c r="E646" s="12"/>
      <c r="F646" s="12"/>
      <c r="G646" s="12"/>
      <c r="K646" s="28"/>
      <c r="M646" s="28"/>
    </row>
    <row r="647" s="14" customFormat="true" ht="12" hidden="true" customHeight="false" outlineLevel="0" collapsed="false">
      <c r="A647" s="11"/>
      <c r="B647" s="12"/>
      <c r="C647" s="11"/>
      <c r="D647" s="12"/>
      <c r="E647" s="12"/>
      <c r="F647" s="12"/>
      <c r="G647" s="12"/>
      <c r="K647" s="28"/>
      <c r="M647" s="28"/>
    </row>
    <row r="648" s="14" customFormat="true" ht="12" hidden="true" customHeight="false" outlineLevel="0" collapsed="false">
      <c r="A648" s="11"/>
      <c r="B648" s="12"/>
      <c r="C648" s="11"/>
      <c r="D648" s="12"/>
      <c r="E648" s="12"/>
      <c r="F648" s="12"/>
      <c r="G648" s="12"/>
      <c r="K648" s="28"/>
      <c r="M648" s="28"/>
    </row>
    <row r="649" s="14" customFormat="true" ht="12" hidden="true" customHeight="false" outlineLevel="0" collapsed="false">
      <c r="A649" s="11"/>
      <c r="B649" s="12"/>
      <c r="C649" s="11"/>
      <c r="D649" s="12"/>
      <c r="E649" s="12"/>
      <c r="F649" s="12"/>
      <c r="G649" s="12"/>
      <c r="K649" s="28"/>
      <c r="M649" s="28"/>
    </row>
    <row r="650" s="14" customFormat="true" ht="12" hidden="true" customHeight="false" outlineLevel="0" collapsed="false">
      <c r="A650" s="11"/>
      <c r="B650" s="12"/>
      <c r="C650" s="11"/>
      <c r="D650" s="12"/>
      <c r="E650" s="12"/>
      <c r="F650" s="12"/>
      <c r="G650" s="12"/>
      <c r="K650" s="28"/>
      <c r="M650" s="28"/>
    </row>
    <row r="651" s="14" customFormat="true" ht="12" hidden="true" customHeight="false" outlineLevel="0" collapsed="false">
      <c r="A651" s="11"/>
      <c r="B651" s="12"/>
      <c r="C651" s="11"/>
      <c r="D651" s="12"/>
      <c r="E651" s="12"/>
      <c r="F651" s="12"/>
      <c r="G651" s="12"/>
      <c r="K651" s="28"/>
      <c r="M651" s="28"/>
    </row>
    <row r="652" s="14" customFormat="true" ht="12" hidden="true" customHeight="false" outlineLevel="0" collapsed="false">
      <c r="A652" s="11"/>
      <c r="B652" s="12"/>
      <c r="C652" s="11"/>
      <c r="D652" s="12"/>
      <c r="E652" s="12"/>
      <c r="F652" s="12"/>
      <c r="G652" s="12"/>
      <c r="K652" s="28"/>
      <c r="M652" s="28"/>
    </row>
    <row r="653" s="14" customFormat="true" ht="12" hidden="true" customHeight="false" outlineLevel="0" collapsed="false">
      <c r="A653" s="11"/>
      <c r="B653" s="12"/>
      <c r="C653" s="11"/>
      <c r="D653" s="12"/>
      <c r="E653" s="12"/>
      <c r="F653" s="12"/>
      <c r="G653" s="12"/>
      <c r="K653" s="28"/>
      <c r="M653" s="28"/>
    </row>
    <row r="654" s="14" customFormat="true" ht="12" hidden="true" customHeight="false" outlineLevel="0" collapsed="false">
      <c r="A654" s="11"/>
      <c r="B654" s="12"/>
      <c r="C654" s="11"/>
      <c r="D654" s="12"/>
      <c r="E654" s="12"/>
      <c r="F654" s="12"/>
      <c r="G654" s="12"/>
      <c r="K654" s="28"/>
      <c r="M654" s="28"/>
    </row>
    <row r="655" s="14" customFormat="true" ht="12" hidden="true" customHeight="false" outlineLevel="0" collapsed="false">
      <c r="A655" s="11"/>
      <c r="B655" s="12"/>
      <c r="C655" s="11"/>
      <c r="D655" s="12"/>
      <c r="E655" s="12"/>
      <c r="F655" s="12"/>
      <c r="G655" s="12"/>
      <c r="K655" s="28"/>
      <c r="M655" s="28"/>
    </row>
    <row r="656" s="14" customFormat="true" ht="12" hidden="true" customHeight="false" outlineLevel="0" collapsed="false">
      <c r="A656" s="11"/>
      <c r="B656" s="12"/>
      <c r="C656" s="11"/>
      <c r="D656" s="12"/>
      <c r="E656" s="12"/>
      <c r="F656" s="12"/>
      <c r="G656" s="12"/>
      <c r="K656" s="28"/>
      <c r="M656" s="28"/>
    </row>
    <row r="657" s="14" customFormat="true" ht="12" hidden="true" customHeight="false" outlineLevel="0" collapsed="false">
      <c r="A657" s="11"/>
      <c r="B657" s="12"/>
      <c r="C657" s="11"/>
      <c r="D657" s="12"/>
      <c r="E657" s="12"/>
      <c r="F657" s="12"/>
      <c r="G657" s="12"/>
      <c r="K657" s="28"/>
      <c r="M657" s="28"/>
    </row>
    <row r="658" s="14" customFormat="true" ht="12" hidden="true" customHeight="false" outlineLevel="0" collapsed="false">
      <c r="A658" s="11"/>
      <c r="B658" s="12"/>
      <c r="C658" s="11"/>
      <c r="D658" s="12"/>
      <c r="E658" s="12"/>
      <c r="F658" s="12"/>
      <c r="G658" s="12"/>
      <c r="K658" s="28"/>
      <c r="M658" s="28"/>
    </row>
    <row r="659" s="14" customFormat="true" ht="12" hidden="true" customHeight="false" outlineLevel="0" collapsed="false">
      <c r="A659" s="11"/>
      <c r="B659" s="12"/>
      <c r="C659" s="11"/>
      <c r="D659" s="12"/>
      <c r="E659" s="12"/>
      <c r="F659" s="12"/>
      <c r="G659" s="12"/>
      <c r="K659" s="28"/>
      <c r="M659" s="28"/>
    </row>
    <row r="660" s="14" customFormat="true" ht="12" hidden="true" customHeight="false" outlineLevel="0" collapsed="false">
      <c r="A660" s="11"/>
      <c r="B660" s="12"/>
      <c r="C660" s="11"/>
      <c r="D660" s="12"/>
      <c r="E660" s="12"/>
      <c r="F660" s="12"/>
      <c r="G660" s="12"/>
      <c r="K660" s="28"/>
      <c r="M660" s="28"/>
    </row>
    <row r="661" s="14" customFormat="true" ht="12" hidden="true" customHeight="false" outlineLevel="0" collapsed="false">
      <c r="A661" s="11"/>
      <c r="B661" s="12"/>
      <c r="C661" s="11"/>
      <c r="D661" s="12"/>
      <c r="E661" s="12"/>
      <c r="F661" s="12"/>
      <c r="G661" s="12"/>
      <c r="K661" s="28"/>
      <c r="M661" s="28"/>
    </row>
    <row r="662" s="14" customFormat="true" ht="12" hidden="true" customHeight="false" outlineLevel="0" collapsed="false">
      <c r="A662" s="11"/>
      <c r="B662" s="12"/>
      <c r="C662" s="11"/>
      <c r="D662" s="12"/>
      <c r="E662" s="12"/>
      <c r="F662" s="12"/>
      <c r="G662" s="12"/>
      <c r="K662" s="28"/>
      <c r="M662" s="28"/>
    </row>
    <row r="663" s="14" customFormat="true" ht="12" hidden="true" customHeight="false" outlineLevel="0" collapsed="false">
      <c r="A663" s="11"/>
      <c r="B663" s="12"/>
      <c r="C663" s="11"/>
      <c r="D663" s="12"/>
      <c r="E663" s="12"/>
      <c r="F663" s="12"/>
      <c r="G663" s="12"/>
      <c r="K663" s="28"/>
      <c r="M663" s="28"/>
    </row>
    <row r="664" s="14" customFormat="true" ht="12" hidden="true" customHeight="false" outlineLevel="0" collapsed="false">
      <c r="A664" s="11"/>
      <c r="B664" s="12"/>
      <c r="C664" s="11"/>
      <c r="D664" s="12"/>
      <c r="E664" s="12"/>
      <c r="F664" s="12"/>
      <c r="G664" s="12"/>
      <c r="K664" s="28"/>
      <c r="M664" s="28"/>
    </row>
    <row r="665" s="14" customFormat="true" ht="12" hidden="true" customHeight="false" outlineLevel="0" collapsed="false">
      <c r="A665" s="11"/>
      <c r="B665" s="12"/>
      <c r="C665" s="11"/>
      <c r="D665" s="12"/>
      <c r="E665" s="12"/>
      <c r="F665" s="12"/>
      <c r="G665" s="12"/>
      <c r="K665" s="28"/>
      <c r="M665" s="28"/>
    </row>
    <row r="666" s="14" customFormat="true" ht="12" hidden="true" customHeight="false" outlineLevel="0" collapsed="false">
      <c r="A666" s="11"/>
      <c r="B666" s="12"/>
      <c r="C666" s="11"/>
      <c r="D666" s="12"/>
      <c r="E666" s="12"/>
      <c r="F666" s="12"/>
      <c r="G666" s="12"/>
      <c r="K666" s="28"/>
      <c r="M666" s="28"/>
    </row>
    <row r="667" s="14" customFormat="true" ht="12" hidden="true" customHeight="false" outlineLevel="0" collapsed="false">
      <c r="A667" s="11"/>
      <c r="B667" s="12"/>
      <c r="C667" s="11"/>
      <c r="D667" s="12"/>
      <c r="E667" s="12"/>
      <c r="F667" s="12"/>
      <c r="G667" s="12"/>
      <c r="K667" s="28"/>
      <c r="M667" s="28"/>
    </row>
    <row r="668" s="14" customFormat="true" ht="12" hidden="true" customHeight="false" outlineLevel="0" collapsed="false">
      <c r="A668" s="11"/>
      <c r="B668" s="12"/>
      <c r="C668" s="11"/>
      <c r="D668" s="12"/>
      <c r="E668" s="12"/>
      <c r="F668" s="12"/>
      <c r="G668" s="12"/>
      <c r="K668" s="28"/>
      <c r="M668" s="28"/>
    </row>
    <row r="669" s="14" customFormat="true" ht="12" hidden="true" customHeight="false" outlineLevel="0" collapsed="false">
      <c r="A669" s="11"/>
      <c r="B669" s="12"/>
      <c r="C669" s="11"/>
      <c r="D669" s="12"/>
      <c r="E669" s="12"/>
      <c r="F669" s="12"/>
      <c r="G669" s="12"/>
      <c r="K669" s="28"/>
      <c r="M669" s="28"/>
    </row>
    <row r="670" s="14" customFormat="true" ht="12" hidden="true" customHeight="false" outlineLevel="0" collapsed="false">
      <c r="A670" s="11"/>
      <c r="B670" s="12"/>
      <c r="C670" s="11"/>
      <c r="D670" s="12"/>
      <c r="E670" s="12"/>
      <c r="F670" s="12"/>
      <c r="G670" s="12"/>
      <c r="K670" s="28"/>
      <c r="M670" s="28"/>
    </row>
    <row r="671" s="14" customFormat="true" ht="12" hidden="true" customHeight="false" outlineLevel="0" collapsed="false">
      <c r="A671" s="11"/>
      <c r="B671" s="12"/>
      <c r="C671" s="11"/>
      <c r="D671" s="12"/>
      <c r="E671" s="12"/>
      <c r="F671" s="12"/>
      <c r="G671" s="12"/>
      <c r="K671" s="28"/>
      <c r="M671" s="28"/>
    </row>
    <row r="672" s="14" customFormat="true" ht="12" hidden="true" customHeight="false" outlineLevel="0" collapsed="false">
      <c r="A672" s="11"/>
      <c r="B672" s="12"/>
      <c r="C672" s="11"/>
      <c r="D672" s="12"/>
      <c r="E672" s="12"/>
      <c r="F672" s="12"/>
      <c r="G672" s="12"/>
      <c r="K672" s="28"/>
      <c r="M672" s="28"/>
    </row>
    <row r="673" s="14" customFormat="true" ht="12" hidden="true" customHeight="false" outlineLevel="0" collapsed="false">
      <c r="A673" s="11"/>
      <c r="B673" s="12"/>
      <c r="C673" s="11"/>
      <c r="D673" s="12"/>
      <c r="E673" s="12"/>
      <c r="F673" s="12"/>
      <c r="G673" s="12"/>
      <c r="K673" s="28"/>
      <c r="M673" s="28"/>
    </row>
    <row r="674" s="14" customFormat="true" ht="12" hidden="true" customHeight="false" outlineLevel="0" collapsed="false">
      <c r="A674" s="11"/>
      <c r="B674" s="12"/>
      <c r="C674" s="11"/>
      <c r="D674" s="12"/>
      <c r="E674" s="12"/>
      <c r="F674" s="12"/>
      <c r="G674" s="12"/>
      <c r="K674" s="28"/>
      <c r="M674" s="28"/>
    </row>
    <row r="675" s="14" customFormat="true" ht="12" hidden="true" customHeight="false" outlineLevel="0" collapsed="false">
      <c r="A675" s="11"/>
      <c r="B675" s="12"/>
      <c r="C675" s="11"/>
      <c r="D675" s="12"/>
      <c r="E675" s="12"/>
      <c r="F675" s="12"/>
      <c r="G675" s="12"/>
      <c r="K675" s="28"/>
      <c r="M675" s="28"/>
    </row>
    <row r="676" s="14" customFormat="true" ht="12" hidden="true" customHeight="false" outlineLevel="0" collapsed="false">
      <c r="A676" s="11"/>
      <c r="B676" s="12"/>
      <c r="C676" s="11"/>
      <c r="D676" s="12"/>
      <c r="E676" s="12"/>
      <c r="F676" s="12"/>
      <c r="G676" s="12"/>
      <c r="K676" s="28"/>
      <c r="M676" s="28"/>
    </row>
    <row r="677" s="14" customFormat="true" ht="12" hidden="true" customHeight="false" outlineLevel="0" collapsed="false">
      <c r="A677" s="11"/>
      <c r="B677" s="12"/>
      <c r="C677" s="11"/>
      <c r="D677" s="12"/>
      <c r="E677" s="12"/>
      <c r="F677" s="12"/>
      <c r="G677" s="12"/>
      <c r="K677" s="28"/>
      <c r="M677" s="28"/>
    </row>
    <row r="678" s="14" customFormat="true" ht="12" hidden="true" customHeight="false" outlineLevel="0" collapsed="false">
      <c r="A678" s="11"/>
      <c r="B678" s="12"/>
      <c r="C678" s="11"/>
      <c r="D678" s="12"/>
      <c r="E678" s="12"/>
      <c r="F678" s="12"/>
      <c r="G678" s="12"/>
      <c r="K678" s="28"/>
      <c r="M678" s="28"/>
    </row>
    <row r="679" s="14" customFormat="true" ht="12" hidden="true" customHeight="false" outlineLevel="0" collapsed="false">
      <c r="A679" s="11"/>
      <c r="B679" s="12"/>
      <c r="C679" s="11"/>
      <c r="D679" s="12"/>
      <c r="E679" s="12"/>
      <c r="F679" s="12"/>
      <c r="G679" s="12"/>
      <c r="K679" s="28"/>
      <c r="M679" s="28"/>
    </row>
    <row r="680" s="14" customFormat="true" ht="12" hidden="true" customHeight="false" outlineLevel="0" collapsed="false">
      <c r="A680" s="11"/>
      <c r="B680" s="12"/>
      <c r="C680" s="11"/>
      <c r="D680" s="12"/>
      <c r="E680" s="12"/>
      <c r="F680" s="12"/>
      <c r="G680" s="12"/>
      <c r="K680" s="28"/>
      <c r="M680" s="28"/>
    </row>
    <row r="681" s="14" customFormat="true" ht="12" hidden="true" customHeight="false" outlineLevel="0" collapsed="false">
      <c r="A681" s="11"/>
      <c r="B681" s="12"/>
      <c r="C681" s="11"/>
      <c r="D681" s="12"/>
      <c r="E681" s="12"/>
      <c r="F681" s="12"/>
      <c r="G681" s="12"/>
      <c r="K681" s="28"/>
      <c r="M681" s="28"/>
    </row>
    <row r="682" s="14" customFormat="true" ht="12" hidden="true" customHeight="false" outlineLevel="0" collapsed="false">
      <c r="A682" s="11"/>
      <c r="B682" s="12"/>
      <c r="C682" s="11"/>
      <c r="D682" s="12"/>
      <c r="E682" s="12"/>
      <c r="F682" s="12"/>
      <c r="G682" s="12"/>
      <c r="K682" s="28"/>
      <c r="M682" s="28"/>
    </row>
    <row r="683" s="14" customFormat="true" ht="12" hidden="true" customHeight="false" outlineLevel="0" collapsed="false">
      <c r="A683" s="11"/>
      <c r="B683" s="12"/>
      <c r="C683" s="11"/>
      <c r="D683" s="12"/>
      <c r="E683" s="12"/>
      <c r="F683" s="12"/>
      <c r="G683" s="12"/>
      <c r="K683" s="28"/>
      <c r="M683" s="28"/>
    </row>
    <row r="684" s="14" customFormat="true" ht="12" hidden="true" customHeight="false" outlineLevel="0" collapsed="false">
      <c r="A684" s="11"/>
      <c r="B684" s="12"/>
      <c r="C684" s="11"/>
      <c r="D684" s="12"/>
      <c r="E684" s="12"/>
      <c r="F684" s="12"/>
      <c r="G684" s="12"/>
      <c r="K684" s="28"/>
      <c r="M684" s="28"/>
    </row>
    <row r="685" s="14" customFormat="true" ht="12" hidden="true" customHeight="false" outlineLevel="0" collapsed="false">
      <c r="A685" s="11"/>
      <c r="B685" s="12"/>
      <c r="C685" s="11"/>
      <c r="D685" s="12"/>
      <c r="E685" s="12"/>
      <c r="F685" s="12"/>
      <c r="G685" s="12"/>
      <c r="K685" s="28"/>
      <c r="M685" s="28"/>
    </row>
    <row r="686" s="14" customFormat="true" ht="12" hidden="true" customHeight="false" outlineLevel="0" collapsed="false">
      <c r="A686" s="11"/>
      <c r="B686" s="12"/>
      <c r="C686" s="11"/>
      <c r="D686" s="12"/>
      <c r="E686" s="12"/>
      <c r="F686" s="12"/>
      <c r="G686" s="12"/>
      <c r="K686" s="28"/>
      <c r="M686" s="28"/>
    </row>
    <row r="687" s="14" customFormat="true" ht="12" hidden="true" customHeight="false" outlineLevel="0" collapsed="false">
      <c r="A687" s="11"/>
      <c r="B687" s="12"/>
      <c r="C687" s="11"/>
      <c r="D687" s="12"/>
      <c r="E687" s="12"/>
      <c r="F687" s="12"/>
      <c r="G687" s="12"/>
      <c r="K687" s="28"/>
      <c r="M687" s="28"/>
    </row>
    <row r="688" s="14" customFormat="true" ht="12" hidden="true" customHeight="false" outlineLevel="0" collapsed="false">
      <c r="A688" s="11"/>
      <c r="B688" s="12"/>
      <c r="C688" s="11"/>
      <c r="D688" s="12"/>
      <c r="E688" s="12"/>
      <c r="F688" s="12"/>
      <c r="G688" s="12"/>
      <c r="K688" s="28"/>
      <c r="M688" s="28"/>
    </row>
    <row r="689" s="14" customFormat="true" ht="12" hidden="true" customHeight="false" outlineLevel="0" collapsed="false">
      <c r="A689" s="11"/>
      <c r="B689" s="12"/>
      <c r="C689" s="11"/>
      <c r="D689" s="12"/>
      <c r="E689" s="12"/>
      <c r="F689" s="12"/>
      <c r="G689" s="12"/>
      <c r="K689" s="28"/>
      <c r="M689" s="28"/>
    </row>
    <row r="690" s="14" customFormat="true" ht="12" hidden="true" customHeight="false" outlineLevel="0" collapsed="false">
      <c r="A690" s="11"/>
      <c r="B690" s="12"/>
      <c r="C690" s="11"/>
      <c r="D690" s="12"/>
      <c r="E690" s="12"/>
      <c r="F690" s="12"/>
      <c r="G690" s="12"/>
      <c r="K690" s="28"/>
      <c r="M690" s="28"/>
    </row>
    <row r="691" s="14" customFormat="true" ht="12" hidden="true" customHeight="false" outlineLevel="0" collapsed="false">
      <c r="A691" s="11"/>
      <c r="B691" s="12"/>
      <c r="C691" s="11"/>
      <c r="D691" s="12"/>
      <c r="E691" s="12"/>
      <c r="F691" s="12"/>
      <c r="G691" s="12"/>
      <c r="K691" s="28"/>
      <c r="M691" s="28"/>
    </row>
    <row r="692" s="14" customFormat="true" ht="12" hidden="true" customHeight="false" outlineLevel="0" collapsed="false">
      <c r="A692" s="11"/>
      <c r="B692" s="12"/>
      <c r="C692" s="11"/>
      <c r="D692" s="12"/>
      <c r="E692" s="12"/>
      <c r="F692" s="12"/>
      <c r="G692" s="12"/>
      <c r="K692" s="28"/>
      <c r="M692" s="28"/>
    </row>
    <row r="693" s="14" customFormat="true" ht="12" hidden="true" customHeight="false" outlineLevel="0" collapsed="false">
      <c r="A693" s="11"/>
      <c r="B693" s="12"/>
      <c r="C693" s="11"/>
      <c r="D693" s="12"/>
      <c r="E693" s="12"/>
      <c r="F693" s="12"/>
      <c r="G693" s="12"/>
      <c r="K693" s="28"/>
      <c r="M693" s="28"/>
    </row>
    <row r="694" s="14" customFormat="true" ht="12" hidden="true" customHeight="false" outlineLevel="0" collapsed="false">
      <c r="A694" s="11"/>
      <c r="B694" s="12"/>
      <c r="C694" s="11"/>
      <c r="D694" s="12"/>
      <c r="E694" s="12"/>
      <c r="F694" s="12"/>
      <c r="G694" s="12"/>
      <c r="K694" s="28"/>
      <c r="M694" s="28"/>
    </row>
    <row r="695" s="14" customFormat="true" ht="12" hidden="true" customHeight="false" outlineLevel="0" collapsed="false">
      <c r="A695" s="11"/>
      <c r="B695" s="12"/>
      <c r="C695" s="11"/>
      <c r="D695" s="12"/>
      <c r="E695" s="12"/>
      <c r="F695" s="12"/>
      <c r="G695" s="12"/>
      <c r="K695" s="28"/>
      <c r="M695" s="28"/>
    </row>
    <row r="696" s="14" customFormat="true" ht="12" hidden="true" customHeight="false" outlineLevel="0" collapsed="false">
      <c r="A696" s="11"/>
      <c r="B696" s="12"/>
      <c r="C696" s="11"/>
      <c r="D696" s="12"/>
      <c r="E696" s="12"/>
      <c r="F696" s="12"/>
      <c r="G696" s="12"/>
      <c r="K696" s="28"/>
      <c r="M696" s="28"/>
    </row>
    <row r="697" s="14" customFormat="true" ht="12" hidden="true" customHeight="false" outlineLevel="0" collapsed="false">
      <c r="A697" s="11"/>
      <c r="B697" s="12"/>
      <c r="C697" s="11"/>
      <c r="D697" s="12"/>
      <c r="E697" s="12"/>
      <c r="F697" s="12"/>
      <c r="G697" s="12"/>
      <c r="K697" s="28"/>
      <c r="M697" s="28"/>
    </row>
    <row r="698" s="14" customFormat="true" ht="12" hidden="true" customHeight="false" outlineLevel="0" collapsed="false">
      <c r="A698" s="11"/>
      <c r="B698" s="12"/>
      <c r="C698" s="11"/>
      <c r="D698" s="12"/>
      <c r="E698" s="12"/>
      <c r="F698" s="12"/>
      <c r="G698" s="12"/>
      <c r="K698" s="28"/>
      <c r="M698" s="28"/>
    </row>
    <row r="699" s="14" customFormat="true" ht="12" hidden="true" customHeight="false" outlineLevel="0" collapsed="false">
      <c r="A699" s="11"/>
      <c r="B699" s="12"/>
      <c r="C699" s="11"/>
      <c r="D699" s="12"/>
      <c r="E699" s="12"/>
      <c r="F699" s="12"/>
      <c r="G699" s="12"/>
      <c r="K699" s="28"/>
      <c r="M699" s="28"/>
    </row>
    <row r="700" s="14" customFormat="true" ht="12" hidden="true" customHeight="false" outlineLevel="0" collapsed="false">
      <c r="A700" s="11"/>
      <c r="B700" s="12"/>
      <c r="C700" s="11"/>
      <c r="D700" s="12"/>
      <c r="E700" s="12"/>
      <c r="F700" s="12"/>
      <c r="G700" s="12"/>
      <c r="K700" s="28"/>
      <c r="M700" s="28"/>
    </row>
    <row r="701" s="14" customFormat="true" ht="12" hidden="true" customHeight="false" outlineLevel="0" collapsed="false">
      <c r="A701" s="11"/>
      <c r="B701" s="12"/>
      <c r="C701" s="11"/>
      <c r="D701" s="12"/>
      <c r="E701" s="12"/>
      <c r="F701" s="12"/>
      <c r="G701" s="12"/>
      <c r="K701" s="28"/>
      <c r="M701" s="28"/>
    </row>
    <row r="702" s="14" customFormat="true" ht="12" hidden="true" customHeight="false" outlineLevel="0" collapsed="false">
      <c r="A702" s="11"/>
      <c r="B702" s="12"/>
      <c r="C702" s="11"/>
      <c r="D702" s="12"/>
      <c r="E702" s="12"/>
      <c r="F702" s="12"/>
      <c r="G702" s="12"/>
      <c r="K702" s="28"/>
      <c r="M702" s="28"/>
    </row>
    <row r="703" s="14" customFormat="true" ht="12" hidden="true" customHeight="false" outlineLevel="0" collapsed="false">
      <c r="A703" s="11"/>
      <c r="B703" s="12"/>
      <c r="C703" s="11"/>
      <c r="D703" s="12"/>
      <c r="E703" s="12"/>
      <c r="F703" s="12"/>
      <c r="G703" s="12"/>
      <c r="K703" s="28"/>
      <c r="M703" s="28"/>
    </row>
    <row r="704" s="14" customFormat="true" ht="12" hidden="true" customHeight="false" outlineLevel="0" collapsed="false">
      <c r="A704" s="11"/>
      <c r="B704" s="12"/>
      <c r="C704" s="11"/>
      <c r="D704" s="12"/>
      <c r="E704" s="12"/>
      <c r="F704" s="12"/>
      <c r="G704" s="12"/>
      <c r="K704" s="28"/>
      <c r="M704" s="28"/>
    </row>
    <row r="705" s="14" customFormat="true" ht="12" hidden="true" customHeight="false" outlineLevel="0" collapsed="false">
      <c r="A705" s="11"/>
      <c r="B705" s="12"/>
      <c r="C705" s="11"/>
      <c r="D705" s="12"/>
      <c r="E705" s="12"/>
      <c r="F705" s="12"/>
      <c r="G705" s="12"/>
      <c r="K705" s="28"/>
      <c r="M705" s="28"/>
    </row>
    <row r="706" s="14" customFormat="true" ht="12" hidden="true" customHeight="false" outlineLevel="0" collapsed="false">
      <c r="A706" s="11"/>
      <c r="B706" s="12"/>
      <c r="C706" s="11"/>
      <c r="D706" s="12"/>
      <c r="E706" s="12"/>
      <c r="F706" s="12"/>
      <c r="G706" s="12"/>
      <c r="K706" s="28"/>
      <c r="M706" s="28"/>
    </row>
    <row r="707" s="14" customFormat="true" ht="12" hidden="true" customHeight="false" outlineLevel="0" collapsed="false">
      <c r="A707" s="11"/>
      <c r="B707" s="12"/>
      <c r="C707" s="11"/>
      <c r="D707" s="12"/>
      <c r="E707" s="12"/>
      <c r="F707" s="12"/>
      <c r="G707" s="12"/>
      <c r="K707" s="28"/>
      <c r="M707" s="28"/>
    </row>
    <row r="708" s="14" customFormat="true" ht="12" hidden="true" customHeight="false" outlineLevel="0" collapsed="false">
      <c r="A708" s="11"/>
      <c r="B708" s="12"/>
      <c r="C708" s="11"/>
      <c r="D708" s="12"/>
      <c r="E708" s="12"/>
      <c r="F708" s="12"/>
      <c r="G708" s="12"/>
      <c r="K708" s="28"/>
      <c r="M708" s="28"/>
    </row>
    <row r="709" s="14" customFormat="true" ht="12" hidden="true" customHeight="false" outlineLevel="0" collapsed="false">
      <c r="A709" s="11"/>
      <c r="B709" s="12"/>
      <c r="C709" s="11"/>
      <c r="D709" s="12"/>
      <c r="E709" s="12"/>
      <c r="F709" s="12"/>
      <c r="G709" s="12"/>
      <c r="K709" s="28"/>
      <c r="M709" s="28"/>
    </row>
    <row r="710" s="14" customFormat="true" ht="12" hidden="true" customHeight="false" outlineLevel="0" collapsed="false">
      <c r="A710" s="11"/>
      <c r="B710" s="12"/>
      <c r="C710" s="11"/>
      <c r="D710" s="12"/>
      <c r="E710" s="12"/>
      <c r="F710" s="12"/>
      <c r="G710" s="12"/>
      <c r="K710" s="28"/>
      <c r="M710" s="28"/>
    </row>
    <row r="711" s="14" customFormat="true" ht="12" hidden="true" customHeight="false" outlineLevel="0" collapsed="false">
      <c r="A711" s="11"/>
      <c r="B711" s="12"/>
      <c r="C711" s="11"/>
      <c r="D711" s="12"/>
      <c r="E711" s="12"/>
      <c r="F711" s="12"/>
      <c r="G711" s="12"/>
      <c r="K711" s="28"/>
      <c r="M711" s="28"/>
    </row>
    <row r="712" s="14" customFormat="true" ht="12" hidden="true" customHeight="false" outlineLevel="0" collapsed="false">
      <c r="A712" s="11"/>
      <c r="B712" s="12"/>
      <c r="C712" s="11"/>
      <c r="D712" s="12"/>
      <c r="E712" s="12"/>
      <c r="F712" s="12"/>
      <c r="G712" s="12"/>
      <c r="K712" s="28"/>
      <c r="M712" s="28"/>
    </row>
    <row r="713" s="14" customFormat="true" ht="12" hidden="true" customHeight="false" outlineLevel="0" collapsed="false">
      <c r="A713" s="11"/>
      <c r="B713" s="12"/>
      <c r="C713" s="11"/>
      <c r="D713" s="12"/>
      <c r="E713" s="12"/>
      <c r="F713" s="12"/>
      <c r="G713" s="12"/>
      <c r="K713" s="28"/>
      <c r="M713" s="28"/>
    </row>
    <row r="714" s="14" customFormat="true" ht="12" hidden="true" customHeight="false" outlineLevel="0" collapsed="false">
      <c r="A714" s="11"/>
      <c r="B714" s="12"/>
      <c r="C714" s="11"/>
      <c r="D714" s="12"/>
      <c r="E714" s="12"/>
      <c r="F714" s="12"/>
      <c r="G714" s="12"/>
      <c r="K714" s="28"/>
      <c r="M714" s="28"/>
    </row>
    <row r="715" s="14" customFormat="true" ht="12" hidden="true" customHeight="false" outlineLevel="0" collapsed="false">
      <c r="A715" s="11"/>
      <c r="B715" s="12"/>
      <c r="C715" s="11"/>
      <c r="D715" s="12"/>
      <c r="E715" s="12"/>
      <c r="F715" s="12"/>
      <c r="G715" s="12"/>
      <c r="K715" s="28"/>
      <c r="M715" s="28"/>
    </row>
    <row r="716" s="14" customFormat="true" ht="12" hidden="true" customHeight="false" outlineLevel="0" collapsed="false">
      <c r="A716" s="11"/>
      <c r="B716" s="12"/>
      <c r="C716" s="11"/>
      <c r="D716" s="12"/>
      <c r="E716" s="12"/>
      <c r="F716" s="12"/>
      <c r="G716" s="12"/>
      <c r="K716" s="28"/>
      <c r="M716" s="28"/>
    </row>
    <row r="717" s="14" customFormat="true" ht="12" hidden="true" customHeight="false" outlineLevel="0" collapsed="false">
      <c r="A717" s="11"/>
      <c r="B717" s="12"/>
      <c r="C717" s="11"/>
      <c r="D717" s="12"/>
      <c r="E717" s="12"/>
      <c r="F717" s="12"/>
      <c r="G717" s="12"/>
      <c r="K717" s="28"/>
      <c r="M717" s="28"/>
    </row>
    <row r="718" s="14" customFormat="true" ht="12" hidden="true" customHeight="false" outlineLevel="0" collapsed="false">
      <c r="A718" s="11"/>
      <c r="B718" s="12"/>
      <c r="C718" s="11"/>
      <c r="D718" s="12"/>
      <c r="E718" s="12"/>
      <c r="F718" s="12"/>
      <c r="G718" s="12"/>
      <c r="K718" s="28"/>
      <c r="M718" s="28"/>
    </row>
    <row r="719" s="14" customFormat="true" ht="12" hidden="true" customHeight="false" outlineLevel="0" collapsed="false">
      <c r="A719" s="11"/>
      <c r="B719" s="12"/>
      <c r="C719" s="11"/>
      <c r="D719" s="12"/>
      <c r="E719" s="12"/>
      <c r="F719" s="12"/>
      <c r="G719" s="12"/>
      <c r="K719" s="28"/>
      <c r="M719" s="28"/>
    </row>
    <row r="720" s="14" customFormat="true" ht="12" hidden="true" customHeight="false" outlineLevel="0" collapsed="false">
      <c r="A720" s="11"/>
      <c r="B720" s="12"/>
      <c r="C720" s="11"/>
      <c r="D720" s="12"/>
      <c r="E720" s="12"/>
      <c r="F720" s="12"/>
      <c r="G720" s="12"/>
      <c r="K720" s="28"/>
      <c r="M720" s="28"/>
    </row>
    <row r="721" s="14" customFormat="true" ht="12" hidden="true" customHeight="false" outlineLevel="0" collapsed="false">
      <c r="A721" s="11"/>
      <c r="B721" s="12"/>
      <c r="C721" s="11"/>
      <c r="D721" s="12"/>
      <c r="E721" s="12"/>
      <c r="F721" s="12"/>
      <c r="G721" s="12"/>
      <c r="K721" s="28"/>
      <c r="M721" s="28"/>
    </row>
    <row r="722" s="14" customFormat="true" ht="12" hidden="true" customHeight="false" outlineLevel="0" collapsed="false">
      <c r="A722" s="11"/>
      <c r="B722" s="12"/>
      <c r="C722" s="11"/>
      <c r="D722" s="12"/>
      <c r="E722" s="12"/>
      <c r="F722" s="12"/>
      <c r="G722" s="12"/>
      <c r="K722" s="28"/>
      <c r="M722" s="28"/>
    </row>
    <row r="723" s="14" customFormat="true" ht="12" hidden="true" customHeight="false" outlineLevel="0" collapsed="false">
      <c r="A723" s="11"/>
      <c r="B723" s="12"/>
      <c r="C723" s="11"/>
      <c r="D723" s="12"/>
      <c r="E723" s="12"/>
      <c r="F723" s="12"/>
      <c r="G723" s="12"/>
      <c r="K723" s="28"/>
      <c r="M723" s="28"/>
    </row>
    <row r="724" s="14" customFormat="true" ht="12" hidden="true" customHeight="false" outlineLevel="0" collapsed="false">
      <c r="A724" s="11"/>
      <c r="B724" s="12"/>
      <c r="C724" s="11"/>
      <c r="D724" s="12"/>
      <c r="E724" s="12"/>
      <c r="F724" s="12"/>
      <c r="G724" s="12"/>
      <c r="K724" s="28"/>
      <c r="M724" s="28"/>
    </row>
    <row r="725" s="14" customFormat="true" ht="12" hidden="true" customHeight="false" outlineLevel="0" collapsed="false">
      <c r="A725" s="11"/>
      <c r="B725" s="12"/>
      <c r="C725" s="11"/>
      <c r="D725" s="12"/>
      <c r="E725" s="12"/>
      <c r="F725" s="12"/>
      <c r="G725" s="12"/>
      <c r="K725" s="28"/>
      <c r="M725" s="28"/>
    </row>
    <row r="726" s="14" customFormat="true" ht="12" hidden="true" customHeight="false" outlineLevel="0" collapsed="false">
      <c r="A726" s="11"/>
      <c r="B726" s="12"/>
      <c r="C726" s="11"/>
      <c r="D726" s="12"/>
      <c r="E726" s="12"/>
      <c r="F726" s="12"/>
      <c r="G726" s="12"/>
      <c r="K726" s="28"/>
      <c r="M726" s="28"/>
    </row>
    <row r="727" s="14" customFormat="true" ht="12" hidden="true" customHeight="false" outlineLevel="0" collapsed="false">
      <c r="A727" s="11"/>
      <c r="B727" s="12"/>
      <c r="C727" s="11"/>
      <c r="D727" s="12"/>
      <c r="E727" s="12"/>
      <c r="F727" s="12"/>
      <c r="G727" s="12"/>
      <c r="K727" s="28"/>
      <c r="M727" s="28"/>
    </row>
    <row r="728" s="14" customFormat="true" ht="12" hidden="true" customHeight="false" outlineLevel="0" collapsed="false">
      <c r="A728" s="11"/>
      <c r="B728" s="12"/>
      <c r="C728" s="11"/>
      <c r="D728" s="12"/>
      <c r="E728" s="12"/>
      <c r="F728" s="12"/>
      <c r="G728" s="12"/>
      <c r="K728" s="28"/>
      <c r="M728" s="28"/>
    </row>
    <row r="729" s="14" customFormat="true" ht="12" hidden="true" customHeight="false" outlineLevel="0" collapsed="false">
      <c r="A729" s="11"/>
      <c r="B729" s="12"/>
      <c r="C729" s="11"/>
      <c r="D729" s="12"/>
      <c r="E729" s="12"/>
      <c r="F729" s="12"/>
      <c r="G729" s="12"/>
      <c r="K729" s="28"/>
      <c r="M729" s="28"/>
    </row>
    <row r="730" s="14" customFormat="true" ht="12" hidden="true" customHeight="false" outlineLevel="0" collapsed="false">
      <c r="A730" s="11"/>
      <c r="B730" s="12"/>
      <c r="C730" s="11"/>
      <c r="D730" s="12"/>
      <c r="E730" s="12"/>
      <c r="F730" s="12"/>
      <c r="G730" s="12"/>
      <c r="K730" s="28"/>
      <c r="M730" s="28"/>
    </row>
    <row r="731" s="14" customFormat="true" ht="12" hidden="true" customHeight="false" outlineLevel="0" collapsed="false">
      <c r="A731" s="11"/>
      <c r="B731" s="12"/>
      <c r="C731" s="11"/>
      <c r="D731" s="12"/>
      <c r="E731" s="12"/>
      <c r="F731" s="12"/>
      <c r="G731" s="12"/>
      <c r="K731" s="28"/>
      <c r="M731" s="28"/>
    </row>
    <row r="732" s="14" customFormat="true" ht="12" hidden="true" customHeight="false" outlineLevel="0" collapsed="false">
      <c r="A732" s="11"/>
      <c r="B732" s="12"/>
      <c r="C732" s="11"/>
      <c r="D732" s="12"/>
      <c r="E732" s="12"/>
      <c r="F732" s="12"/>
      <c r="G732" s="12"/>
      <c r="K732" s="28"/>
      <c r="M732" s="28"/>
    </row>
    <row r="733" s="14" customFormat="true" ht="12" hidden="true" customHeight="false" outlineLevel="0" collapsed="false">
      <c r="A733" s="11"/>
      <c r="B733" s="12"/>
      <c r="C733" s="11"/>
      <c r="D733" s="12"/>
      <c r="E733" s="12"/>
      <c r="F733" s="12"/>
      <c r="G733" s="12"/>
      <c r="K733" s="28"/>
      <c r="M733" s="28"/>
    </row>
    <row r="734" s="14" customFormat="true" ht="12" hidden="true" customHeight="false" outlineLevel="0" collapsed="false">
      <c r="A734" s="11"/>
      <c r="B734" s="12"/>
      <c r="C734" s="11"/>
      <c r="D734" s="12"/>
      <c r="E734" s="12"/>
      <c r="F734" s="12"/>
      <c r="G734" s="12"/>
      <c r="K734" s="28"/>
      <c r="M734" s="28"/>
    </row>
    <row r="735" s="14" customFormat="true" ht="12" hidden="true" customHeight="false" outlineLevel="0" collapsed="false">
      <c r="A735" s="11"/>
      <c r="B735" s="12"/>
      <c r="C735" s="11"/>
      <c r="D735" s="12"/>
      <c r="E735" s="12"/>
      <c r="F735" s="12"/>
      <c r="G735" s="12"/>
      <c r="K735" s="28"/>
      <c r="M735" s="28"/>
    </row>
    <row r="736" s="14" customFormat="true" ht="12" hidden="true" customHeight="false" outlineLevel="0" collapsed="false">
      <c r="A736" s="11"/>
      <c r="B736" s="12"/>
      <c r="C736" s="11"/>
      <c r="D736" s="12"/>
      <c r="E736" s="12"/>
      <c r="F736" s="12"/>
      <c r="G736" s="12"/>
      <c r="K736" s="28"/>
      <c r="M736" s="28"/>
    </row>
    <row r="737" s="14" customFormat="true" ht="12" hidden="true" customHeight="false" outlineLevel="0" collapsed="false">
      <c r="A737" s="11"/>
      <c r="B737" s="12"/>
      <c r="C737" s="11"/>
      <c r="D737" s="12"/>
      <c r="E737" s="12"/>
      <c r="F737" s="12"/>
      <c r="G737" s="12"/>
      <c r="K737" s="28"/>
      <c r="M737" s="28"/>
    </row>
    <row r="738" s="14" customFormat="true" ht="12" hidden="true" customHeight="false" outlineLevel="0" collapsed="false">
      <c r="A738" s="11"/>
      <c r="B738" s="12"/>
      <c r="C738" s="11"/>
      <c r="D738" s="12"/>
      <c r="E738" s="12"/>
      <c r="F738" s="12"/>
      <c r="G738" s="12"/>
      <c r="K738" s="28"/>
      <c r="M738" s="28"/>
    </row>
    <row r="739" s="14" customFormat="true" ht="12" hidden="true" customHeight="false" outlineLevel="0" collapsed="false">
      <c r="A739" s="11"/>
      <c r="B739" s="12"/>
      <c r="C739" s="11"/>
      <c r="D739" s="12"/>
      <c r="E739" s="12"/>
      <c r="F739" s="12"/>
      <c r="G739" s="12"/>
      <c r="K739" s="28"/>
      <c r="M739" s="28"/>
    </row>
    <row r="740" s="14" customFormat="true" ht="12" hidden="true" customHeight="false" outlineLevel="0" collapsed="false">
      <c r="A740" s="11"/>
      <c r="B740" s="12"/>
      <c r="C740" s="11"/>
      <c r="D740" s="12"/>
      <c r="E740" s="12"/>
      <c r="F740" s="12"/>
      <c r="G740" s="12"/>
      <c r="K740" s="28"/>
      <c r="M740" s="28"/>
    </row>
    <row r="741" s="14" customFormat="true" ht="12" hidden="true" customHeight="false" outlineLevel="0" collapsed="false">
      <c r="A741" s="11"/>
      <c r="B741" s="12"/>
      <c r="C741" s="11"/>
      <c r="D741" s="12"/>
      <c r="E741" s="12"/>
      <c r="F741" s="12"/>
      <c r="G741" s="12"/>
      <c r="K741" s="28"/>
      <c r="M741" s="28"/>
    </row>
    <row r="742" s="14" customFormat="true" ht="12" hidden="true" customHeight="false" outlineLevel="0" collapsed="false">
      <c r="A742" s="11"/>
      <c r="B742" s="12"/>
      <c r="C742" s="11"/>
      <c r="D742" s="12"/>
      <c r="E742" s="12"/>
      <c r="F742" s="12"/>
      <c r="G742" s="12"/>
      <c r="K742" s="28"/>
      <c r="M742" s="28"/>
    </row>
    <row r="743" s="14" customFormat="true" ht="12" hidden="true" customHeight="false" outlineLevel="0" collapsed="false">
      <c r="A743" s="11"/>
      <c r="B743" s="12"/>
      <c r="C743" s="11"/>
      <c r="D743" s="12"/>
      <c r="E743" s="12"/>
      <c r="F743" s="12"/>
      <c r="G743" s="12"/>
      <c r="K743" s="28"/>
      <c r="M743" s="28"/>
    </row>
    <row r="744" s="14" customFormat="true" ht="12" hidden="true" customHeight="false" outlineLevel="0" collapsed="false">
      <c r="A744" s="11"/>
      <c r="B744" s="12"/>
      <c r="C744" s="11"/>
      <c r="D744" s="12"/>
      <c r="E744" s="12"/>
      <c r="F744" s="12"/>
      <c r="G744" s="12"/>
      <c r="K744" s="28"/>
      <c r="M744" s="28"/>
    </row>
    <row r="745" s="14" customFormat="true" ht="12" hidden="true" customHeight="false" outlineLevel="0" collapsed="false">
      <c r="A745" s="11"/>
      <c r="B745" s="12"/>
      <c r="C745" s="11"/>
      <c r="D745" s="12"/>
      <c r="E745" s="12"/>
      <c r="F745" s="12"/>
      <c r="G745" s="12"/>
      <c r="K745" s="28"/>
      <c r="M745" s="28"/>
    </row>
    <row r="746" s="14" customFormat="true" ht="12" hidden="true" customHeight="false" outlineLevel="0" collapsed="false">
      <c r="A746" s="11"/>
      <c r="B746" s="12"/>
      <c r="C746" s="11"/>
      <c r="D746" s="12"/>
      <c r="E746" s="12"/>
      <c r="F746" s="12"/>
      <c r="G746" s="12"/>
      <c r="K746" s="28"/>
      <c r="M746" s="28"/>
    </row>
    <row r="747" s="14" customFormat="true" ht="12" hidden="true" customHeight="false" outlineLevel="0" collapsed="false">
      <c r="A747" s="11"/>
      <c r="B747" s="12"/>
      <c r="C747" s="11"/>
      <c r="D747" s="12"/>
      <c r="E747" s="12"/>
      <c r="F747" s="12"/>
      <c r="G747" s="12"/>
      <c r="K747" s="28"/>
      <c r="M747" s="28"/>
    </row>
    <row r="748" s="14" customFormat="true" ht="12" hidden="true" customHeight="false" outlineLevel="0" collapsed="false">
      <c r="A748" s="11"/>
      <c r="B748" s="12"/>
      <c r="C748" s="11"/>
      <c r="D748" s="12"/>
      <c r="E748" s="12"/>
      <c r="F748" s="12"/>
      <c r="G748" s="12"/>
      <c r="K748" s="28"/>
      <c r="M748" s="28"/>
    </row>
    <row r="749" s="14" customFormat="true" ht="12" hidden="true" customHeight="false" outlineLevel="0" collapsed="false">
      <c r="A749" s="11"/>
      <c r="B749" s="12"/>
      <c r="C749" s="11"/>
      <c r="D749" s="12"/>
      <c r="E749" s="12"/>
      <c r="F749" s="12"/>
      <c r="G749" s="12"/>
      <c r="K749" s="28"/>
      <c r="M749" s="28"/>
    </row>
    <row r="750" s="14" customFormat="true" ht="12" hidden="true" customHeight="false" outlineLevel="0" collapsed="false">
      <c r="A750" s="11"/>
      <c r="B750" s="12"/>
      <c r="C750" s="11"/>
      <c r="D750" s="12"/>
      <c r="E750" s="12"/>
      <c r="F750" s="12"/>
      <c r="G750" s="12"/>
      <c r="K750" s="28"/>
      <c r="M750" s="28"/>
    </row>
    <row r="751" s="14" customFormat="true" ht="12" hidden="true" customHeight="false" outlineLevel="0" collapsed="false">
      <c r="A751" s="11"/>
      <c r="B751" s="12"/>
      <c r="C751" s="11"/>
      <c r="D751" s="12"/>
      <c r="E751" s="12"/>
      <c r="F751" s="12"/>
      <c r="G751" s="12"/>
      <c r="K751" s="28"/>
      <c r="M751" s="28"/>
    </row>
    <row r="752" customFormat="false" ht="12" hidden="true" customHeight="false" outlineLevel="0" collapsed="false">
      <c r="I752" s="14"/>
    </row>
    <row r="753" customFormat="false" ht="12" hidden="true" customHeight="false" outlineLevel="0" collapsed="false">
      <c r="I753" s="14"/>
    </row>
    <row r="754" customFormat="false" ht="12" hidden="true" customHeight="false" outlineLevel="0" collapsed="false">
      <c r="I754" s="14"/>
    </row>
    <row r="755" customFormat="false" ht="12" hidden="false" customHeight="false" outlineLevel="0" collapsed="false"/>
  </sheetData>
  <autoFilter ref="K1:K754"/>
  <mergeCells count="245">
    <mergeCell ref="B1:H1"/>
    <mergeCell ref="B4:B5"/>
    <mergeCell ref="C4:C5"/>
    <mergeCell ref="D4:D5"/>
    <mergeCell ref="E4:E5"/>
    <mergeCell ref="F4:F5"/>
    <mergeCell ref="G4:G5"/>
    <mergeCell ref="H4:H5"/>
    <mergeCell ref="B7:E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B25:E25"/>
    <mergeCell ref="B26:B31"/>
    <mergeCell ref="C26:C29"/>
    <mergeCell ref="D26:D29"/>
    <mergeCell ref="E26:E29"/>
    <mergeCell ref="F26:F29"/>
    <mergeCell ref="G26:G29"/>
    <mergeCell ref="H26:H29"/>
    <mergeCell ref="C30:C31"/>
    <mergeCell ref="D30:D31"/>
    <mergeCell ref="E30:E31"/>
    <mergeCell ref="F30:F31"/>
    <mergeCell ref="G30:G31"/>
    <mergeCell ref="H30:H31"/>
    <mergeCell ref="B32:B33"/>
    <mergeCell ref="C32:C33"/>
    <mergeCell ref="D32:D33"/>
    <mergeCell ref="E32:E33"/>
    <mergeCell ref="F32:F33"/>
    <mergeCell ref="G32:G33"/>
    <mergeCell ref="H32:H33"/>
    <mergeCell ref="B35:B44"/>
    <mergeCell ref="C35:C42"/>
    <mergeCell ref="D35:D42"/>
    <mergeCell ref="E35:E42"/>
    <mergeCell ref="F35:F42"/>
    <mergeCell ref="G35:G42"/>
    <mergeCell ref="H35:H42"/>
    <mergeCell ref="C43:C44"/>
    <mergeCell ref="D43:D44"/>
    <mergeCell ref="E43:E44"/>
    <mergeCell ref="F43:F44"/>
    <mergeCell ref="G43:G44"/>
    <mergeCell ref="H43:H44"/>
    <mergeCell ref="B45:B46"/>
    <mergeCell ref="C45:C46"/>
    <mergeCell ref="D45:D46"/>
    <mergeCell ref="E45:E46"/>
    <mergeCell ref="F45:F46"/>
    <mergeCell ref="G45:G46"/>
    <mergeCell ref="H45:H46"/>
    <mergeCell ref="B48:B59"/>
    <mergeCell ref="C48:C59"/>
    <mergeCell ref="D48:D59"/>
    <mergeCell ref="E48:E59"/>
    <mergeCell ref="F52:F53"/>
    <mergeCell ref="F57:F59"/>
    <mergeCell ref="B60:E60"/>
    <mergeCell ref="B61:B62"/>
    <mergeCell ref="C61:C62"/>
    <mergeCell ref="D61:D62"/>
    <mergeCell ref="E61:E62"/>
    <mergeCell ref="F61:F62"/>
    <mergeCell ref="G61:G62"/>
    <mergeCell ref="H61:H62"/>
    <mergeCell ref="B63:B64"/>
    <mergeCell ref="C63:C64"/>
    <mergeCell ref="D63:D64"/>
    <mergeCell ref="E63:E64"/>
    <mergeCell ref="F63:F64"/>
    <mergeCell ref="G63:G64"/>
    <mergeCell ref="H63:H64"/>
    <mergeCell ref="B65:B66"/>
    <mergeCell ref="C65:C66"/>
    <mergeCell ref="D65:D66"/>
    <mergeCell ref="E65:E66"/>
    <mergeCell ref="F65:F66"/>
    <mergeCell ref="G65:G66"/>
    <mergeCell ref="H65:H66"/>
    <mergeCell ref="B67:B69"/>
    <mergeCell ref="C67:C69"/>
    <mergeCell ref="D67:D69"/>
    <mergeCell ref="E67:E69"/>
    <mergeCell ref="F67:F68"/>
    <mergeCell ref="G67:G68"/>
    <mergeCell ref="H67:H68"/>
    <mergeCell ref="B70:B79"/>
    <mergeCell ref="C70:C79"/>
    <mergeCell ref="D70:D79"/>
    <mergeCell ref="E70:E79"/>
    <mergeCell ref="F71:F72"/>
    <mergeCell ref="G71:G72"/>
    <mergeCell ref="H71:H72"/>
    <mergeCell ref="F74:F76"/>
    <mergeCell ref="G74:G76"/>
    <mergeCell ref="H74:H76"/>
    <mergeCell ref="F77:F79"/>
    <mergeCell ref="B80:B83"/>
    <mergeCell ref="C80:C83"/>
    <mergeCell ref="D80:D83"/>
    <mergeCell ref="E80:E83"/>
    <mergeCell ref="F80:F82"/>
    <mergeCell ref="G80:G82"/>
    <mergeCell ref="H80:H82"/>
    <mergeCell ref="B84:C84"/>
    <mergeCell ref="B85:B87"/>
    <mergeCell ref="C85:C87"/>
    <mergeCell ref="D85:D87"/>
    <mergeCell ref="E85:E87"/>
    <mergeCell ref="F85:F87"/>
    <mergeCell ref="G85:G87"/>
    <mergeCell ref="H85:H87"/>
    <mergeCell ref="B88:B91"/>
    <mergeCell ref="C88:C89"/>
    <mergeCell ref="D88:D89"/>
    <mergeCell ref="E88:E89"/>
    <mergeCell ref="F88:F89"/>
    <mergeCell ref="G88:G89"/>
    <mergeCell ref="H88:H89"/>
    <mergeCell ref="C90:C91"/>
    <mergeCell ref="D90:D91"/>
    <mergeCell ref="E90:E91"/>
    <mergeCell ref="F90:F91"/>
    <mergeCell ref="G90:G91"/>
    <mergeCell ref="H90:H91"/>
    <mergeCell ref="B92:B93"/>
    <mergeCell ref="C92:C93"/>
    <mergeCell ref="D92:D93"/>
    <mergeCell ref="E92:E93"/>
    <mergeCell ref="F92:F93"/>
    <mergeCell ref="G92:G93"/>
    <mergeCell ref="B96:B108"/>
    <mergeCell ref="C96:C108"/>
    <mergeCell ref="D96:D108"/>
    <mergeCell ref="E96:E108"/>
    <mergeCell ref="F100:F101"/>
    <mergeCell ref="G100:G101"/>
    <mergeCell ref="H100:H101"/>
    <mergeCell ref="F103:F105"/>
    <mergeCell ref="G103:G105"/>
    <mergeCell ref="H103:H105"/>
    <mergeCell ref="F106:F108"/>
    <mergeCell ref="B109:B112"/>
    <mergeCell ref="C109:C112"/>
    <mergeCell ref="D109:D112"/>
    <mergeCell ref="E109:E112"/>
    <mergeCell ref="F109:F111"/>
    <mergeCell ref="G109:G111"/>
    <mergeCell ref="H109:H111"/>
    <mergeCell ref="B114:B115"/>
    <mergeCell ref="C114:C115"/>
    <mergeCell ref="D114:D115"/>
    <mergeCell ref="E114:E115"/>
    <mergeCell ref="F114:F115"/>
    <mergeCell ref="G114:G115"/>
    <mergeCell ref="H114:H115"/>
    <mergeCell ref="B118:B119"/>
    <mergeCell ref="C118:C119"/>
    <mergeCell ref="D118:D119"/>
    <mergeCell ref="E118:E119"/>
    <mergeCell ref="F118:F119"/>
    <mergeCell ref="G118:G119"/>
    <mergeCell ref="H118:H119"/>
    <mergeCell ref="B120:B129"/>
    <mergeCell ref="C120:C129"/>
    <mergeCell ref="D120:D129"/>
    <mergeCell ref="E120:E129"/>
    <mergeCell ref="F121:F122"/>
    <mergeCell ref="G121:G122"/>
    <mergeCell ref="H121:H122"/>
    <mergeCell ref="F123:F124"/>
    <mergeCell ref="G123:G124"/>
    <mergeCell ref="H123:H124"/>
    <mergeCell ref="F125:F127"/>
    <mergeCell ref="B130:B145"/>
    <mergeCell ref="C130:C145"/>
    <mergeCell ref="D130:D145"/>
    <mergeCell ref="E130:E142"/>
    <mergeCell ref="F130:F132"/>
    <mergeCell ref="G130:G132"/>
    <mergeCell ref="H130:H132"/>
    <mergeCell ref="F136:F137"/>
    <mergeCell ref="G136:G137"/>
    <mergeCell ref="H136:H137"/>
    <mergeCell ref="F139:F142"/>
    <mergeCell ref="G139:G142"/>
    <mergeCell ref="H139:H142"/>
    <mergeCell ref="E143:E145"/>
    <mergeCell ref="F143:F145"/>
    <mergeCell ref="B146:B149"/>
    <mergeCell ref="C146:C149"/>
    <mergeCell ref="D146:D149"/>
    <mergeCell ref="E146:E149"/>
    <mergeCell ref="F146:F148"/>
    <mergeCell ref="G146:G148"/>
    <mergeCell ref="H146:H148"/>
    <mergeCell ref="B150:E150"/>
    <mergeCell ref="B151:B153"/>
    <mergeCell ref="C151:C153"/>
    <mergeCell ref="D151:D153"/>
    <mergeCell ref="E151:E153"/>
    <mergeCell ref="F151:F152"/>
    <mergeCell ref="G151:G152"/>
    <mergeCell ref="H151:H152"/>
    <mergeCell ref="B154:B156"/>
    <mergeCell ref="C154:C156"/>
    <mergeCell ref="D154:D156"/>
    <mergeCell ref="E154:E156"/>
    <mergeCell ref="F154:F155"/>
    <mergeCell ref="G154:G155"/>
    <mergeCell ref="H154:H15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838"/>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J184" activeCellId="0" sqref="J184"/>
    </sheetView>
  </sheetViews>
  <sheetFormatPr defaultColWidth="11.4296875" defaultRowHeight="12" zeroHeight="true" outlineLevelRow="0" outlineLevelCol="0"/>
  <cols>
    <col collapsed="false" customWidth="true" hidden="false" outlineLevel="0" max="1" min="1" style="11" width="1.43"/>
    <col collapsed="false" customWidth="true" hidden="false" outlineLevel="0" max="2" min="2" style="12" width="4.28"/>
    <col collapsed="false" customWidth="true" hidden="false" outlineLevel="0" max="3" min="3" style="11" width="40.28"/>
    <col collapsed="false" customWidth="false" hidden="false" outlineLevel="0" max="6" min="4" style="11" width="11.43"/>
    <col collapsed="false" customWidth="true" hidden="false" outlineLevel="0" max="7" min="7" style="11" width="14.71"/>
    <col collapsed="false" customWidth="true" hidden="false" outlineLevel="0" max="8" min="8" style="13" width="35.28"/>
    <col collapsed="false" customWidth="true" hidden="false" outlineLevel="0" max="9" min="9" style="13" width="53.57"/>
    <col collapsed="false" customWidth="true" hidden="false" outlineLevel="0" max="10" min="10" style="12" width="10.28"/>
    <col collapsed="false" customWidth="true" hidden="false" outlineLevel="0" max="11" min="11" style="28" width="7.85"/>
    <col collapsed="false" customWidth="true" hidden="false" outlineLevel="0" max="12" min="12" style="13" width="35.14"/>
    <col collapsed="false" customWidth="true" hidden="false" outlineLevel="0" max="13" min="13" style="243" width="17.28"/>
    <col collapsed="false" customWidth="false" hidden="false" outlineLevel="0" max="14" min="14" style="11" width="11.43"/>
    <col collapsed="false" customWidth="false" hidden="true" outlineLevel="0" max="1024" min="15" style="11" width="11.43"/>
  </cols>
  <sheetData>
    <row r="1" s="378" customFormat="true" ht="12" hidden="false" customHeight="false" outlineLevel="0" collapsed="false">
      <c r="B1" s="433" t="s">
        <v>3986</v>
      </c>
      <c r="C1" s="433"/>
      <c r="D1" s="433"/>
      <c r="E1" s="433"/>
      <c r="F1" s="433"/>
      <c r="G1" s="433"/>
      <c r="H1" s="433"/>
      <c r="I1" s="434"/>
      <c r="J1" s="435"/>
      <c r="K1" s="436"/>
      <c r="L1" s="383"/>
      <c r="M1" s="437"/>
    </row>
    <row r="2" s="383" customFormat="true" ht="48" hidden="false" customHeight="false" outlineLevel="0" collapsed="false">
      <c r="B2" s="384" t="s">
        <v>133</v>
      </c>
      <c r="C2" s="384" t="s">
        <v>58</v>
      </c>
      <c r="D2" s="438" t="s">
        <v>59</v>
      </c>
      <c r="E2" s="438" t="s">
        <v>134</v>
      </c>
      <c r="F2" s="384" t="s">
        <v>135</v>
      </c>
      <c r="G2" s="384" t="s">
        <v>136</v>
      </c>
      <c r="H2" s="384" t="s">
        <v>61</v>
      </c>
      <c r="I2" s="181" t="s">
        <v>0</v>
      </c>
      <c r="J2" s="20" t="s">
        <v>1</v>
      </c>
      <c r="K2" s="34" t="s">
        <v>2</v>
      </c>
      <c r="L2" s="20" t="s">
        <v>139</v>
      </c>
      <c r="M2" s="20" t="s">
        <v>4</v>
      </c>
    </row>
    <row r="3" customFormat="false" ht="12" hidden="false" customHeight="false" outlineLevel="0" collapsed="false">
      <c r="B3" s="439" t="s">
        <v>3835</v>
      </c>
      <c r="C3" s="439"/>
      <c r="D3" s="439"/>
      <c r="E3" s="439"/>
      <c r="F3" s="439"/>
      <c r="G3" s="439"/>
      <c r="H3" s="439"/>
      <c r="I3" s="440"/>
      <c r="J3" s="441"/>
      <c r="K3" s="442"/>
      <c r="L3" s="427"/>
      <c r="M3" s="443"/>
    </row>
    <row r="4" customFormat="false" ht="48" hidden="false" customHeight="false" outlineLevel="0" collapsed="false">
      <c r="B4" s="444" t="n">
        <v>1</v>
      </c>
      <c r="C4" s="445" t="s">
        <v>176</v>
      </c>
      <c r="D4" s="444" t="s">
        <v>63</v>
      </c>
      <c r="E4" s="444" t="s">
        <v>143</v>
      </c>
      <c r="F4" s="444" t="s">
        <v>177</v>
      </c>
      <c r="G4" s="444" t="s">
        <v>178</v>
      </c>
      <c r="H4" s="446" t="s">
        <v>1271</v>
      </c>
      <c r="I4" s="50" t="s">
        <v>430</v>
      </c>
      <c r="J4" s="47" t="s">
        <v>6</v>
      </c>
      <c r="K4" s="116" t="s">
        <v>622</v>
      </c>
      <c r="L4" s="393" t="str">
        <f aca="false">VLOOKUP(K4,CódigosRetorno!$A$2:$B$1795,2,FALSE())</f>
        <v>Presentacion fuera de fecha</v>
      </c>
      <c r="M4" s="48" t="s">
        <v>1272</v>
      </c>
    </row>
    <row r="5" customFormat="false" ht="24" hidden="false" customHeight="false" outlineLevel="0" collapsed="false">
      <c r="B5" s="444"/>
      <c r="C5" s="445"/>
      <c r="D5" s="444"/>
      <c r="E5" s="444"/>
      <c r="F5" s="444"/>
      <c r="G5" s="444"/>
      <c r="H5" s="446"/>
      <c r="I5" s="50" t="s">
        <v>1273</v>
      </c>
      <c r="J5" s="47" t="s">
        <v>6</v>
      </c>
      <c r="K5" s="116" t="s">
        <v>1274</v>
      </c>
      <c r="L5" s="393" t="str">
        <f aca="false">VLOOKUP(K5,CódigosRetorno!$A$2:$B$1795,2,FALSE())</f>
        <v>La fecha de emision se encuentra fuera del limite permitido</v>
      </c>
      <c r="M5" s="48" t="s">
        <v>8</v>
      </c>
    </row>
    <row r="6" customFormat="false" ht="12" hidden="false" customHeight="false" outlineLevel="0" collapsed="false">
      <c r="B6" s="447" t="n">
        <v>2</v>
      </c>
      <c r="C6" s="448" t="s">
        <v>157</v>
      </c>
      <c r="D6" s="47" t="s">
        <v>63</v>
      </c>
      <c r="E6" s="47" t="s">
        <v>143</v>
      </c>
      <c r="F6" s="47" t="s">
        <v>158</v>
      </c>
      <c r="G6" s="47"/>
      <c r="H6" s="50"/>
      <c r="I6" s="37" t="s">
        <v>1310</v>
      </c>
      <c r="J6" s="47"/>
      <c r="K6" s="116" t="s">
        <v>8</v>
      </c>
      <c r="L6" s="393" t="str">
        <f aca="false">VLOOKUP(K6,CódigosRetorno!$A$2:$B$1795,2,FALSE())</f>
        <v>-</v>
      </c>
      <c r="M6" s="48"/>
    </row>
    <row r="7" customFormat="false" ht="12" hidden="false" customHeight="true" outlineLevel="0" collapsed="false">
      <c r="B7" s="430" t="s">
        <v>3987</v>
      </c>
      <c r="C7" s="430"/>
      <c r="D7" s="430"/>
      <c r="E7" s="430"/>
      <c r="F7" s="430"/>
      <c r="G7" s="430"/>
      <c r="H7" s="430"/>
      <c r="I7" s="449"/>
      <c r="J7" s="450"/>
      <c r="K7" s="451" t="s">
        <v>8</v>
      </c>
      <c r="L7" s="393" t="str">
        <f aca="false">VLOOKUP(K7,CódigosRetorno!$A$2:$B$1795,2,FALSE())</f>
        <v>-</v>
      </c>
      <c r="M7" s="452"/>
    </row>
    <row r="8" customFormat="false" ht="24" hidden="false" customHeight="true" outlineLevel="0" collapsed="false">
      <c r="B8" s="48" t="n">
        <f aca="false">B6+1</f>
        <v>3</v>
      </c>
      <c r="C8" s="50" t="s">
        <v>142</v>
      </c>
      <c r="D8" s="48" t="s">
        <v>63</v>
      </c>
      <c r="E8" s="48" t="s">
        <v>143</v>
      </c>
      <c r="F8" s="48" t="s">
        <v>144</v>
      </c>
      <c r="G8" s="48" t="s">
        <v>1255</v>
      </c>
      <c r="H8" s="50" t="s">
        <v>1256</v>
      </c>
      <c r="I8" s="50" t="s">
        <v>605</v>
      </c>
      <c r="J8" s="47" t="s">
        <v>6</v>
      </c>
      <c r="K8" s="116" t="s">
        <v>892</v>
      </c>
      <c r="L8" s="393" t="str">
        <f aca="false">VLOOKUP(K8,CódigosRetorno!$A$2:$B$1795,2,FALSE())</f>
        <v>El XML no contiene el tag o no existe informacion de UBLVersionID</v>
      </c>
      <c r="M8" s="48" t="s">
        <v>8</v>
      </c>
    </row>
    <row r="9" customFormat="false" ht="24" hidden="false" customHeight="false" outlineLevel="0" collapsed="false">
      <c r="B9" s="48"/>
      <c r="C9" s="50"/>
      <c r="D9" s="48"/>
      <c r="E9" s="48"/>
      <c r="F9" s="48"/>
      <c r="G9" s="48"/>
      <c r="H9" s="50"/>
      <c r="I9" s="50" t="s">
        <v>1257</v>
      </c>
      <c r="J9" s="47" t="s">
        <v>6</v>
      </c>
      <c r="K9" s="116" t="s">
        <v>894</v>
      </c>
      <c r="L9" s="393" t="str">
        <f aca="false">VLOOKUP(K9,CódigosRetorno!$A$2:$B$1795,2,FALSE())</f>
        <v>UBLVersionID - La versión del UBL no es correcta</v>
      </c>
      <c r="M9" s="48" t="s">
        <v>8</v>
      </c>
    </row>
    <row r="10" customFormat="false" ht="24" hidden="false" customHeight="true" outlineLevel="0" collapsed="false">
      <c r="B10" s="117" t="n">
        <f aca="false">B8+1</f>
        <v>4</v>
      </c>
      <c r="C10" s="50" t="s">
        <v>151</v>
      </c>
      <c r="D10" s="47" t="s">
        <v>63</v>
      </c>
      <c r="E10" s="47" t="s">
        <v>143</v>
      </c>
      <c r="F10" s="277" t="s">
        <v>144</v>
      </c>
      <c r="G10" s="277" t="s">
        <v>890</v>
      </c>
      <c r="H10" s="106" t="s">
        <v>1258</v>
      </c>
      <c r="I10" s="37" t="s">
        <v>605</v>
      </c>
      <c r="J10" s="47" t="s">
        <v>6</v>
      </c>
      <c r="K10" s="116" t="s">
        <v>1259</v>
      </c>
      <c r="L10" s="393" t="str">
        <f aca="false">VLOOKUP(K10,CódigosRetorno!$A$2:$B$1795,2,FALSE())</f>
        <v>El XML no existe informacion de CustomizationID</v>
      </c>
      <c r="M10" s="48" t="s">
        <v>8</v>
      </c>
    </row>
    <row r="11" customFormat="false" ht="24" hidden="false" customHeight="false" outlineLevel="0" collapsed="false">
      <c r="B11" s="117"/>
      <c r="C11" s="50"/>
      <c r="D11" s="47"/>
      <c r="E11" s="47"/>
      <c r="F11" s="277"/>
      <c r="G11" s="277"/>
      <c r="H11" s="106"/>
      <c r="I11" s="37" t="s">
        <v>893</v>
      </c>
      <c r="J11" s="47" t="s">
        <v>6</v>
      </c>
      <c r="K11" s="116" t="s">
        <v>899</v>
      </c>
      <c r="L11" s="393" t="str">
        <f aca="false">VLOOKUP(K11,CódigosRetorno!$A$2:$B$1795,2,FALSE())</f>
        <v>CustomizationID - La versión del documento no es la correcta</v>
      </c>
      <c r="M11" s="48" t="s">
        <v>8</v>
      </c>
    </row>
    <row r="12" customFormat="false" ht="24" hidden="false" customHeight="false" outlineLevel="0" collapsed="false">
      <c r="B12" s="117"/>
      <c r="C12" s="50"/>
      <c r="D12" s="47"/>
      <c r="E12" s="47" t="s">
        <v>184</v>
      </c>
      <c r="F12" s="48"/>
      <c r="G12" s="116" t="s">
        <v>1260</v>
      </c>
      <c r="H12" s="37" t="s">
        <v>1261</v>
      </c>
      <c r="I12" s="37" t="s">
        <v>1263</v>
      </c>
      <c r="J12" s="47" t="s">
        <v>208</v>
      </c>
      <c r="K12" s="116" t="s">
        <v>1264</v>
      </c>
      <c r="L12" s="393" t="str">
        <f aca="false">VLOOKUP(K12,CódigosRetorno!$A$2:$B$1795,2,FALSE())</f>
        <v>El dato ingresado como atributo @schemeAgencyName es incorrecto.</v>
      </c>
      <c r="M12" s="48" t="s">
        <v>8</v>
      </c>
    </row>
    <row r="13" customFormat="false" ht="36" hidden="false" customHeight="true" outlineLevel="0" collapsed="false">
      <c r="B13" s="117" t="n">
        <f aca="false">B10+1</f>
        <v>5</v>
      </c>
      <c r="C13" s="50" t="s">
        <v>1265</v>
      </c>
      <c r="D13" s="117" t="s">
        <v>63</v>
      </c>
      <c r="E13" s="117" t="s">
        <v>143</v>
      </c>
      <c r="F13" s="117" t="s">
        <v>162</v>
      </c>
      <c r="G13" s="117" t="s">
        <v>163</v>
      </c>
      <c r="H13" s="453" t="s">
        <v>1266</v>
      </c>
      <c r="I13" s="50" t="s">
        <v>613</v>
      </c>
      <c r="J13" s="47" t="s">
        <v>6</v>
      </c>
      <c r="K13" s="116" t="s">
        <v>614</v>
      </c>
      <c r="L13" s="393" t="str">
        <f aca="false">VLOOKUP(K13,CódigosRetorno!$A$2:$B$1795,2,FALSE())</f>
        <v>Numero de Serie del nombre del archivo no coincide con el consignado en el contenido del archivo XML</v>
      </c>
      <c r="M13" s="48" t="s">
        <v>8</v>
      </c>
    </row>
    <row r="14" customFormat="false" ht="36" hidden="false" customHeight="false" outlineLevel="0" collapsed="false">
      <c r="B14" s="117"/>
      <c r="C14" s="50"/>
      <c r="D14" s="117"/>
      <c r="E14" s="117"/>
      <c r="F14" s="117"/>
      <c r="G14" s="117"/>
      <c r="H14" s="453"/>
      <c r="I14" s="50" t="s">
        <v>615</v>
      </c>
      <c r="J14" s="47" t="s">
        <v>6</v>
      </c>
      <c r="K14" s="116" t="s">
        <v>616</v>
      </c>
      <c r="L14" s="393" t="str">
        <f aca="false">VLOOKUP(K14,CódigosRetorno!$A$2:$B$1795,2,FALSE())</f>
        <v>Número de documento en el nombre del archivo no coincide con el consignado en el contenido del XML</v>
      </c>
      <c r="M14" s="48" t="s">
        <v>8</v>
      </c>
    </row>
    <row r="15" customFormat="false" ht="36" hidden="false" customHeight="false" outlineLevel="0" collapsed="false">
      <c r="B15" s="117"/>
      <c r="C15" s="50"/>
      <c r="D15" s="117"/>
      <c r="E15" s="117"/>
      <c r="F15" s="117"/>
      <c r="G15" s="117"/>
      <c r="H15" s="453"/>
      <c r="I15" s="50" t="s">
        <v>3840</v>
      </c>
      <c r="J15" s="47" t="s">
        <v>6</v>
      </c>
      <c r="K15" s="116" t="s">
        <v>168</v>
      </c>
      <c r="L15" s="393" t="str">
        <f aca="false">VLOOKUP(K15,CódigosRetorno!$A$2:$B$1795,2,FALSE())</f>
        <v>ID - El dato SERIE-CORRELATIVO no cumple con el formato de acuerdo al tipo de comprobante</v>
      </c>
      <c r="M15" s="48" t="s">
        <v>8</v>
      </c>
    </row>
    <row r="16" customFormat="false" ht="24" hidden="false" customHeight="false" outlineLevel="0" collapsed="false">
      <c r="B16" s="117"/>
      <c r="C16" s="50"/>
      <c r="D16" s="117"/>
      <c r="E16" s="117"/>
      <c r="F16" s="117"/>
      <c r="G16" s="117"/>
      <c r="H16" s="453"/>
      <c r="I16" s="50" t="s">
        <v>3841</v>
      </c>
      <c r="J16" s="47" t="s">
        <v>6</v>
      </c>
      <c r="K16" s="116" t="s">
        <v>170</v>
      </c>
      <c r="L16" s="393" t="str">
        <f aca="false">VLOOKUP(K16,CódigosRetorno!$A$2:$B$1795,2,FALSE())</f>
        <v>El comprobante fue registrado previamente con otros datos</v>
      </c>
      <c r="M16" s="48" t="s">
        <v>971</v>
      </c>
    </row>
    <row r="17" customFormat="false" ht="36" hidden="false" customHeight="false" outlineLevel="0" collapsed="false">
      <c r="B17" s="117"/>
      <c r="C17" s="50"/>
      <c r="D17" s="117"/>
      <c r="E17" s="117"/>
      <c r="F17" s="117"/>
      <c r="G17" s="117"/>
      <c r="H17" s="453"/>
      <c r="I17" s="50" t="s">
        <v>3842</v>
      </c>
      <c r="J17" s="47" t="s">
        <v>6</v>
      </c>
      <c r="K17" s="116" t="s">
        <v>1270</v>
      </c>
      <c r="L17" s="393" t="str">
        <f aca="false">VLOOKUP(K17,CódigosRetorno!$A$2:$B$1795,2,FALSE())</f>
        <v>El comprobante ya esta informado y se encuentra con estado anulado o rechazado</v>
      </c>
      <c r="M17" s="48" t="s">
        <v>971</v>
      </c>
    </row>
    <row r="18" customFormat="false" ht="12" hidden="false" customHeight="false" outlineLevel="0" collapsed="false">
      <c r="B18" s="48" t="n">
        <f aca="false">B13+1</f>
        <v>6</v>
      </c>
      <c r="C18" s="50" t="s">
        <v>183</v>
      </c>
      <c r="D18" s="396" t="s">
        <v>63</v>
      </c>
      <c r="E18" s="403" t="s">
        <v>3843</v>
      </c>
      <c r="F18" s="403" t="s">
        <v>829</v>
      </c>
      <c r="G18" s="51" t="s">
        <v>623</v>
      </c>
      <c r="H18" s="50" t="s">
        <v>1275</v>
      </c>
      <c r="I18" s="80" t="s">
        <v>186</v>
      </c>
      <c r="J18" s="47"/>
      <c r="K18" s="116" t="s">
        <v>8</v>
      </c>
      <c r="L18" s="393" t="str">
        <f aca="false">VLOOKUP(K18,CódigosRetorno!$A$2:$B$1795,2,FALSE())</f>
        <v>-</v>
      </c>
      <c r="M18" s="48"/>
    </row>
    <row r="19" customFormat="false" ht="24" hidden="false" customHeight="true" outlineLevel="0" collapsed="false">
      <c r="B19" s="454" t="n">
        <f aca="false">+B18+1</f>
        <v>7</v>
      </c>
      <c r="C19" s="455" t="s">
        <v>1276</v>
      </c>
      <c r="D19" s="112" t="s">
        <v>63</v>
      </c>
      <c r="E19" s="112" t="s">
        <v>143</v>
      </c>
      <c r="F19" s="112" t="s">
        <v>330</v>
      </c>
      <c r="G19" s="112" t="s">
        <v>3988</v>
      </c>
      <c r="H19" s="455" t="s">
        <v>1277</v>
      </c>
      <c r="I19" s="50" t="s">
        <v>605</v>
      </c>
      <c r="J19" s="47" t="s">
        <v>6</v>
      </c>
      <c r="K19" s="116" t="s">
        <v>1278</v>
      </c>
      <c r="L19" s="393" t="str">
        <f aca="false">VLOOKUP(K19,CódigosRetorno!$A$2:$B$1795,2,FALSE())</f>
        <v>El XML no contiene el tag o no existe informacion de InvoiceTypeCode</v>
      </c>
      <c r="M19" s="48" t="s">
        <v>8</v>
      </c>
    </row>
    <row r="20" customFormat="false" ht="36" hidden="false" customHeight="false" outlineLevel="0" collapsed="false">
      <c r="B20" s="454"/>
      <c r="C20" s="455"/>
      <c r="D20" s="112"/>
      <c r="E20" s="112"/>
      <c r="F20" s="112"/>
      <c r="G20" s="112"/>
      <c r="H20" s="455"/>
      <c r="I20" s="50" t="s">
        <v>3989</v>
      </c>
      <c r="J20" s="47" t="s">
        <v>6</v>
      </c>
      <c r="K20" s="116" t="s">
        <v>1280</v>
      </c>
      <c r="L20" s="393" t="str">
        <f aca="false">VLOOKUP(K20,CódigosRetorno!$A$2:$B$1795,2,FALSE())</f>
        <v>InvoiceTypeCode - El valor del tipo de documento es invalido o no coincide con el nombre del archivo</v>
      </c>
      <c r="M20" s="48" t="s">
        <v>1281</v>
      </c>
    </row>
    <row r="21" customFormat="false" ht="12" hidden="false" customHeight="false" outlineLevel="0" collapsed="false">
      <c r="B21" s="48" t="n">
        <f aca="false">+B19+1</f>
        <v>8</v>
      </c>
      <c r="C21" s="50" t="s">
        <v>3990</v>
      </c>
      <c r="D21" s="396" t="s">
        <v>63</v>
      </c>
      <c r="E21" s="48" t="s">
        <v>184</v>
      </c>
      <c r="F21" s="48" t="s">
        <v>177</v>
      </c>
      <c r="G21" s="48" t="s">
        <v>178</v>
      </c>
      <c r="H21" s="228" t="s">
        <v>3991</v>
      </c>
      <c r="I21" s="37" t="s">
        <v>186</v>
      </c>
      <c r="J21" s="419"/>
      <c r="K21" s="456" t="s">
        <v>8</v>
      </c>
      <c r="L21" s="393" t="str">
        <f aca="false">VLOOKUP(K21,CódigosRetorno!$A$2:$B$1795,2,FALSE())</f>
        <v>-</v>
      </c>
      <c r="M21" s="254"/>
    </row>
    <row r="22" customFormat="false" ht="12" hidden="false" customHeight="true" outlineLevel="0" collapsed="false">
      <c r="B22" s="457" t="s">
        <v>3992</v>
      </c>
      <c r="C22" s="457"/>
      <c r="D22" s="457"/>
      <c r="E22" s="457"/>
      <c r="F22" s="457"/>
      <c r="G22" s="457"/>
      <c r="H22" s="457"/>
      <c r="I22" s="458"/>
      <c r="J22" s="441"/>
      <c r="K22" s="442" t="s">
        <v>8</v>
      </c>
      <c r="L22" s="393" t="str">
        <f aca="false">VLOOKUP(K22,CódigosRetorno!$A$2:$B$1795,2,FALSE())</f>
        <v>-</v>
      </c>
      <c r="M22" s="443"/>
    </row>
    <row r="23" customFormat="false" ht="36" hidden="false" customHeight="true" outlineLevel="0" collapsed="false">
      <c r="B23" s="117" t="n">
        <f aca="false">B21+1</f>
        <v>9</v>
      </c>
      <c r="C23" s="103" t="s">
        <v>925</v>
      </c>
      <c r="D23" s="412" t="s">
        <v>63</v>
      </c>
      <c r="E23" s="47" t="s">
        <v>143</v>
      </c>
      <c r="F23" s="47" t="s">
        <v>189</v>
      </c>
      <c r="G23" s="47"/>
      <c r="H23" s="50" t="s">
        <v>1313</v>
      </c>
      <c r="I23" s="50" t="s">
        <v>1314</v>
      </c>
      <c r="J23" s="47" t="s">
        <v>6</v>
      </c>
      <c r="K23" s="116" t="s">
        <v>1315</v>
      </c>
      <c r="L23" s="393" t="str">
        <f aca="false">VLOOKUP(K23,CódigosRetorno!$A$2:$B$1795,2,FALSE())</f>
        <v>El XML contiene mas de un tag como elemento de numero de documento del emisor</v>
      </c>
      <c r="M23" s="48" t="s">
        <v>8</v>
      </c>
    </row>
    <row r="24" customFormat="false" ht="36" hidden="false" customHeight="false" outlineLevel="0" collapsed="false">
      <c r="B24" s="117"/>
      <c r="C24" s="103"/>
      <c r="D24" s="412"/>
      <c r="E24" s="47"/>
      <c r="F24" s="47"/>
      <c r="G24" s="47"/>
      <c r="H24" s="50"/>
      <c r="I24" s="50" t="s">
        <v>191</v>
      </c>
      <c r="J24" s="47" t="s">
        <v>6</v>
      </c>
      <c r="K24" s="116" t="s">
        <v>192</v>
      </c>
      <c r="L24" s="393" t="str">
        <f aca="false">VLOOKUP(K24,CódigosRetorno!$A$2:$B$1795,2,FALSE())</f>
        <v>Número de RUC del nombre del archivo no coincide con el consignado en el contenido del archivo XML</v>
      </c>
      <c r="M24" s="48" t="s">
        <v>8</v>
      </c>
    </row>
    <row r="25" customFormat="false" ht="24" hidden="false" customHeight="false" outlineLevel="0" collapsed="false">
      <c r="B25" s="117"/>
      <c r="C25" s="103"/>
      <c r="D25" s="412"/>
      <c r="E25" s="47"/>
      <c r="F25" s="47"/>
      <c r="G25" s="47"/>
      <c r="H25" s="50"/>
      <c r="I25" s="50" t="s">
        <v>3860</v>
      </c>
      <c r="J25" s="47" t="s">
        <v>6</v>
      </c>
      <c r="K25" s="116" t="s">
        <v>1317</v>
      </c>
      <c r="L25" s="393" t="str">
        <f aca="false">VLOOKUP(K25,CódigosRetorno!$A$2:$B$1795,2,FALSE())</f>
        <v>El contribuyente no esta activo</v>
      </c>
      <c r="M25" s="48" t="s">
        <v>258</v>
      </c>
    </row>
    <row r="26" customFormat="false" ht="24" hidden="false" customHeight="false" outlineLevel="0" collapsed="false">
      <c r="B26" s="117"/>
      <c r="C26" s="103"/>
      <c r="D26" s="412"/>
      <c r="E26" s="47"/>
      <c r="F26" s="47"/>
      <c r="G26" s="47"/>
      <c r="H26" s="50"/>
      <c r="I26" s="50" t="s">
        <v>3861</v>
      </c>
      <c r="J26" s="47" t="s">
        <v>6</v>
      </c>
      <c r="K26" s="116" t="s">
        <v>1319</v>
      </c>
      <c r="L26" s="393" t="str">
        <f aca="false">VLOOKUP(K26,CódigosRetorno!$A$2:$B$1795,2,FALSE())</f>
        <v>El contribuyente no esta habido</v>
      </c>
      <c r="M26" s="48" t="s">
        <v>258</v>
      </c>
    </row>
    <row r="27" customFormat="false" ht="36" hidden="false" customHeight="true" outlineLevel="0" collapsed="false">
      <c r="B27" s="117"/>
      <c r="C27" s="50" t="s">
        <v>3862</v>
      </c>
      <c r="D27" s="48" t="s">
        <v>63</v>
      </c>
      <c r="E27" s="48" t="s">
        <v>143</v>
      </c>
      <c r="F27" s="48" t="s">
        <v>3993</v>
      </c>
      <c r="G27" s="48" t="s">
        <v>1327</v>
      </c>
      <c r="H27" s="459" t="s">
        <v>1328</v>
      </c>
      <c r="I27" s="50" t="s">
        <v>605</v>
      </c>
      <c r="J27" s="47" t="s">
        <v>6</v>
      </c>
      <c r="K27" s="116" t="s">
        <v>1330</v>
      </c>
      <c r="L27" s="393" t="str">
        <f aca="false">VLOOKUP(K27,CódigosRetorno!$A$2:$B$1795,2,FALSE())</f>
        <v>El XML no contiene el tag o no existe informacion en tipo de documento del emisor.</v>
      </c>
      <c r="M27" s="48" t="s">
        <v>8</v>
      </c>
    </row>
    <row r="28" customFormat="false" ht="24" hidden="false" customHeight="false" outlineLevel="0" collapsed="false">
      <c r="B28" s="117"/>
      <c r="C28" s="50"/>
      <c r="D28" s="48"/>
      <c r="E28" s="48"/>
      <c r="F28" s="48"/>
      <c r="G28" s="48"/>
      <c r="H28" s="459"/>
      <c r="I28" s="50" t="s">
        <v>685</v>
      </c>
      <c r="J28" s="47" t="s">
        <v>6</v>
      </c>
      <c r="K28" s="116" t="s">
        <v>1331</v>
      </c>
      <c r="L28" s="393" t="str">
        <f aca="false">VLOOKUP(K28,CódigosRetorno!$A$2:$B$1795,2,FALSE())</f>
        <v>El dato ingresado no cumple con el estandar</v>
      </c>
      <c r="M28" s="48" t="s">
        <v>8</v>
      </c>
    </row>
    <row r="29" customFormat="false" ht="36" hidden="false" customHeight="true" outlineLevel="0" collapsed="false">
      <c r="B29" s="418" t="n">
        <f aca="false">B23+1</f>
        <v>10</v>
      </c>
      <c r="C29" s="50" t="s">
        <v>210</v>
      </c>
      <c r="D29" s="254" t="s">
        <v>63</v>
      </c>
      <c r="E29" s="254" t="s">
        <v>143</v>
      </c>
      <c r="F29" s="254" t="s">
        <v>205</v>
      </c>
      <c r="G29" s="459"/>
      <c r="H29" s="459" t="s">
        <v>1344</v>
      </c>
      <c r="I29" s="50" t="s">
        <v>605</v>
      </c>
      <c r="J29" s="47" t="s">
        <v>6</v>
      </c>
      <c r="K29" s="116" t="s">
        <v>212</v>
      </c>
      <c r="L29" s="393" t="str">
        <f aca="false">VLOOKUP(K29,CódigosRetorno!$A$2:$B$1795,2,FALSE())</f>
        <v>El XML no contiene el tag o no existe informacion de RegistrationName del emisor del documento</v>
      </c>
      <c r="M29" s="48" t="s">
        <v>8</v>
      </c>
    </row>
    <row r="30" customFormat="false" ht="48" hidden="false" customHeight="false" outlineLevel="0" collapsed="false">
      <c r="B30" s="418"/>
      <c r="C30" s="50"/>
      <c r="D30" s="254"/>
      <c r="E30" s="254"/>
      <c r="F30" s="254"/>
      <c r="G30" s="459"/>
      <c r="H30" s="459"/>
      <c r="I30" s="50" t="s">
        <v>1342</v>
      </c>
      <c r="J30" s="47" t="s">
        <v>208</v>
      </c>
      <c r="K30" s="116" t="s">
        <v>689</v>
      </c>
      <c r="L30" s="393" t="str">
        <f aca="false">VLOOKUP(K30,CódigosRetorno!$A$2:$B$1795,2,FALSE())</f>
        <v>RegistrationName - El nombre o razon social del emisor no cumple con el estandar</v>
      </c>
      <c r="M30" s="48" t="s">
        <v>8</v>
      </c>
    </row>
    <row r="31" customFormat="false" ht="12" hidden="false" customHeight="true" outlineLevel="0" collapsed="false">
      <c r="B31" s="430" t="s">
        <v>3994</v>
      </c>
      <c r="C31" s="430"/>
      <c r="D31" s="430"/>
      <c r="E31" s="430"/>
      <c r="F31" s="430"/>
      <c r="G31" s="430"/>
      <c r="H31" s="430"/>
      <c r="I31" s="458"/>
      <c r="J31" s="441"/>
      <c r="K31" s="442" t="s">
        <v>8</v>
      </c>
      <c r="L31" s="393" t="str">
        <f aca="false">VLOOKUP(K31,CódigosRetorno!$A$2:$B$1795,2,FALSE())</f>
        <v>-</v>
      </c>
      <c r="M31" s="443"/>
    </row>
    <row r="32" customFormat="false" ht="36" hidden="false" customHeight="true" outlineLevel="0" collapsed="false">
      <c r="B32" s="112" t="n">
        <f aca="false">B29+1</f>
        <v>11</v>
      </c>
      <c r="C32" s="103" t="s">
        <v>3995</v>
      </c>
      <c r="D32" s="412" t="s">
        <v>63</v>
      </c>
      <c r="E32" s="412" t="s">
        <v>143</v>
      </c>
      <c r="F32" s="412" t="s">
        <v>189</v>
      </c>
      <c r="G32" s="460"/>
      <c r="H32" s="50" t="s">
        <v>1419</v>
      </c>
      <c r="I32" s="50" t="s">
        <v>1420</v>
      </c>
      <c r="J32" s="47" t="s">
        <v>6</v>
      </c>
      <c r="K32" s="116" t="s">
        <v>1421</v>
      </c>
      <c r="L32" s="393" t="str">
        <f aca="false">VLOOKUP(K32,CódigosRetorno!$A$2:$B$1795,2,FALSE())</f>
        <v>El XML contiene mas de un tag como elemento de numero de documento del receptor.</v>
      </c>
      <c r="M32" s="48" t="s">
        <v>8</v>
      </c>
    </row>
    <row r="33" customFormat="false" ht="36" hidden="false" customHeight="false" outlineLevel="0" collapsed="false">
      <c r="B33" s="112"/>
      <c r="C33" s="103"/>
      <c r="D33" s="412"/>
      <c r="E33" s="412"/>
      <c r="F33" s="412"/>
      <c r="G33" s="460"/>
      <c r="H33" s="50"/>
      <c r="I33" s="50" t="s">
        <v>66</v>
      </c>
      <c r="J33" s="47" t="s">
        <v>6</v>
      </c>
      <c r="K33" s="116" t="s">
        <v>990</v>
      </c>
      <c r="L33" s="393" t="str">
        <f aca="false">VLOOKUP(K33,CódigosRetorno!$A$2:$B$1795,2,FALSE())</f>
        <v>El XML no contiene el tag o no existe informacion del número de documento de identidad del receptor del documento</v>
      </c>
      <c r="M33" s="48" t="s">
        <v>8</v>
      </c>
    </row>
    <row r="34" customFormat="false" ht="24" hidden="false" customHeight="false" outlineLevel="0" collapsed="false">
      <c r="B34" s="112"/>
      <c r="C34" s="103"/>
      <c r="D34" s="412"/>
      <c r="E34" s="412"/>
      <c r="F34" s="412"/>
      <c r="G34" s="460"/>
      <c r="H34" s="50"/>
      <c r="I34" s="50" t="s">
        <v>2750</v>
      </c>
      <c r="J34" s="47" t="s">
        <v>6</v>
      </c>
      <c r="K34" s="116" t="s">
        <v>704</v>
      </c>
      <c r="L34" s="393" t="str">
        <f aca="false">VLOOKUP(K34,CódigosRetorno!$A$2:$B$1795,2,FALSE())</f>
        <v>El numero de documento de identidad del receptor debe ser  RUC</v>
      </c>
      <c r="M34" s="48" t="s">
        <v>8</v>
      </c>
    </row>
    <row r="35" customFormat="false" ht="31.5" hidden="false" customHeight="true" outlineLevel="0" collapsed="false">
      <c r="B35" s="112"/>
      <c r="C35" s="103"/>
      <c r="D35" s="412"/>
      <c r="E35" s="412"/>
      <c r="F35" s="412"/>
      <c r="G35" s="460"/>
      <c r="H35" s="50"/>
      <c r="I35" s="50" t="s">
        <v>3996</v>
      </c>
      <c r="J35" s="51" t="s">
        <v>6</v>
      </c>
      <c r="K35" s="51" t="s">
        <v>1424</v>
      </c>
      <c r="L35" s="393" t="str">
        <f aca="false">VLOOKUP(MID(K35,1,4),CódigosRetorno!$A$2:$B$1795,2,FALSE())</f>
        <v>El numero de RUC del receptor no existe.</v>
      </c>
      <c r="M35" s="48" t="s">
        <v>258</v>
      </c>
    </row>
    <row r="36" customFormat="false" ht="36" hidden="false" customHeight="false" outlineLevel="0" collapsed="false">
      <c r="B36" s="112"/>
      <c r="C36" s="103"/>
      <c r="D36" s="412"/>
      <c r="E36" s="412"/>
      <c r="F36" s="412"/>
      <c r="G36" s="460"/>
      <c r="H36" s="50"/>
      <c r="I36" s="50" t="s">
        <v>3997</v>
      </c>
      <c r="J36" s="47" t="s">
        <v>208</v>
      </c>
      <c r="K36" s="116" t="s">
        <v>1426</v>
      </c>
      <c r="L36" s="393" t="str">
        <f aca="false">VLOOKUP(K36,CódigosRetorno!$A$2:$B$1795,2,FALSE())</f>
        <v>El RUC  del receptor no esta activo</v>
      </c>
      <c r="M36" s="48" t="s">
        <v>258</v>
      </c>
    </row>
    <row r="37" customFormat="false" ht="24" hidden="false" customHeight="false" outlineLevel="0" collapsed="false">
      <c r="B37" s="112"/>
      <c r="C37" s="103"/>
      <c r="D37" s="412"/>
      <c r="E37" s="412"/>
      <c r="F37" s="412"/>
      <c r="G37" s="460"/>
      <c r="H37" s="50"/>
      <c r="I37" s="50" t="s">
        <v>3998</v>
      </c>
      <c r="J37" s="47" t="s">
        <v>208</v>
      </c>
      <c r="K37" s="116" t="s">
        <v>1428</v>
      </c>
      <c r="L37" s="393" t="str">
        <f aca="false">VLOOKUP(K37,CódigosRetorno!$A$2:$B$1795,2,FALSE())</f>
        <v>El RUC del receptor no esta habido</v>
      </c>
      <c r="M37" s="48" t="s">
        <v>258</v>
      </c>
    </row>
    <row r="38" customFormat="false" ht="60" hidden="false" customHeight="false" outlineLevel="0" collapsed="false">
      <c r="B38" s="112"/>
      <c r="C38" s="103"/>
      <c r="D38" s="412"/>
      <c r="E38" s="412"/>
      <c r="F38" s="412"/>
      <c r="G38" s="460"/>
      <c r="H38" s="50"/>
      <c r="I38" s="50" t="s">
        <v>3999</v>
      </c>
      <c r="J38" s="47" t="s">
        <v>6</v>
      </c>
      <c r="K38" s="116" t="s">
        <v>1430</v>
      </c>
      <c r="L38" s="393" t="str">
        <f aca="false">VLOOKUP(K38,CódigosRetorno!$A$2:$B$1795,2,FALSE())</f>
        <v>El dato ingresado como numero de documento de identidad del receptor no cumple con el formato establecido</v>
      </c>
      <c r="M38" s="48" t="s">
        <v>8</v>
      </c>
    </row>
    <row r="39" customFormat="false" ht="24" hidden="false" customHeight="false" outlineLevel="0" collapsed="false">
      <c r="B39" s="112"/>
      <c r="C39" s="103"/>
      <c r="D39" s="412"/>
      <c r="E39" s="412"/>
      <c r="F39" s="412"/>
      <c r="G39" s="460"/>
      <c r="H39" s="50"/>
      <c r="I39" s="50" t="s">
        <v>4000</v>
      </c>
      <c r="J39" s="47" t="s">
        <v>6</v>
      </c>
      <c r="K39" s="116" t="s">
        <v>1432</v>
      </c>
      <c r="L39" s="393" t="str">
        <f aca="false">VLOOKUP(K39,CódigosRetorno!$A$2:$B$1795,2,FALSE())</f>
        <v>El DNI ingresado no cumple con el estandar.</v>
      </c>
      <c r="M39" s="48" t="s">
        <v>8</v>
      </c>
    </row>
    <row r="40" customFormat="false" ht="36" hidden="false" customHeight="true" outlineLevel="0" collapsed="false">
      <c r="B40" s="112"/>
      <c r="C40" s="103" t="s">
        <v>4001</v>
      </c>
      <c r="D40" s="112" t="s">
        <v>63</v>
      </c>
      <c r="E40" s="112" t="s">
        <v>143</v>
      </c>
      <c r="F40" s="112" t="s">
        <v>3993</v>
      </c>
      <c r="G40" s="112" t="s">
        <v>3603</v>
      </c>
      <c r="H40" s="103" t="s">
        <v>1434</v>
      </c>
      <c r="I40" s="50" t="s">
        <v>66</v>
      </c>
      <c r="J40" s="47" t="s">
        <v>6</v>
      </c>
      <c r="K40" s="116" t="s">
        <v>998</v>
      </c>
      <c r="L40" s="393" t="str">
        <f aca="false">VLOOKUP(K40,CódigosRetorno!$A$2:$B$1795,2,FALSE())</f>
        <v>El XML no contiene el tag o no existe informacion del tipo de documento de identidad del receptor del documento</v>
      </c>
      <c r="M40" s="48" t="s">
        <v>8</v>
      </c>
    </row>
    <row r="41" customFormat="false" ht="36" hidden="false" customHeight="false" outlineLevel="0" collapsed="false">
      <c r="B41" s="112"/>
      <c r="C41" s="103"/>
      <c r="D41" s="112"/>
      <c r="E41" s="112"/>
      <c r="F41" s="112"/>
      <c r="G41" s="112"/>
      <c r="H41" s="103"/>
      <c r="I41" s="50" t="s">
        <v>469</v>
      </c>
      <c r="J41" s="47" t="s">
        <v>6</v>
      </c>
      <c r="K41" s="116" t="s">
        <v>1437</v>
      </c>
      <c r="L41" s="393" t="str">
        <f aca="false">VLOOKUP(K41,CódigosRetorno!$A$2:$B$1795,2,FALSE())</f>
        <v>El dato ingresado en el tipo de documento de identidad del receptor no esta permitido.</v>
      </c>
      <c r="M41" s="48" t="s">
        <v>2040</v>
      </c>
    </row>
    <row r="42" customFormat="false" ht="36" hidden="false" customHeight="true" outlineLevel="0" collapsed="false">
      <c r="B42" s="48" t="n">
        <f aca="false">+B32+1</f>
        <v>12</v>
      </c>
      <c r="C42" s="37" t="s">
        <v>1442</v>
      </c>
      <c r="D42" s="48" t="s">
        <v>63</v>
      </c>
      <c r="E42" s="48" t="s">
        <v>143</v>
      </c>
      <c r="F42" s="104" t="s">
        <v>205</v>
      </c>
      <c r="G42" s="453"/>
      <c r="H42" s="50" t="s">
        <v>1443</v>
      </c>
      <c r="I42" s="50" t="s">
        <v>605</v>
      </c>
      <c r="J42" s="47" t="s">
        <v>6</v>
      </c>
      <c r="K42" s="116" t="s">
        <v>1444</v>
      </c>
      <c r="L42" s="393" t="str">
        <f aca="false">VLOOKUP(K42,CódigosRetorno!$A$2:$B$1795,2,FALSE())</f>
        <v>El XML no contiene el tag o no existe informacion de RegistrationName del receptor del documento</v>
      </c>
      <c r="M42" s="48" t="s">
        <v>8</v>
      </c>
    </row>
    <row r="43" customFormat="false" ht="48" hidden="false" customHeight="false" outlineLevel="0" collapsed="false">
      <c r="B43" s="48"/>
      <c r="C43" s="37"/>
      <c r="D43" s="48"/>
      <c r="E43" s="48"/>
      <c r="F43" s="104"/>
      <c r="G43" s="453"/>
      <c r="H43" s="50"/>
      <c r="I43" s="50" t="s">
        <v>3864</v>
      </c>
      <c r="J43" s="47" t="s">
        <v>6</v>
      </c>
      <c r="K43" s="116" t="s">
        <v>1446</v>
      </c>
      <c r="L43" s="393" t="str">
        <f aca="false">VLOOKUP(K43,CódigosRetorno!$A$2:$B$1795,2,FALSE())</f>
        <v>RegistrationName -  El dato ingresado no cumple con el estandar</v>
      </c>
      <c r="M43" s="48" t="s">
        <v>8</v>
      </c>
    </row>
    <row r="44" customFormat="false" ht="12" hidden="false" customHeight="true" outlineLevel="0" collapsed="false">
      <c r="B44" s="457" t="s">
        <v>4002</v>
      </c>
      <c r="C44" s="457"/>
      <c r="D44" s="457"/>
      <c r="E44" s="457"/>
      <c r="F44" s="457"/>
      <c r="G44" s="457"/>
      <c r="H44" s="457"/>
      <c r="I44" s="458"/>
      <c r="J44" s="441"/>
      <c r="K44" s="442" t="s">
        <v>8</v>
      </c>
      <c r="L44" s="393" t="str">
        <f aca="false">VLOOKUP(K44,CódigosRetorno!$A$2:$B$1795,2,FALSE())</f>
        <v>-</v>
      </c>
      <c r="M44" s="443"/>
    </row>
    <row r="45" customFormat="false" ht="60" hidden="false" customHeight="true" outlineLevel="0" collapsed="false">
      <c r="B45" s="117" t="n">
        <f aca="false">B42+1</f>
        <v>13</v>
      </c>
      <c r="C45" s="50" t="s">
        <v>3098</v>
      </c>
      <c r="D45" s="412" t="s">
        <v>63</v>
      </c>
      <c r="E45" s="47" t="s">
        <v>184</v>
      </c>
      <c r="F45" s="47" t="s">
        <v>228</v>
      </c>
      <c r="G45" s="47"/>
      <c r="H45" s="50" t="s">
        <v>1465</v>
      </c>
      <c r="I45" s="275" t="s">
        <v>1466</v>
      </c>
      <c r="J45" s="47" t="s">
        <v>208</v>
      </c>
      <c r="K45" s="116" t="s">
        <v>1467</v>
      </c>
      <c r="L45" s="393" t="str">
        <f aca="false">VLOOKUP(K45,CódigosRetorno!$A$2:$B$1795,2,FALSE())</f>
        <v>El ID de las guias debe tener informacion de la SERIE-NUMERO de guia.</v>
      </c>
      <c r="M45" s="48" t="s">
        <v>8</v>
      </c>
    </row>
    <row r="46" customFormat="false" ht="24" hidden="false" customHeight="false" outlineLevel="0" collapsed="false">
      <c r="B46" s="117"/>
      <c r="C46" s="50"/>
      <c r="D46" s="412"/>
      <c r="E46" s="47"/>
      <c r="F46" s="47"/>
      <c r="G46" s="47"/>
      <c r="H46" s="50"/>
      <c r="I46" s="50" t="s">
        <v>4003</v>
      </c>
      <c r="J46" s="47" t="s">
        <v>6</v>
      </c>
      <c r="K46" s="116" t="s">
        <v>1469</v>
      </c>
      <c r="L46" s="393" t="str">
        <f aca="false">VLOOKUP(K46,CódigosRetorno!$A$2:$B$1795,2,FALSE())</f>
        <v>El comprobante contiene un tipo y número de Guía de Remisión repetido</v>
      </c>
      <c r="M46" s="48" t="s">
        <v>8</v>
      </c>
    </row>
    <row r="47" customFormat="false" ht="36" hidden="false" customHeight="false" outlineLevel="0" collapsed="false">
      <c r="B47" s="117"/>
      <c r="C47" s="50"/>
      <c r="D47" s="412"/>
      <c r="E47" s="47"/>
      <c r="F47" s="426" t="s">
        <v>330</v>
      </c>
      <c r="G47" s="47" t="s">
        <v>4004</v>
      </c>
      <c r="H47" s="37" t="s">
        <v>2773</v>
      </c>
      <c r="I47" s="37" t="s">
        <v>4005</v>
      </c>
      <c r="J47" s="47" t="s">
        <v>208</v>
      </c>
      <c r="K47" s="116" t="s">
        <v>1472</v>
      </c>
      <c r="L47" s="393" t="str">
        <f aca="false">VLOOKUP(K47,CódigosRetorno!$A$2:$B$1795,2,FALSE())</f>
        <v>El DocumentTypeCode de las guias debe ser 09 o 31</v>
      </c>
      <c r="M47" s="48" t="s">
        <v>1281</v>
      </c>
    </row>
    <row r="48" customFormat="false" ht="24" hidden="false" customHeight="false" outlineLevel="0" collapsed="false">
      <c r="B48" s="117"/>
      <c r="C48" s="50"/>
      <c r="D48" s="412"/>
      <c r="E48" s="47"/>
      <c r="F48" s="47"/>
      <c r="G48" s="48" t="s">
        <v>1260</v>
      </c>
      <c r="H48" s="37" t="s">
        <v>1282</v>
      </c>
      <c r="I48" s="37" t="s">
        <v>2927</v>
      </c>
      <c r="J48" s="47" t="s">
        <v>208</v>
      </c>
      <c r="K48" s="116" t="s">
        <v>1283</v>
      </c>
      <c r="L48" s="393" t="str">
        <f aca="false">VLOOKUP(K48,CódigosRetorno!$A$2:$B$1795,2,FALSE())</f>
        <v>El dato ingresado como atributo @listAgencyName es incorrecto.</v>
      </c>
      <c r="M48" s="48" t="s">
        <v>8</v>
      </c>
    </row>
    <row r="49" customFormat="false" ht="24" hidden="false" customHeight="false" outlineLevel="0" collapsed="false">
      <c r="B49" s="117"/>
      <c r="C49" s="50"/>
      <c r="D49" s="412"/>
      <c r="E49" s="47"/>
      <c r="F49" s="47"/>
      <c r="G49" s="48" t="s">
        <v>1473</v>
      </c>
      <c r="H49" s="37" t="s">
        <v>1285</v>
      </c>
      <c r="I49" s="37" t="s">
        <v>4006</v>
      </c>
      <c r="J49" s="47" t="s">
        <v>208</v>
      </c>
      <c r="K49" s="116" t="s">
        <v>1287</v>
      </c>
      <c r="L49" s="393" t="str">
        <f aca="false">VLOOKUP(K49,CódigosRetorno!$A$2:$B$1795,2,FALSE())</f>
        <v>El dato ingresado como atributo @listName es incorrecto.</v>
      </c>
      <c r="M49" s="48" t="s">
        <v>8</v>
      </c>
    </row>
    <row r="50" customFormat="false" ht="48" hidden="false" customHeight="false" outlineLevel="0" collapsed="false">
      <c r="B50" s="117"/>
      <c r="C50" s="50"/>
      <c r="D50" s="412"/>
      <c r="E50" s="47"/>
      <c r="F50" s="47"/>
      <c r="G50" s="48" t="s">
        <v>1288</v>
      </c>
      <c r="H50" s="37" t="s">
        <v>1289</v>
      </c>
      <c r="I50" s="37" t="s">
        <v>4007</v>
      </c>
      <c r="J50" s="47" t="s">
        <v>208</v>
      </c>
      <c r="K50" s="116" t="s">
        <v>1291</v>
      </c>
      <c r="L50" s="393" t="str">
        <f aca="false">VLOOKUP(K50,CódigosRetorno!$A$2:$B$1795,2,FALSE())</f>
        <v>El dato ingresado como atributo @listURI es incorrecto.</v>
      </c>
      <c r="M50" s="48" t="s">
        <v>8</v>
      </c>
    </row>
    <row r="51" customFormat="false" ht="48" hidden="false" customHeight="true" outlineLevel="0" collapsed="false">
      <c r="B51" s="117" t="n">
        <f aca="false">B45+1</f>
        <v>14</v>
      </c>
      <c r="C51" s="459" t="s">
        <v>3103</v>
      </c>
      <c r="D51" s="412" t="s">
        <v>63</v>
      </c>
      <c r="E51" s="47" t="s">
        <v>184</v>
      </c>
      <c r="F51" s="277" t="s">
        <v>228</v>
      </c>
      <c r="G51" s="277"/>
      <c r="H51" s="50" t="s">
        <v>1475</v>
      </c>
      <c r="I51" s="50" t="s">
        <v>1476</v>
      </c>
      <c r="J51" s="47" t="s">
        <v>208</v>
      </c>
      <c r="K51" s="116" t="s">
        <v>1477</v>
      </c>
      <c r="L51" s="393" t="str">
        <f aca="false">VLOOKUP(K51,CódigosRetorno!$A$2:$B$1795,2,FALSE())</f>
        <v>El ID de los documentos relacionados no cumplen con el estandar.</v>
      </c>
      <c r="M51" s="48" t="s">
        <v>8</v>
      </c>
    </row>
    <row r="52" customFormat="false" ht="24" hidden="false" customHeight="false" outlineLevel="0" collapsed="false">
      <c r="B52" s="117"/>
      <c r="C52" s="459"/>
      <c r="D52" s="412"/>
      <c r="E52" s="47"/>
      <c r="F52" s="277"/>
      <c r="G52" s="277"/>
      <c r="H52" s="50"/>
      <c r="I52" s="50" t="s">
        <v>4008</v>
      </c>
      <c r="J52" s="47" t="s">
        <v>6</v>
      </c>
      <c r="K52" s="116" t="s">
        <v>1479</v>
      </c>
      <c r="L52" s="393" t="str">
        <f aca="false">VLOOKUP(K52,CódigosRetorno!$A$2:$B$1795,2,FALSE())</f>
        <v>El comprobante contiene un tipo y número de Documento Relacionado repetido</v>
      </c>
      <c r="M52" s="48" t="s">
        <v>8</v>
      </c>
    </row>
    <row r="53" customFormat="false" ht="36" hidden="false" customHeight="false" outlineLevel="0" collapsed="false">
      <c r="B53" s="117"/>
      <c r="C53" s="459"/>
      <c r="D53" s="412"/>
      <c r="E53" s="47"/>
      <c r="F53" s="426" t="s">
        <v>330</v>
      </c>
      <c r="G53" s="47" t="s">
        <v>3795</v>
      </c>
      <c r="H53" s="52" t="s">
        <v>1481</v>
      </c>
      <c r="I53" s="37" t="s">
        <v>4009</v>
      </c>
      <c r="J53" s="47" t="s">
        <v>208</v>
      </c>
      <c r="K53" s="116" t="s">
        <v>1483</v>
      </c>
      <c r="L53" s="393" t="str">
        <f aca="false">VLOOKUP(K53,CódigosRetorno!$A$2:$B$1795,2,FALSE())</f>
        <v>El DocumentTypeCode de Otros documentos relacionados tiene valores incorrectos.</v>
      </c>
      <c r="M53" s="48" t="s">
        <v>1484</v>
      </c>
    </row>
    <row r="54" customFormat="false" ht="24" hidden="false" customHeight="false" outlineLevel="0" collapsed="false">
      <c r="B54" s="117"/>
      <c r="C54" s="459"/>
      <c r="D54" s="412"/>
      <c r="E54" s="47"/>
      <c r="F54" s="47"/>
      <c r="G54" s="48" t="s">
        <v>1260</v>
      </c>
      <c r="H54" s="37" t="s">
        <v>1282</v>
      </c>
      <c r="I54" s="37" t="s">
        <v>2927</v>
      </c>
      <c r="J54" s="47" t="s">
        <v>208</v>
      </c>
      <c r="K54" s="116" t="s">
        <v>1283</v>
      </c>
      <c r="L54" s="393" t="str">
        <f aca="false">VLOOKUP(K54,CódigosRetorno!$A$2:$B$1795,2,FALSE())</f>
        <v>El dato ingresado como atributo @listAgencyName es incorrecto.</v>
      </c>
      <c r="M54" s="48" t="s">
        <v>8</v>
      </c>
    </row>
    <row r="55" customFormat="false" ht="24" hidden="false" customHeight="false" outlineLevel="0" collapsed="false">
      <c r="B55" s="117"/>
      <c r="C55" s="459"/>
      <c r="D55" s="412"/>
      <c r="E55" s="47"/>
      <c r="F55" s="47"/>
      <c r="G55" s="48" t="s">
        <v>1473</v>
      </c>
      <c r="H55" s="37" t="s">
        <v>1285</v>
      </c>
      <c r="I55" s="37" t="s">
        <v>4006</v>
      </c>
      <c r="J55" s="47" t="s">
        <v>208</v>
      </c>
      <c r="K55" s="116" t="s">
        <v>1287</v>
      </c>
      <c r="L55" s="393" t="str">
        <f aca="false">VLOOKUP(K55,CódigosRetorno!$A$2:$B$1795,2,FALSE())</f>
        <v>El dato ingresado como atributo @listName es incorrecto.</v>
      </c>
      <c r="M55" s="48" t="s">
        <v>8</v>
      </c>
    </row>
    <row r="56" customFormat="false" ht="48" hidden="false" customHeight="false" outlineLevel="0" collapsed="false">
      <c r="B56" s="117"/>
      <c r="C56" s="459"/>
      <c r="D56" s="412"/>
      <c r="E56" s="47"/>
      <c r="F56" s="47"/>
      <c r="G56" s="48" t="s">
        <v>1487</v>
      </c>
      <c r="H56" s="37" t="s">
        <v>1289</v>
      </c>
      <c r="I56" s="37" t="s">
        <v>4010</v>
      </c>
      <c r="J56" s="47" t="s">
        <v>208</v>
      </c>
      <c r="K56" s="116" t="s">
        <v>1291</v>
      </c>
      <c r="L56" s="393" t="str">
        <f aca="false">VLOOKUP(K56,CódigosRetorno!$A$2:$B$1795,2,FALSE())</f>
        <v>El dato ingresado como atributo @listURI es incorrecto.</v>
      </c>
      <c r="M56" s="48" t="s">
        <v>8</v>
      </c>
    </row>
    <row r="57" customFormat="false" ht="24" hidden="false" customHeight="true" outlineLevel="0" collapsed="false">
      <c r="B57" s="117" t="n">
        <f aca="false">B51+1</f>
        <v>15</v>
      </c>
      <c r="C57" s="50" t="s">
        <v>3256</v>
      </c>
      <c r="D57" s="117" t="s">
        <v>63</v>
      </c>
      <c r="E57" s="47" t="s">
        <v>184</v>
      </c>
      <c r="F57" s="47" t="s">
        <v>769</v>
      </c>
      <c r="G57" s="48" t="s">
        <v>3815</v>
      </c>
      <c r="H57" s="50" t="s">
        <v>1901</v>
      </c>
      <c r="I57" s="37" t="s">
        <v>1902</v>
      </c>
      <c r="J57" s="47" t="s">
        <v>6</v>
      </c>
      <c r="K57" s="116" t="s">
        <v>1903</v>
      </c>
      <c r="L57" s="393" t="str">
        <f aca="false">VLOOKUP(K57,CódigosRetorno!$A$2:$B$1795,2,FALSE())</f>
        <v>El valor del atributo no se encuentra en el catálogo</v>
      </c>
      <c r="M57" s="48" t="s">
        <v>1776</v>
      </c>
    </row>
    <row r="58" customFormat="false" ht="24" hidden="false" customHeight="false" outlineLevel="0" collapsed="false">
      <c r="B58" s="117"/>
      <c r="C58" s="50"/>
      <c r="D58" s="117"/>
      <c r="E58" s="47"/>
      <c r="F58" s="47"/>
      <c r="G58" s="48"/>
      <c r="H58" s="50"/>
      <c r="I58" s="37" t="s">
        <v>4011</v>
      </c>
      <c r="J58" s="47" t="s">
        <v>208</v>
      </c>
      <c r="K58" s="116" t="s">
        <v>4012</v>
      </c>
      <c r="L58" s="393" t="str">
        <f aca="false">VLOOKUP(K58,CódigosRetorno!$A$2:$B$1795,2,FALSE())</f>
        <v>El codigo de leyenda no debe repetirse en el comprobante</v>
      </c>
      <c r="M58" s="48" t="s">
        <v>8</v>
      </c>
    </row>
    <row r="59" customFormat="false" ht="48" hidden="false" customHeight="false" outlineLevel="0" collapsed="false">
      <c r="B59" s="117"/>
      <c r="C59" s="50"/>
      <c r="D59" s="117"/>
      <c r="E59" s="47"/>
      <c r="F59" s="47" t="s">
        <v>1563</v>
      </c>
      <c r="G59" s="48"/>
      <c r="H59" s="37" t="s">
        <v>1915</v>
      </c>
      <c r="I59" s="50" t="s">
        <v>4013</v>
      </c>
      <c r="J59" s="51" t="s">
        <v>6</v>
      </c>
      <c r="K59" s="116" t="s">
        <v>1917</v>
      </c>
      <c r="L59" s="393" t="str">
        <f aca="false">VLOOKUP(K59,CódigosRetorno!$A$2:$B$1795,2,FALSE())</f>
        <v>El dato ingresado en descripcion de leyenda no cumple con el formato establecido.</v>
      </c>
      <c r="M59" s="48" t="s">
        <v>8</v>
      </c>
    </row>
    <row r="60" customFormat="false" ht="12" hidden="false" customHeight="true" outlineLevel="0" collapsed="false">
      <c r="B60" s="430" t="s">
        <v>4014</v>
      </c>
      <c r="C60" s="430"/>
      <c r="D60" s="430"/>
      <c r="E60" s="430"/>
      <c r="F60" s="430"/>
      <c r="G60" s="430"/>
      <c r="H60" s="430"/>
      <c r="I60" s="458"/>
      <c r="J60" s="441"/>
      <c r="K60" s="442" t="s">
        <v>8</v>
      </c>
      <c r="L60" s="393" t="str">
        <f aca="false">VLOOKUP(K60,CódigosRetorno!$A$2:$B$1795,2,FALSE())</f>
        <v>-</v>
      </c>
      <c r="M60" s="443"/>
    </row>
    <row r="61" customFormat="false" ht="24" hidden="false" customHeight="true" outlineLevel="0" collapsed="false">
      <c r="B61" s="104" t="n">
        <f aca="false">B57+1</f>
        <v>16</v>
      </c>
      <c r="C61" s="453" t="s">
        <v>3879</v>
      </c>
      <c r="D61" s="48" t="s">
        <v>329</v>
      </c>
      <c r="E61" s="48" t="s">
        <v>143</v>
      </c>
      <c r="F61" s="104" t="s">
        <v>1495</v>
      </c>
      <c r="G61" s="104" t="s">
        <v>857</v>
      </c>
      <c r="H61" s="50" t="s">
        <v>1491</v>
      </c>
      <c r="I61" s="50" t="s">
        <v>1492</v>
      </c>
      <c r="J61" s="47" t="s">
        <v>6</v>
      </c>
      <c r="K61" s="116" t="s">
        <v>860</v>
      </c>
      <c r="L61" s="393" t="str">
        <f aca="false">VLOOKUP(K61,CódigosRetorno!$A$2:$B$1795,2,FALSE())</f>
        <v>El Numero de orden del item no cumple con el formato establecido</v>
      </c>
      <c r="M61" s="48" t="s">
        <v>8</v>
      </c>
    </row>
    <row r="62" customFormat="false" ht="24" hidden="false" customHeight="false" outlineLevel="0" collapsed="false">
      <c r="B62" s="104"/>
      <c r="C62" s="453"/>
      <c r="D62" s="48"/>
      <c r="E62" s="48"/>
      <c r="F62" s="104"/>
      <c r="G62" s="104"/>
      <c r="H62" s="50"/>
      <c r="I62" s="50" t="s">
        <v>3881</v>
      </c>
      <c r="J62" s="47" t="s">
        <v>6</v>
      </c>
      <c r="K62" s="116" t="s">
        <v>862</v>
      </c>
      <c r="L62" s="393" t="str">
        <f aca="false">VLOOKUP(K62,CódigosRetorno!$A$2:$B$1795,2,FALSE())</f>
        <v>El número de ítem no puede estar duplicado.</v>
      </c>
      <c r="M62" s="48" t="s">
        <v>8</v>
      </c>
    </row>
    <row r="63" customFormat="false" ht="24" hidden="false" customHeight="true" outlineLevel="0" collapsed="false">
      <c r="B63" s="227" t="n">
        <f aca="false">B61+1</f>
        <v>17</v>
      </c>
      <c r="C63" s="50" t="s">
        <v>4015</v>
      </c>
      <c r="D63" s="47" t="s">
        <v>329</v>
      </c>
      <c r="E63" s="47" t="s">
        <v>143</v>
      </c>
      <c r="F63" s="47" t="s">
        <v>2027</v>
      </c>
      <c r="G63" s="47" t="s">
        <v>189</v>
      </c>
      <c r="H63" s="103" t="s">
        <v>4016</v>
      </c>
      <c r="I63" s="50" t="s">
        <v>4017</v>
      </c>
      <c r="J63" s="47" t="s">
        <v>6</v>
      </c>
      <c r="K63" s="116" t="s">
        <v>4018</v>
      </c>
      <c r="L63" s="393" t="str">
        <f aca="false">VLOOKUP(K63,CódigosRetorno!$A$2:$B$1795,2,FALSE())</f>
        <v>Existe más de un Tag UBL cac:OriginatorParty/cac:PartyIdentification</v>
      </c>
      <c r="M63" s="48" t="s">
        <v>8</v>
      </c>
    </row>
    <row r="64" customFormat="false" ht="36" hidden="false" customHeight="false" outlineLevel="0" collapsed="false">
      <c r="B64" s="227"/>
      <c r="C64" s="50"/>
      <c r="D64" s="47"/>
      <c r="E64" s="47"/>
      <c r="F64" s="47"/>
      <c r="G64" s="47"/>
      <c r="H64" s="103"/>
      <c r="I64" s="50" t="s">
        <v>66</v>
      </c>
      <c r="J64" s="47" t="s">
        <v>6</v>
      </c>
      <c r="K64" s="116" t="s">
        <v>4019</v>
      </c>
      <c r="L64" s="393" t="str">
        <f aca="false">VLOOKUP(K64,CódigosRetorno!$A$2:$B$1795,2,FALSE())</f>
        <v>Debe consignar el Tag UBL cac:OriginatorParty/cac:PartyIdentification/cbc:ID</v>
      </c>
      <c r="M64" s="48" t="s">
        <v>8</v>
      </c>
    </row>
    <row r="65" customFormat="false" ht="36" hidden="false" customHeight="false" outlineLevel="0" collapsed="false">
      <c r="B65" s="227"/>
      <c r="C65" s="50"/>
      <c r="D65" s="47"/>
      <c r="E65" s="47"/>
      <c r="F65" s="47"/>
      <c r="G65" s="47"/>
      <c r="H65" s="103"/>
      <c r="I65" s="50" t="s">
        <v>4020</v>
      </c>
      <c r="J65" s="47" t="s">
        <v>6</v>
      </c>
      <c r="K65" s="116" t="s">
        <v>4021</v>
      </c>
      <c r="L65" s="393" t="str">
        <f aca="false">VLOOKUP(K65,CódigosRetorno!$A$2:$B$1795,2,FALSE())</f>
        <v>El dato ingresado en el 'Tipo de documento de identidad' no cumple el formato establecido</v>
      </c>
      <c r="M65" s="48" t="s">
        <v>8</v>
      </c>
    </row>
    <row r="66" customFormat="false" ht="24" hidden="false" customHeight="false" outlineLevel="0" collapsed="false">
      <c r="B66" s="227"/>
      <c r="C66" s="50"/>
      <c r="D66" s="47"/>
      <c r="E66" s="47"/>
      <c r="F66" s="47"/>
      <c r="G66" s="47"/>
      <c r="H66" s="103"/>
      <c r="I66" s="50" t="s">
        <v>4022</v>
      </c>
      <c r="J66" s="47" t="s">
        <v>6</v>
      </c>
      <c r="K66" s="116" t="s">
        <v>460</v>
      </c>
      <c r="L66" s="393" t="str">
        <f aca="false">VLOOKUP(K66,CódigosRetorno!$A$2:$B$1795,2,FALSE())</f>
        <v>Número de RUC no existe.</v>
      </c>
      <c r="M66" s="48" t="s">
        <v>258</v>
      </c>
    </row>
    <row r="67" customFormat="false" ht="24" hidden="false" customHeight="false" outlineLevel="0" collapsed="false">
      <c r="B67" s="227"/>
      <c r="C67" s="50"/>
      <c r="D67" s="47"/>
      <c r="E67" s="47"/>
      <c r="F67" s="47"/>
      <c r="G67" s="47"/>
      <c r="H67" s="103"/>
      <c r="I67" s="50" t="s">
        <v>4023</v>
      </c>
      <c r="J67" s="47" t="s">
        <v>208</v>
      </c>
      <c r="K67" s="116" t="s">
        <v>4024</v>
      </c>
      <c r="L67" s="393" t="str">
        <f aca="false">VLOOKUP(K67,CódigosRetorno!$A$2:$B$1795,2,FALSE())</f>
        <v>El Numero de RUC no esta activo</v>
      </c>
      <c r="M67" s="48" t="s">
        <v>258</v>
      </c>
    </row>
    <row r="68" customFormat="false" ht="24" hidden="false" customHeight="false" outlineLevel="0" collapsed="false">
      <c r="B68" s="227"/>
      <c r="C68" s="50"/>
      <c r="D68" s="47"/>
      <c r="E68" s="47"/>
      <c r="F68" s="47"/>
      <c r="G68" s="47"/>
      <c r="H68" s="103"/>
      <c r="I68" s="50" t="s">
        <v>4025</v>
      </c>
      <c r="J68" s="47" t="s">
        <v>208</v>
      </c>
      <c r="K68" s="116" t="s">
        <v>4026</v>
      </c>
      <c r="L68" s="393" t="str">
        <f aca="false">VLOOKUP(K68,CódigosRetorno!$A$2:$B$1795,2,FALSE())</f>
        <v>El Numero de RUC es no habido</v>
      </c>
      <c r="M68" s="48" t="s">
        <v>258</v>
      </c>
    </row>
    <row r="69" customFormat="false" ht="60" hidden="false" customHeight="false" outlineLevel="0" collapsed="false">
      <c r="B69" s="227"/>
      <c r="C69" s="50"/>
      <c r="D69" s="47"/>
      <c r="E69" s="47"/>
      <c r="F69" s="47"/>
      <c r="G69" s="47"/>
      <c r="H69" s="103"/>
      <c r="I69" s="50" t="s">
        <v>4027</v>
      </c>
      <c r="J69" s="47" t="s">
        <v>6</v>
      </c>
      <c r="K69" s="116" t="s">
        <v>4021</v>
      </c>
      <c r="L69" s="393" t="str">
        <f aca="false">VLOOKUP(K69,CódigosRetorno!$A$2:$B$1795,2,FALSE())</f>
        <v>El dato ingresado en el 'Tipo de documento de identidad' no cumple el formato establecido</v>
      </c>
      <c r="M69" s="48" t="s">
        <v>8</v>
      </c>
    </row>
    <row r="70" customFormat="false" ht="12" hidden="false" customHeight="true" outlineLevel="0" collapsed="false">
      <c r="B70" s="227"/>
      <c r="C70" s="50"/>
      <c r="D70" s="47"/>
      <c r="E70" s="47"/>
      <c r="F70" s="47" t="s">
        <v>3993</v>
      </c>
      <c r="G70" s="47" t="s">
        <v>3603</v>
      </c>
      <c r="H70" s="50" t="s">
        <v>4028</v>
      </c>
      <c r="I70" s="50" t="s">
        <v>4029</v>
      </c>
      <c r="J70" s="47" t="s">
        <v>6</v>
      </c>
      <c r="K70" s="116" t="s">
        <v>263</v>
      </c>
      <c r="L70" s="393" t="str">
        <f aca="false">VLOOKUP(K70,CódigosRetorno!$A$2:$B$1795,2,FALSE())</f>
        <v>Debe indicar tipo de documento.</v>
      </c>
      <c r="M70" s="48" t="s">
        <v>8</v>
      </c>
    </row>
    <row r="71" customFormat="false" ht="48" hidden="false" customHeight="false" outlineLevel="0" collapsed="false">
      <c r="B71" s="227"/>
      <c r="C71" s="50"/>
      <c r="D71" s="47"/>
      <c r="E71" s="47"/>
      <c r="F71" s="47"/>
      <c r="G71" s="47"/>
      <c r="H71" s="50"/>
      <c r="I71" s="50" t="s">
        <v>4030</v>
      </c>
      <c r="J71" s="47" t="s">
        <v>6</v>
      </c>
      <c r="K71" s="116" t="s">
        <v>1000</v>
      </c>
      <c r="L71" s="393" t="str">
        <f aca="false">VLOOKUP(K71,CódigosRetorno!$A$2:$B$1795,2,FALSE())</f>
        <v>El dato ingresado  en el tipo de documento de identidad del receptor no cumple con el estandar o no esta permitido.</v>
      </c>
      <c r="M71" s="48" t="s">
        <v>2040</v>
      </c>
    </row>
    <row r="72" customFormat="false" ht="36" hidden="false" customHeight="true" outlineLevel="0" collapsed="false">
      <c r="B72" s="112" t="n">
        <f aca="false">B63+1</f>
        <v>18</v>
      </c>
      <c r="C72" s="103" t="s">
        <v>4031</v>
      </c>
      <c r="D72" s="101" t="s">
        <v>329</v>
      </c>
      <c r="E72" s="101" t="s">
        <v>143</v>
      </c>
      <c r="F72" s="101" t="s">
        <v>205</v>
      </c>
      <c r="G72" s="101"/>
      <c r="H72" s="37" t="s">
        <v>4032</v>
      </c>
      <c r="I72" s="52" t="s">
        <v>186</v>
      </c>
      <c r="J72" s="47" t="s">
        <v>8</v>
      </c>
      <c r="K72" s="116" t="s">
        <v>8</v>
      </c>
      <c r="L72" s="393" t="str">
        <f aca="false">VLOOKUP(K72,CódigosRetorno!$A$2:$B$1795,2,FALSE())</f>
        <v>-</v>
      </c>
      <c r="M72" s="48" t="s">
        <v>8</v>
      </c>
    </row>
    <row r="73" customFormat="false" ht="48" hidden="false" customHeight="false" outlineLevel="0" collapsed="false">
      <c r="B73" s="112"/>
      <c r="C73" s="103"/>
      <c r="D73" s="101"/>
      <c r="E73" s="101"/>
      <c r="F73" s="101"/>
      <c r="G73" s="101"/>
      <c r="H73" s="103" t="s">
        <v>1564</v>
      </c>
      <c r="I73" s="50" t="s">
        <v>4033</v>
      </c>
      <c r="J73" s="47" t="s">
        <v>208</v>
      </c>
      <c r="K73" s="116" t="s">
        <v>3935</v>
      </c>
      <c r="L73" s="393" t="str">
        <f aca="false">VLOOKUP(K73,CódigosRetorno!$A$2:$B$1795,2,FALSE())</f>
        <v>El nombre o razon social registrado no cumple con el estandar</v>
      </c>
      <c r="M73" s="48" t="s">
        <v>8</v>
      </c>
    </row>
    <row r="74" customFormat="false" ht="36" hidden="false" customHeight="true" outlineLevel="0" collapsed="false">
      <c r="B74" s="117" t="n">
        <f aca="false">B72+1</f>
        <v>19</v>
      </c>
      <c r="C74" s="228" t="s">
        <v>4034</v>
      </c>
      <c r="D74" s="47" t="s">
        <v>329</v>
      </c>
      <c r="E74" s="47" t="s">
        <v>143</v>
      </c>
      <c r="F74" s="47" t="s">
        <v>300</v>
      </c>
      <c r="G74" s="47" t="s">
        <v>301</v>
      </c>
      <c r="H74" s="103" t="s">
        <v>1719</v>
      </c>
      <c r="I74" s="52" t="s">
        <v>1618</v>
      </c>
      <c r="J74" s="47" t="s">
        <v>6</v>
      </c>
      <c r="K74" s="51" t="s">
        <v>1720</v>
      </c>
      <c r="L74" s="393" t="str">
        <f aca="false">VLOOKUP(K74,CódigosRetorno!$A$2:$B$1795,2,FALSE())</f>
        <v>El dato ingresado en LineExtensionAmount del item no cumple con el formato establecido</v>
      </c>
      <c r="M74" s="48" t="s">
        <v>8</v>
      </c>
    </row>
    <row r="75" customFormat="false" ht="84" hidden="false" customHeight="false" outlineLevel="0" collapsed="false">
      <c r="B75" s="117"/>
      <c r="C75" s="228"/>
      <c r="D75" s="47"/>
      <c r="E75" s="47"/>
      <c r="F75" s="47"/>
      <c r="G75" s="47"/>
      <c r="H75" s="103"/>
      <c r="I75" s="50" t="s">
        <v>4035</v>
      </c>
      <c r="J75" s="47" t="s">
        <v>208</v>
      </c>
      <c r="K75" s="51" t="s">
        <v>3897</v>
      </c>
      <c r="L75" s="393" t="str">
        <f aca="false">VLOOKUP(K75,CódigosRetorno!$A$2:$B$1795,2,FALSE())</f>
        <v>El importe del campo /cac:InvoiceLine/cbc:LineExtensionAmount no coincide con el valor calculado</v>
      </c>
      <c r="M75" s="48" t="s">
        <v>8</v>
      </c>
    </row>
    <row r="76" customFormat="false" ht="24" hidden="false" customHeight="false" outlineLevel="0" collapsed="false">
      <c r="B76" s="117"/>
      <c r="C76" s="228"/>
      <c r="D76" s="47"/>
      <c r="E76" s="47"/>
      <c r="F76" s="48" t="s">
        <v>144</v>
      </c>
      <c r="G76" s="47" t="s">
        <v>3564</v>
      </c>
      <c r="H76" s="50" t="s">
        <v>1575</v>
      </c>
      <c r="I76" s="50" t="s">
        <v>4036</v>
      </c>
      <c r="J76" s="51" t="s">
        <v>6</v>
      </c>
      <c r="K76" s="116" t="s">
        <v>3661</v>
      </c>
      <c r="L76" s="393" t="str">
        <f aca="false">VLOOKUP(K76,CódigosRetorno!$A$2:$B$1795,2,FALSE())</f>
        <v>La moneda debe ser la misma en todo el documento</v>
      </c>
      <c r="M76" s="48" t="s">
        <v>1297</v>
      </c>
    </row>
    <row r="77" customFormat="false" ht="24" hidden="false" customHeight="true" outlineLevel="0" collapsed="false">
      <c r="B77" s="117" t="n">
        <f aca="false">B74+1</f>
        <v>20</v>
      </c>
      <c r="C77" s="50" t="s">
        <v>4037</v>
      </c>
      <c r="D77" s="47" t="s">
        <v>329</v>
      </c>
      <c r="E77" s="47" t="s">
        <v>143</v>
      </c>
      <c r="F77" s="47" t="s">
        <v>300</v>
      </c>
      <c r="G77" s="47" t="s">
        <v>301</v>
      </c>
      <c r="H77" s="50" t="s">
        <v>4038</v>
      </c>
      <c r="I77" s="50" t="s">
        <v>4039</v>
      </c>
      <c r="J77" s="47" t="s">
        <v>6</v>
      </c>
      <c r="K77" s="116" t="s">
        <v>1603</v>
      </c>
      <c r="L77" s="393" t="str">
        <f aca="false">VLOOKUP(K77,CódigosRetorno!$A$2:$B$1795,2,FALSE())</f>
        <v>El xml no contiene el tag de impuesto por linea (TaxtTotal).</v>
      </c>
      <c r="M77" s="48"/>
    </row>
    <row r="78" customFormat="false" ht="24" hidden="false" customHeight="false" outlineLevel="0" collapsed="false">
      <c r="B78" s="117"/>
      <c r="C78" s="50"/>
      <c r="D78" s="47"/>
      <c r="E78" s="47"/>
      <c r="F78" s="47"/>
      <c r="G78" s="47"/>
      <c r="H78" s="50"/>
      <c r="I78" s="50" t="s">
        <v>4040</v>
      </c>
      <c r="J78" s="47" t="s">
        <v>6</v>
      </c>
      <c r="K78" s="116" t="s">
        <v>1609</v>
      </c>
      <c r="L78" s="393" t="str">
        <f aca="false">VLOOKUP(K78,CódigosRetorno!$A$2:$B$1795,2,FALSE())</f>
        <v>El tag cac:TaxTotal no debe repetirse a nivel de Item</v>
      </c>
      <c r="M78" s="48" t="s">
        <v>8</v>
      </c>
    </row>
    <row r="79" customFormat="false" ht="36" hidden="false" customHeight="false" outlineLevel="0" collapsed="false">
      <c r="B79" s="117"/>
      <c r="C79" s="50"/>
      <c r="D79" s="47"/>
      <c r="E79" s="47"/>
      <c r="F79" s="47"/>
      <c r="G79" s="47"/>
      <c r="H79" s="50"/>
      <c r="I79" s="50" t="s">
        <v>4041</v>
      </c>
      <c r="J79" s="47" t="s">
        <v>6</v>
      </c>
      <c r="K79" s="116" t="s">
        <v>1605</v>
      </c>
      <c r="L79" s="393" t="str">
        <f aca="false">VLOOKUP(K79,CódigosRetorno!$A$2:$B$1795,2,FALSE())</f>
        <v>El dato ingresado en el monto total de impuestos por línea no cumple con el formato establecido</v>
      </c>
      <c r="M79" s="48" t="s">
        <v>8</v>
      </c>
    </row>
    <row r="80" customFormat="false" ht="36" hidden="false" customHeight="false" outlineLevel="0" collapsed="false">
      <c r="B80" s="117"/>
      <c r="C80" s="50"/>
      <c r="D80" s="47"/>
      <c r="E80" s="47"/>
      <c r="F80" s="47"/>
      <c r="G80" s="47"/>
      <c r="H80" s="50"/>
      <c r="I80" s="50" t="s">
        <v>4042</v>
      </c>
      <c r="J80" s="47" t="s">
        <v>208</v>
      </c>
      <c r="K80" s="116" t="s">
        <v>2786</v>
      </c>
      <c r="L80" s="393" t="str">
        <f aca="false">VLOOKUP(K80,CódigosRetorno!$A$2:$B$1795,2,FALSE())</f>
        <v>El importe total de impuestos por línea no coincide con la sumatoria de los impuestos por línea.</v>
      </c>
      <c r="M80" s="48" t="s">
        <v>8</v>
      </c>
    </row>
    <row r="81" customFormat="false" ht="24" hidden="false" customHeight="false" outlineLevel="0" collapsed="false">
      <c r="B81" s="117"/>
      <c r="C81" s="50"/>
      <c r="D81" s="47"/>
      <c r="E81" s="47"/>
      <c r="F81" s="48" t="s">
        <v>144</v>
      </c>
      <c r="G81" s="47" t="s">
        <v>3564</v>
      </c>
      <c r="H81" s="50" t="s">
        <v>1575</v>
      </c>
      <c r="I81" s="50" t="s">
        <v>4036</v>
      </c>
      <c r="J81" s="47" t="s">
        <v>6</v>
      </c>
      <c r="K81" s="116" t="s">
        <v>3661</v>
      </c>
      <c r="L81" s="393" t="str">
        <f aca="false">VLOOKUP(K81,CódigosRetorno!$A$2:$B$1795,2,FALSE())</f>
        <v>La moneda debe ser la misma en todo el documento</v>
      </c>
      <c r="M81" s="48" t="s">
        <v>1297</v>
      </c>
    </row>
    <row r="82" customFormat="false" ht="36" hidden="false" customHeight="true" outlineLevel="0" collapsed="false">
      <c r="B82" s="227" t="n">
        <f aca="false">B77+1</f>
        <v>21</v>
      </c>
      <c r="C82" s="50" t="s">
        <v>4043</v>
      </c>
      <c r="D82" s="47" t="s">
        <v>329</v>
      </c>
      <c r="E82" s="47" t="s">
        <v>184</v>
      </c>
      <c r="F82" s="47" t="s">
        <v>300</v>
      </c>
      <c r="G82" s="47" t="s">
        <v>301</v>
      </c>
      <c r="H82" s="50" t="s">
        <v>4044</v>
      </c>
      <c r="I82" s="103" t="s">
        <v>4045</v>
      </c>
      <c r="J82" s="101" t="s">
        <v>6</v>
      </c>
      <c r="K82" s="170" t="s">
        <v>1619</v>
      </c>
      <c r="L82" s="393" t="str">
        <f aca="false">VLOOKUP(K82,CódigosRetorno!$A$2:$B$1795,2,FALSE())</f>
        <v>El dato ingresado en TaxAmount de la linea no cumple con el formato establecido</v>
      </c>
      <c r="M82" s="81" t="s">
        <v>8</v>
      </c>
    </row>
    <row r="83" customFormat="false" ht="60" hidden="false" customHeight="false" outlineLevel="0" collapsed="false">
      <c r="B83" s="227"/>
      <c r="C83" s="50"/>
      <c r="D83" s="47"/>
      <c r="E83" s="47"/>
      <c r="F83" s="47"/>
      <c r="G83" s="47"/>
      <c r="H83" s="50"/>
      <c r="I83" s="50" t="s">
        <v>4046</v>
      </c>
      <c r="J83" s="47" t="s">
        <v>208</v>
      </c>
      <c r="K83" s="116" t="s">
        <v>4047</v>
      </c>
      <c r="L83" s="393" t="str">
        <f aca="false">VLOOKUP(K83,CódigosRetorno!$A$2:$B$1795,2,FALSE())</f>
        <v>El monto de ISC de la línea no coincide con el valor calculado</v>
      </c>
      <c r="M83" s="48" t="s">
        <v>8</v>
      </c>
    </row>
    <row r="84" customFormat="false" ht="24" hidden="false" customHeight="false" outlineLevel="0" collapsed="false">
      <c r="B84" s="227"/>
      <c r="C84" s="50"/>
      <c r="D84" s="47"/>
      <c r="E84" s="47"/>
      <c r="F84" s="48" t="s">
        <v>144</v>
      </c>
      <c r="G84" s="47" t="s">
        <v>3564</v>
      </c>
      <c r="H84" s="50" t="s">
        <v>1575</v>
      </c>
      <c r="I84" s="50" t="s">
        <v>4036</v>
      </c>
      <c r="J84" s="47" t="s">
        <v>6</v>
      </c>
      <c r="K84" s="116" t="s">
        <v>3661</v>
      </c>
      <c r="L84" s="393" t="str">
        <f aca="false">VLOOKUP(K84,CódigosRetorno!$A$2:$B$1795,2,FALSE())</f>
        <v>La moneda debe ser la misma en todo el documento</v>
      </c>
      <c r="M84" s="48" t="s">
        <v>1297</v>
      </c>
    </row>
    <row r="85" customFormat="false" ht="36" hidden="false" customHeight="true" outlineLevel="0" collapsed="false">
      <c r="B85" s="227"/>
      <c r="C85" s="50"/>
      <c r="D85" s="47"/>
      <c r="E85" s="47"/>
      <c r="F85" s="47" t="s">
        <v>769</v>
      </c>
      <c r="G85" s="117" t="s">
        <v>4048</v>
      </c>
      <c r="H85" s="50" t="s">
        <v>4049</v>
      </c>
      <c r="I85" s="52" t="s">
        <v>605</v>
      </c>
      <c r="J85" s="51" t="s">
        <v>6</v>
      </c>
      <c r="K85" s="116" t="s">
        <v>1656</v>
      </c>
      <c r="L85" s="393" t="str">
        <f aca="false">VLOOKUP(K85,CódigosRetorno!$A$2:$B$1795,2,FALSE())</f>
        <v>El XML no contiene el tag cac:TaxCategory/cac:TaxScheme/cbc:ID del Item</v>
      </c>
      <c r="M85" s="48" t="s">
        <v>8</v>
      </c>
    </row>
    <row r="86" customFormat="false" ht="12" hidden="false" customHeight="false" outlineLevel="0" collapsed="false">
      <c r="B86" s="227"/>
      <c r="C86" s="50"/>
      <c r="D86" s="47"/>
      <c r="E86" s="47"/>
      <c r="F86" s="47"/>
      <c r="G86" s="47"/>
      <c r="H86" s="50"/>
      <c r="I86" s="52" t="s">
        <v>4050</v>
      </c>
      <c r="J86" s="51" t="s">
        <v>6</v>
      </c>
      <c r="K86" s="116" t="s">
        <v>1657</v>
      </c>
      <c r="L86" s="393" t="str">
        <f aca="false">VLOOKUP(K86,CódigosRetorno!$A$2:$B$1795,2,FALSE())</f>
        <v>El codigo del tributo es invalido</v>
      </c>
      <c r="M86" s="48"/>
    </row>
    <row r="87" customFormat="false" ht="24" hidden="false" customHeight="false" outlineLevel="0" collapsed="false">
      <c r="B87" s="227"/>
      <c r="C87" s="50"/>
      <c r="D87" s="47"/>
      <c r="E87" s="47"/>
      <c r="F87" s="47"/>
      <c r="G87" s="47"/>
      <c r="H87" s="50"/>
      <c r="I87" s="37" t="s">
        <v>4051</v>
      </c>
      <c r="J87" s="51" t="s">
        <v>6</v>
      </c>
      <c r="K87" s="116" t="s">
        <v>1660</v>
      </c>
      <c r="L87" s="393" t="str">
        <f aca="false">VLOOKUP(K87,CódigosRetorno!$A$2:$B$1795,2,FALSE())</f>
        <v>El código de tributo no debe repetirse a nivel de item</v>
      </c>
      <c r="M87" s="48"/>
    </row>
    <row r="88" customFormat="false" ht="24" hidden="false" customHeight="false" outlineLevel="0" collapsed="false">
      <c r="B88" s="227"/>
      <c r="C88" s="50"/>
      <c r="D88" s="47"/>
      <c r="E88" s="47"/>
      <c r="F88" s="47"/>
      <c r="G88" s="48" t="s">
        <v>1665</v>
      </c>
      <c r="H88" s="50" t="s">
        <v>1333</v>
      </c>
      <c r="I88" s="37" t="s">
        <v>3909</v>
      </c>
      <c r="J88" s="47" t="s">
        <v>208</v>
      </c>
      <c r="K88" s="51" t="s">
        <v>1335</v>
      </c>
      <c r="L88" s="393" t="str">
        <f aca="false">VLOOKUP(K88,CódigosRetorno!$A$2:$B$1795,2,FALSE())</f>
        <v>El dato ingresado como atributo @schemeName es incorrecto.</v>
      </c>
      <c r="M88" s="48" t="s">
        <v>8</v>
      </c>
    </row>
    <row r="89" customFormat="false" ht="24" hidden="false" customHeight="false" outlineLevel="0" collapsed="false">
      <c r="B89" s="227"/>
      <c r="C89" s="50"/>
      <c r="D89" s="47"/>
      <c r="E89" s="47"/>
      <c r="F89" s="47"/>
      <c r="G89" s="48" t="s">
        <v>1260</v>
      </c>
      <c r="H89" s="50" t="s">
        <v>1261</v>
      </c>
      <c r="I89" s="37" t="s">
        <v>2927</v>
      </c>
      <c r="J89" s="47" t="s">
        <v>208</v>
      </c>
      <c r="K89" s="51" t="s">
        <v>1264</v>
      </c>
      <c r="L89" s="393" t="str">
        <f aca="false">VLOOKUP(K89,CódigosRetorno!$A$2:$B$1795,2,FALSE())</f>
        <v>El dato ingresado como atributo @schemeAgencyName es incorrecto.</v>
      </c>
      <c r="M89" s="48" t="s">
        <v>8</v>
      </c>
    </row>
    <row r="90" customFormat="false" ht="48" hidden="false" customHeight="false" outlineLevel="0" collapsed="false">
      <c r="B90" s="227"/>
      <c r="C90" s="50"/>
      <c r="D90" s="47"/>
      <c r="E90" s="47"/>
      <c r="F90" s="47"/>
      <c r="G90" s="48" t="s">
        <v>1694</v>
      </c>
      <c r="H90" s="50" t="s">
        <v>1337</v>
      </c>
      <c r="I90" s="37" t="s">
        <v>3910</v>
      </c>
      <c r="J90" s="51" t="s">
        <v>208</v>
      </c>
      <c r="K90" s="116" t="s">
        <v>1339</v>
      </c>
      <c r="L90" s="393" t="str">
        <f aca="false">VLOOKUP(K90,CódigosRetorno!$A$2:$B$1795,2,FALSE())</f>
        <v>El dato ingresado como atributo @schemeURI es incorrecto.</v>
      </c>
      <c r="M90" s="48" t="s">
        <v>8</v>
      </c>
    </row>
    <row r="91" customFormat="false" ht="36" hidden="false" customHeight="true" outlineLevel="0" collapsed="false">
      <c r="B91" s="117" t="n">
        <f aca="false">B82+1</f>
        <v>22</v>
      </c>
      <c r="C91" s="50" t="s">
        <v>4052</v>
      </c>
      <c r="D91" s="47" t="s">
        <v>329</v>
      </c>
      <c r="E91" s="47" t="s">
        <v>143</v>
      </c>
      <c r="F91" s="47" t="s">
        <v>300</v>
      </c>
      <c r="G91" s="101" t="s">
        <v>301</v>
      </c>
      <c r="H91" s="103" t="s">
        <v>4053</v>
      </c>
      <c r="I91" s="103" t="s">
        <v>4045</v>
      </c>
      <c r="J91" s="101" t="s">
        <v>6</v>
      </c>
      <c r="K91" s="170" t="s">
        <v>1619</v>
      </c>
      <c r="L91" s="393" t="str">
        <f aca="false">VLOOKUP(K91,CódigosRetorno!$A$2:$B$1795,2,FALSE())</f>
        <v>El dato ingresado en TaxAmount de la linea no cumple con el formato establecido</v>
      </c>
      <c r="M91" s="81" t="s">
        <v>8</v>
      </c>
    </row>
    <row r="92" customFormat="false" ht="156" hidden="false" customHeight="false" outlineLevel="0" collapsed="false">
      <c r="B92" s="117"/>
      <c r="C92" s="50"/>
      <c r="D92" s="47"/>
      <c r="E92" s="47"/>
      <c r="F92" s="47"/>
      <c r="G92" s="101"/>
      <c r="H92" s="103"/>
      <c r="I92" s="50" t="s">
        <v>4054</v>
      </c>
      <c r="J92" s="47" t="s">
        <v>208</v>
      </c>
      <c r="K92" s="116" t="s">
        <v>3904</v>
      </c>
      <c r="L92" s="393" t="str">
        <f aca="false">VLOOKUP(K92,CódigosRetorno!$A$2:$B$1795,2,FALSE())</f>
        <v>El monto de IGV de la línea no coincide con el valor calculado</v>
      </c>
      <c r="M92" s="81"/>
    </row>
    <row r="93" customFormat="false" ht="24" hidden="false" customHeight="false" outlineLevel="0" collapsed="false">
      <c r="B93" s="117"/>
      <c r="C93" s="50"/>
      <c r="D93" s="47"/>
      <c r="E93" s="47"/>
      <c r="F93" s="47"/>
      <c r="G93" s="101"/>
      <c r="H93" s="103"/>
      <c r="I93" s="50" t="s">
        <v>4055</v>
      </c>
      <c r="J93" s="47" t="s">
        <v>208</v>
      </c>
      <c r="K93" s="116" t="s">
        <v>3904</v>
      </c>
      <c r="L93" s="393" t="str">
        <f aca="false">VLOOKUP(K93,CódigosRetorno!$A$2:$B$1795,2,FALSE())</f>
        <v>El monto de IGV de la línea no coincide con el valor calculado</v>
      </c>
      <c r="M93" s="48" t="s">
        <v>8</v>
      </c>
    </row>
    <row r="94" customFormat="false" ht="24" hidden="false" customHeight="false" outlineLevel="0" collapsed="false">
      <c r="B94" s="117"/>
      <c r="C94" s="50"/>
      <c r="D94" s="47"/>
      <c r="E94" s="47"/>
      <c r="F94" s="48" t="s">
        <v>144</v>
      </c>
      <c r="G94" s="47" t="s">
        <v>3564</v>
      </c>
      <c r="H94" s="50" t="s">
        <v>1575</v>
      </c>
      <c r="I94" s="50" t="s">
        <v>4036</v>
      </c>
      <c r="J94" s="47" t="s">
        <v>6</v>
      </c>
      <c r="K94" s="116" t="s">
        <v>3661</v>
      </c>
      <c r="L94" s="393" t="str">
        <f aca="false">VLOOKUP(K94,CódigosRetorno!$A$2:$B$1795,2,FALSE())</f>
        <v>La moneda debe ser la misma en todo el documento</v>
      </c>
      <c r="M94" s="48" t="s">
        <v>1297</v>
      </c>
    </row>
    <row r="95" customFormat="false" ht="24" hidden="false" customHeight="true" outlineLevel="0" collapsed="false">
      <c r="B95" s="117"/>
      <c r="C95" s="50"/>
      <c r="D95" s="47"/>
      <c r="E95" s="47"/>
      <c r="F95" s="47" t="s">
        <v>769</v>
      </c>
      <c r="G95" s="48" t="s">
        <v>4056</v>
      </c>
      <c r="H95" s="50" t="s">
        <v>4049</v>
      </c>
      <c r="I95" s="52" t="s">
        <v>4057</v>
      </c>
      <c r="J95" s="51" t="s">
        <v>6</v>
      </c>
      <c r="K95" s="116" t="s">
        <v>1662</v>
      </c>
      <c r="L95" s="393" t="str">
        <f aca="false">VLOOKUP(K95,CódigosRetorno!$A$2:$B$1795,2,FALSE())</f>
        <v>El XML debe contener al menos un tributo por linea de afectacion por IGV</v>
      </c>
      <c r="M95" s="48" t="s">
        <v>8</v>
      </c>
    </row>
    <row r="96" customFormat="false" ht="36" hidden="false" customHeight="false" outlineLevel="0" collapsed="false">
      <c r="B96" s="117"/>
      <c r="C96" s="50"/>
      <c r="D96" s="47"/>
      <c r="E96" s="47"/>
      <c r="F96" s="47"/>
      <c r="G96" s="48"/>
      <c r="H96" s="50"/>
      <c r="I96" s="52" t="s">
        <v>605</v>
      </c>
      <c r="J96" s="51" t="s">
        <v>6</v>
      </c>
      <c r="K96" s="116" t="s">
        <v>1656</v>
      </c>
      <c r="L96" s="393" t="str">
        <f aca="false">VLOOKUP(K96,CódigosRetorno!$A$2:$B$1795,2,FALSE())</f>
        <v>El XML no contiene el tag cac:TaxCategory/cac:TaxScheme/cbc:ID del Item</v>
      </c>
      <c r="M96" s="48" t="s">
        <v>8</v>
      </c>
    </row>
    <row r="97" customFormat="false" ht="12" hidden="false" customHeight="false" outlineLevel="0" collapsed="false">
      <c r="B97" s="117"/>
      <c r="C97" s="50"/>
      <c r="D97" s="47"/>
      <c r="E97" s="47"/>
      <c r="F97" s="47"/>
      <c r="G97" s="48"/>
      <c r="H97" s="50"/>
      <c r="I97" s="52" t="s">
        <v>4050</v>
      </c>
      <c r="J97" s="51" t="s">
        <v>6</v>
      </c>
      <c r="K97" s="116" t="s">
        <v>1657</v>
      </c>
      <c r="L97" s="393" t="str">
        <f aca="false">VLOOKUP(K97,CódigosRetorno!$A$2:$B$1795,2,FALSE())</f>
        <v>El codigo del tributo es invalido</v>
      </c>
      <c r="M97" s="48"/>
    </row>
    <row r="98" customFormat="false" ht="24" hidden="false" customHeight="false" outlineLevel="0" collapsed="false">
      <c r="B98" s="117"/>
      <c r="C98" s="50"/>
      <c r="D98" s="47"/>
      <c r="E98" s="47"/>
      <c r="F98" s="47"/>
      <c r="G98" s="48"/>
      <c r="H98" s="50"/>
      <c r="I98" s="52" t="s">
        <v>4051</v>
      </c>
      <c r="J98" s="51" t="s">
        <v>6</v>
      </c>
      <c r="K98" s="116" t="s">
        <v>1660</v>
      </c>
      <c r="L98" s="393" t="str">
        <f aca="false">VLOOKUP(K98,CódigosRetorno!$A$2:$B$1795,2,FALSE())</f>
        <v>El código de tributo no debe repetirse a nivel de item</v>
      </c>
      <c r="M98" s="48"/>
    </row>
    <row r="99" customFormat="false" ht="24" hidden="false" customHeight="false" outlineLevel="0" collapsed="false">
      <c r="B99" s="117"/>
      <c r="C99" s="50"/>
      <c r="D99" s="47"/>
      <c r="E99" s="47"/>
      <c r="F99" s="47"/>
      <c r="G99" s="48" t="s">
        <v>1665</v>
      </c>
      <c r="H99" s="50" t="s">
        <v>1333</v>
      </c>
      <c r="I99" s="37" t="s">
        <v>3909</v>
      </c>
      <c r="J99" s="47" t="s">
        <v>208</v>
      </c>
      <c r="K99" s="51" t="s">
        <v>1335</v>
      </c>
      <c r="L99" s="393" t="str">
        <f aca="false">VLOOKUP(K99,CódigosRetorno!$A$2:$B$1795,2,FALSE())</f>
        <v>El dato ingresado como atributo @schemeName es incorrecto.</v>
      </c>
      <c r="M99" s="48" t="s">
        <v>8</v>
      </c>
    </row>
    <row r="100" customFormat="false" ht="24" hidden="false" customHeight="false" outlineLevel="0" collapsed="false">
      <c r="B100" s="117"/>
      <c r="C100" s="50"/>
      <c r="D100" s="47"/>
      <c r="E100" s="47"/>
      <c r="F100" s="47"/>
      <c r="G100" s="48" t="s">
        <v>1260</v>
      </c>
      <c r="H100" s="50" t="s">
        <v>1261</v>
      </c>
      <c r="I100" s="37" t="s">
        <v>2927</v>
      </c>
      <c r="J100" s="47" t="s">
        <v>208</v>
      </c>
      <c r="K100" s="51" t="s">
        <v>1264</v>
      </c>
      <c r="L100" s="393" t="str">
        <f aca="false">VLOOKUP(K100,CódigosRetorno!$A$2:$B$1795,2,FALSE())</f>
        <v>El dato ingresado como atributo @schemeAgencyName es incorrecto.</v>
      </c>
      <c r="M100" s="48" t="s">
        <v>8</v>
      </c>
    </row>
    <row r="101" customFormat="false" ht="48" hidden="false" customHeight="false" outlineLevel="0" collapsed="false">
      <c r="B101" s="117"/>
      <c r="C101" s="50"/>
      <c r="D101" s="47"/>
      <c r="E101" s="47"/>
      <c r="F101" s="47"/>
      <c r="G101" s="48" t="s">
        <v>1694</v>
      </c>
      <c r="H101" s="50" t="s">
        <v>1337</v>
      </c>
      <c r="I101" s="37" t="s">
        <v>3910</v>
      </c>
      <c r="J101" s="51" t="s">
        <v>208</v>
      </c>
      <c r="K101" s="116" t="s">
        <v>1339</v>
      </c>
      <c r="L101" s="393" t="str">
        <f aca="false">VLOOKUP(K101,CódigosRetorno!$A$2:$B$1795,2,FALSE())</f>
        <v>El dato ingresado como atributo @schemeURI es incorrecto.</v>
      </c>
      <c r="M101" s="48" t="s">
        <v>8</v>
      </c>
    </row>
    <row r="102" customFormat="false" ht="36" hidden="false" customHeight="true" outlineLevel="0" collapsed="false">
      <c r="B102" s="48" t="n">
        <f aca="false">B91+1</f>
        <v>23</v>
      </c>
      <c r="C102" s="50" t="s">
        <v>4058</v>
      </c>
      <c r="D102" s="47" t="s">
        <v>329</v>
      </c>
      <c r="E102" s="48" t="s">
        <v>184</v>
      </c>
      <c r="F102" s="47" t="s">
        <v>1104</v>
      </c>
      <c r="G102" s="47" t="s">
        <v>1725</v>
      </c>
      <c r="H102" s="50" t="s">
        <v>1726</v>
      </c>
      <c r="I102" s="52" t="s">
        <v>4059</v>
      </c>
      <c r="J102" s="51" t="s">
        <v>6</v>
      </c>
      <c r="K102" s="116" t="s">
        <v>1728</v>
      </c>
      <c r="L102" s="393" t="str">
        <f aca="false">VLOOKUP(K102,CódigosRetorno!$A$2:$B$1795,2,FALSE())</f>
        <v>El dato ingresado como indicador de cargo/descuento no corresponde al valor esperado.</v>
      </c>
      <c r="M102" s="48"/>
    </row>
    <row r="103" customFormat="false" ht="36" hidden="false" customHeight="false" outlineLevel="0" collapsed="false">
      <c r="B103" s="48"/>
      <c r="C103" s="50"/>
      <c r="D103" s="47"/>
      <c r="E103" s="48"/>
      <c r="F103" s="47"/>
      <c r="G103" s="47"/>
      <c r="H103" s="50"/>
      <c r="I103" s="52" t="s">
        <v>4060</v>
      </c>
      <c r="J103" s="51" t="s">
        <v>6</v>
      </c>
      <c r="K103" s="116" t="s">
        <v>1728</v>
      </c>
      <c r="L103" s="393" t="str">
        <f aca="false">VLOOKUP(K103,CódigosRetorno!$A$2:$B$1795,2,FALSE())</f>
        <v>El dato ingresado como indicador de cargo/descuento no corresponde al valor esperado.</v>
      </c>
      <c r="M103" s="48"/>
    </row>
    <row r="104" customFormat="false" ht="36" hidden="false" customHeight="true" outlineLevel="0" collapsed="false">
      <c r="B104" s="48"/>
      <c r="C104" s="50"/>
      <c r="D104" s="47"/>
      <c r="E104" s="48"/>
      <c r="F104" s="47" t="s">
        <v>330</v>
      </c>
      <c r="G104" s="47" t="s">
        <v>285</v>
      </c>
      <c r="H104" s="50" t="s">
        <v>4061</v>
      </c>
      <c r="I104" s="52" t="s">
        <v>1852</v>
      </c>
      <c r="J104" s="51" t="s">
        <v>6</v>
      </c>
      <c r="K104" s="116" t="s">
        <v>1732</v>
      </c>
      <c r="L104" s="393" t="str">
        <f aca="false">VLOOKUP(K104,CódigosRetorno!$A$2:$B$1795,2,FALSE())</f>
        <v>El XML no contiene el tag o no existe informacion de codigo de motivo de cargo/descuento por item.</v>
      </c>
      <c r="M104" s="48"/>
    </row>
    <row r="105" customFormat="false" ht="24" hidden="false" customHeight="false" outlineLevel="0" collapsed="false">
      <c r="B105" s="48"/>
      <c r="C105" s="50"/>
      <c r="D105" s="47"/>
      <c r="E105" s="48"/>
      <c r="F105" s="47"/>
      <c r="G105" s="47"/>
      <c r="H105" s="50"/>
      <c r="I105" s="52" t="s">
        <v>4062</v>
      </c>
      <c r="J105" s="51" t="s">
        <v>208</v>
      </c>
      <c r="K105" s="116" t="s">
        <v>1737</v>
      </c>
      <c r="L105" s="393" t="str">
        <f aca="false">VLOOKUP(K105,CódigosRetorno!$A$2:$B$1795,2,FALSE())</f>
        <v>El dato ingresado como cargo/descuento no es valido a nivel de ítem.</v>
      </c>
      <c r="M105" s="48" t="s">
        <v>1735</v>
      </c>
    </row>
    <row r="106" customFormat="false" ht="24" hidden="false" customHeight="false" outlineLevel="0" collapsed="false">
      <c r="B106" s="48"/>
      <c r="C106" s="50"/>
      <c r="D106" s="47"/>
      <c r="E106" s="48"/>
      <c r="F106" s="117"/>
      <c r="G106" s="48" t="s">
        <v>1260</v>
      </c>
      <c r="H106" s="37" t="s">
        <v>1282</v>
      </c>
      <c r="I106" s="37" t="s">
        <v>2927</v>
      </c>
      <c r="J106" s="51" t="s">
        <v>208</v>
      </c>
      <c r="K106" s="116" t="s">
        <v>1283</v>
      </c>
      <c r="L106" s="393" t="str">
        <f aca="false">VLOOKUP(K106,CódigosRetorno!$A$2:$B$1795,2,FALSE())</f>
        <v>El dato ingresado como atributo @listAgencyName es incorrecto.</v>
      </c>
      <c r="M106" s="48" t="s">
        <v>8</v>
      </c>
    </row>
    <row r="107" customFormat="false" ht="24" hidden="false" customHeight="false" outlineLevel="0" collapsed="false">
      <c r="B107" s="48"/>
      <c r="C107" s="50"/>
      <c r="D107" s="47"/>
      <c r="E107" s="48"/>
      <c r="F107" s="117"/>
      <c r="G107" s="48" t="s">
        <v>1738</v>
      </c>
      <c r="H107" s="37" t="s">
        <v>1285</v>
      </c>
      <c r="I107" s="37" t="s">
        <v>3968</v>
      </c>
      <c r="J107" s="47" t="s">
        <v>208</v>
      </c>
      <c r="K107" s="51" t="s">
        <v>1287</v>
      </c>
      <c r="L107" s="393" t="str">
        <f aca="false">VLOOKUP(K107,CódigosRetorno!$A$2:$B$1795,2,FALSE())</f>
        <v>El dato ingresado como atributo @listName es incorrecto.</v>
      </c>
      <c r="M107" s="48" t="s">
        <v>8</v>
      </c>
    </row>
    <row r="108" customFormat="false" ht="48" hidden="false" customHeight="false" outlineLevel="0" collapsed="false">
      <c r="B108" s="48"/>
      <c r="C108" s="50"/>
      <c r="D108" s="47"/>
      <c r="E108" s="48"/>
      <c r="F108" s="117"/>
      <c r="G108" s="48" t="s">
        <v>1740</v>
      </c>
      <c r="H108" s="37" t="s">
        <v>1289</v>
      </c>
      <c r="I108" s="37" t="s">
        <v>1741</v>
      </c>
      <c r="J108" s="51" t="s">
        <v>208</v>
      </c>
      <c r="K108" s="116" t="s">
        <v>1291</v>
      </c>
      <c r="L108" s="393" t="str">
        <f aca="false">VLOOKUP(K108,CódigosRetorno!$A$2:$B$1795,2,FALSE())</f>
        <v>El dato ingresado como atributo @listURI es incorrecto.</v>
      </c>
      <c r="M108" s="48" t="s">
        <v>8</v>
      </c>
    </row>
    <row r="109" customFormat="false" ht="36" hidden="false" customHeight="false" outlineLevel="0" collapsed="false">
      <c r="B109" s="48"/>
      <c r="C109" s="50"/>
      <c r="D109" s="47"/>
      <c r="E109" s="48"/>
      <c r="F109" s="48" t="s">
        <v>1628</v>
      </c>
      <c r="G109" s="47" t="s">
        <v>1629</v>
      </c>
      <c r="H109" s="37" t="s">
        <v>4063</v>
      </c>
      <c r="I109" s="37" t="s">
        <v>1743</v>
      </c>
      <c r="J109" s="51" t="s">
        <v>6</v>
      </c>
      <c r="K109" s="116" t="s">
        <v>1744</v>
      </c>
      <c r="L109" s="393" t="str">
        <f aca="false">VLOOKUP(K109,CódigosRetorno!$A$2:$B$1795,2,FALSE())</f>
        <v>El factor de cargo/descuento por linea no cumple con el formato establecido.</v>
      </c>
      <c r="M109" s="48"/>
    </row>
    <row r="110" customFormat="false" ht="48" hidden="false" customHeight="true" outlineLevel="0" collapsed="false">
      <c r="B110" s="48"/>
      <c r="C110" s="50"/>
      <c r="D110" s="47"/>
      <c r="E110" s="48"/>
      <c r="F110" s="47" t="s">
        <v>300</v>
      </c>
      <c r="G110" s="47" t="s">
        <v>301</v>
      </c>
      <c r="H110" s="50" t="s">
        <v>1745</v>
      </c>
      <c r="I110" s="37" t="s">
        <v>1618</v>
      </c>
      <c r="J110" s="51" t="s">
        <v>6</v>
      </c>
      <c r="K110" s="116" t="s">
        <v>1746</v>
      </c>
      <c r="L110" s="393" t="str">
        <f aca="false">VLOOKUP(K110,CódigosRetorno!$A$2:$B$1795,2,FALSE())</f>
        <v>El formato ingresado en el tag cac:InvoiceLine/cac:Allowancecharge/cbc:Amount no cumple con el formato establecido</v>
      </c>
      <c r="M110" s="48"/>
    </row>
    <row r="111" customFormat="false" ht="60" hidden="false" customHeight="false" outlineLevel="0" collapsed="false">
      <c r="B111" s="48"/>
      <c r="C111" s="50"/>
      <c r="D111" s="47"/>
      <c r="E111" s="48"/>
      <c r="F111" s="47"/>
      <c r="G111" s="47"/>
      <c r="H111" s="50"/>
      <c r="I111" s="52" t="s">
        <v>1747</v>
      </c>
      <c r="J111" s="51" t="s">
        <v>208</v>
      </c>
      <c r="K111" s="116" t="s">
        <v>2808</v>
      </c>
      <c r="L111" s="393" t="str">
        <f aca="false">VLOOKUP(K111,CódigosRetorno!$A$2:$B$1795,2,FALSE())</f>
        <v>El valor de cargo/descuento por ítem difiere de los importes consignados.</v>
      </c>
      <c r="M111" s="48"/>
    </row>
    <row r="112" customFormat="false" ht="24" hidden="false" customHeight="false" outlineLevel="0" collapsed="false">
      <c r="B112" s="48"/>
      <c r="C112" s="50"/>
      <c r="D112" s="47"/>
      <c r="E112" s="48"/>
      <c r="F112" s="48" t="s">
        <v>144</v>
      </c>
      <c r="G112" s="47" t="s">
        <v>3564</v>
      </c>
      <c r="H112" s="50" t="s">
        <v>1575</v>
      </c>
      <c r="I112" s="50" t="s">
        <v>4036</v>
      </c>
      <c r="J112" s="51" t="s">
        <v>6</v>
      </c>
      <c r="K112" s="116" t="s">
        <v>3661</v>
      </c>
      <c r="L112" s="393" t="str">
        <f aca="false">VLOOKUP(K112,CódigosRetorno!$A$2:$B$1795,2,FALSE())</f>
        <v>La moneda debe ser la misma en todo el documento</v>
      </c>
      <c r="M112" s="48" t="s">
        <v>1297</v>
      </c>
    </row>
    <row r="113" customFormat="false" ht="36" hidden="false" customHeight="false" outlineLevel="0" collapsed="false">
      <c r="B113" s="48"/>
      <c r="C113" s="50"/>
      <c r="D113" s="47"/>
      <c r="E113" s="48"/>
      <c r="F113" s="101" t="s">
        <v>300</v>
      </c>
      <c r="G113" s="101" t="s">
        <v>301</v>
      </c>
      <c r="H113" s="37" t="s">
        <v>1749</v>
      </c>
      <c r="I113" s="37" t="s">
        <v>1618</v>
      </c>
      <c r="J113" s="51" t="s">
        <v>6</v>
      </c>
      <c r="K113" s="116" t="s">
        <v>1750</v>
      </c>
      <c r="L113" s="393" t="str">
        <f aca="false">VLOOKUP(K113,CódigosRetorno!$A$2:$B$1795,2,FALSE())</f>
        <v>El Monto base de cargo/descuento por linea no cumple con el formato establecido.</v>
      </c>
      <c r="M113" s="48"/>
    </row>
    <row r="114" customFormat="false" ht="24" hidden="false" customHeight="false" outlineLevel="0" collapsed="false">
      <c r="B114" s="48"/>
      <c r="C114" s="50"/>
      <c r="D114" s="47"/>
      <c r="E114" s="48"/>
      <c r="F114" s="48" t="s">
        <v>144</v>
      </c>
      <c r="G114" s="47" t="s">
        <v>3564</v>
      </c>
      <c r="H114" s="50" t="s">
        <v>1575</v>
      </c>
      <c r="I114" s="50" t="s">
        <v>4036</v>
      </c>
      <c r="J114" s="51" t="s">
        <v>6</v>
      </c>
      <c r="K114" s="116" t="s">
        <v>3661</v>
      </c>
      <c r="L114" s="393" t="str">
        <f aca="false">VLOOKUP(K114,CódigosRetorno!$A$2:$B$1795,2,FALSE())</f>
        <v>La moneda debe ser la misma en todo el documento</v>
      </c>
      <c r="M114" s="48" t="s">
        <v>1297</v>
      </c>
    </row>
    <row r="115" customFormat="false" ht="24" hidden="false" customHeight="true" outlineLevel="0" collapsed="false">
      <c r="B115" s="48" t="n">
        <f aca="false">B102+1</f>
        <v>24</v>
      </c>
      <c r="C115" s="50" t="s">
        <v>4064</v>
      </c>
      <c r="D115" s="47" t="s">
        <v>329</v>
      </c>
      <c r="E115" s="47" t="s">
        <v>143</v>
      </c>
      <c r="F115" s="47" t="s">
        <v>300</v>
      </c>
      <c r="G115" s="47" t="s">
        <v>301</v>
      </c>
      <c r="H115" s="50" t="s">
        <v>3911</v>
      </c>
      <c r="I115" s="37" t="s">
        <v>4065</v>
      </c>
      <c r="J115" s="51" t="s">
        <v>6</v>
      </c>
      <c r="K115" s="116" t="s">
        <v>3913</v>
      </c>
      <c r="L115" s="393" t="str">
        <f aca="false">VLOOKUP(K115,CódigosRetorno!$A$2:$B$1795,2,FALSE())</f>
        <v>Debe consignar el tag /cac:InvoiceLine/cac:ItemPriceExtension</v>
      </c>
      <c r="M115" s="48" t="s">
        <v>8</v>
      </c>
    </row>
    <row r="116" customFormat="false" ht="48" hidden="false" customHeight="false" outlineLevel="0" collapsed="false">
      <c r="B116" s="48"/>
      <c r="C116" s="50"/>
      <c r="D116" s="47"/>
      <c r="E116" s="47"/>
      <c r="F116" s="47"/>
      <c r="G116" s="47"/>
      <c r="H116" s="50"/>
      <c r="I116" s="37" t="s">
        <v>1571</v>
      </c>
      <c r="J116" s="51" t="s">
        <v>6</v>
      </c>
      <c r="K116" s="116" t="s">
        <v>3914</v>
      </c>
      <c r="L116" s="393" t="str">
        <f aca="false">VLOOKUP(K116,CódigosRetorno!$A$2:$B$1795,2,FALSE())</f>
        <v>El dato ingresado en el tag /cac:InvoiceLine/cac:ItemPriceExtension/cbc:Amount no cumple con el formato establecido</v>
      </c>
      <c r="M116" s="48" t="s">
        <v>8</v>
      </c>
    </row>
    <row r="117" customFormat="false" ht="96" hidden="false" customHeight="false" outlineLevel="0" collapsed="false">
      <c r="B117" s="48"/>
      <c r="C117" s="50"/>
      <c r="D117" s="47"/>
      <c r="E117" s="47"/>
      <c r="F117" s="47"/>
      <c r="G117" s="47"/>
      <c r="H117" s="50"/>
      <c r="I117" s="52" t="s">
        <v>4066</v>
      </c>
      <c r="J117" s="51" t="s">
        <v>208</v>
      </c>
      <c r="K117" s="116" t="s">
        <v>3916</v>
      </c>
      <c r="L117" s="393" t="str">
        <f aca="false">VLOOKUP(K117,CódigosRetorno!$A$2:$B$1795,2,FALSE())</f>
        <v>El importe del campo /cac:InvoiceLine/cac:ItemPriceExtension/cbc:Amount no coincide con el valor calculado</v>
      </c>
      <c r="M117" s="48"/>
    </row>
    <row r="118" customFormat="false" ht="24" hidden="false" customHeight="false" outlineLevel="0" collapsed="false">
      <c r="B118" s="48"/>
      <c r="C118" s="50"/>
      <c r="D118" s="47"/>
      <c r="E118" s="47"/>
      <c r="F118" s="48" t="s">
        <v>144</v>
      </c>
      <c r="G118" s="47" t="s">
        <v>3564</v>
      </c>
      <c r="H118" s="50" t="s">
        <v>1575</v>
      </c>
      <c r="I118" s="50" t="s">
        <v>4036</v>
      </c>
      <c r="J118" s="51" t="s">
        <v>6</v>
      </c>
      <c r="K118" s="116" t="s">
        <v>3661</v>
      </c>
      <c r="L118" s="393" t="str">
        <f aca="false">VLOOKUP(K118,CódigosRetorno!$A$2:$B$1795,2,FALSE())</f>
        <v>La moneda debe ser la misma en todo el documento</v>
      </c>
      <c r="M118" s="48" t="s">
        <v>1297</v>
      </c>
    </row>
    <row r="119" customFormat="false" ht="24" hidden="false" customHeight="true" outlineLevel="0" collapsed="false">
      <c r="B119" s="418" t="n">
        <f aca="false">B115+1</f>
        <v>25</v>
      </c>
      <c r="C119" s="50" t="s">
        <v>4067</v>
      </c>
      <c r="D119" s="117" t="s">
        <v>329</v>
      </c>
      <c r="E119" s="47" t="s">
        <v>184</v>
      </c>
      <c r="F119" s="47" t="s">
        <v>769</v>
      </c>
      <c r="G119" s="48" t="s">
        <v>3815</v>
      </c>
      <c r="H119" s="37" t="s">
        <v>4068</v>
      </c>
      <c r="I119" s="50" t="s">
        <v>1902</v>
      </c>
      <c r="J119" s="51" t="s">
        <v>6</v>
      </c>
      <c r="K119" s="51" t="s">
        <v>1903</v>
      </c>
      <c r="L119" s="393" t="str">
        <f aca="false">VLOOKUP(K119,CódigosRetorno!$A$2:$B$1795,2,FALSE())</f>
        <v>El valor del atributo no se encuentra en el catálogo</v>
      </c>
      <c r="M119" s="48" t="s">
        <v>1776</v>
      </c>
    </row>
    <row r="120" customFormat="false" ht="24" hidden="false" customHeight="false" outlineLevel="0" collapsed="false">
      <c r="B120" s="418"/>
      <c r="C120" s="50"/>
      <c r="D120" s="117"/>
      <c r="E120" s="47"/>
      <c r="F120" s="47"/>
      <c r="G120" s="48"/>
      <c r="H120" s="37"/>
      <c r="I120" s="228" t="s">
        <v>4011</v>
      </c>
      <c r="J120" s="116" t="s">
        <v>208</v>
      </c>
      <c r="K120" s="116" t="s">
        <v>4012</v>
      </c>
      <c r="L120" s="393" t="str">
        <f aca="false">VLOOKUP(K120,CódigosRetorno!$A$2:$B$1795,2,FALSE())</f>
        <v>El codigo de leyenda no debe repetirse en el comprobante</v>
      </c>
      <c r="M120" s="48"/>
    </row>
    <row r="121" customFormat="false" ht="48" hidden="false" customHeight="false" outlineLevel="0" collapsed="false">
      <c r="B121" s="418"/>
      <c r="C121" s="50"/>
      <c r="D121" s="117"/>
      <c r="E121" s="47"/>
      <c r="F121" s="47" t="s">
        <v>1563</v>
      </c>
      <c r="G121" s="48"/>
      <c r="H121" s="37" t="s">
        <v>4069</v>
      </c>
      <c r="I121" s="50" t="s">
        <v>4013</v>
      </c>
      <c r="J121" s="51" t="s">
        <v>6</v>
      </c>
      <c r="K121" s="116" t="s">
        <v>1917</v>
      </c>
      <c r="L121" s="393" t="str">
        <f aca="false">VLOOKUP(K121,CódigosRetorno!$A$2:$B$1795,2,FALSE())</f>
        <v>El dato ingresado en descripcion de leyenda no cumple con el formato establecido.</v>
      </c>
      <c r="M121" s="48"/>
    </row>
    <row r="122" customFormat="false" ht="12" hidden="false" customHeight="true" outlineLevel="0" collapsed="false">
      <c r="B122" s="430" t="s">
        <v>4070</v>
      </c>
      <c r="C122" s="430"/>
      <c r="D122" s="430"/>
      <c r="E122" s="430"/>
      <c r="F122" s="430"/>
      <c r="G122" s="430"/>
      <c r="H122" s="430"/>
      <c r="I122" s="458"/>
      <c r="J122" s="441"/>
      <c r="K122" s="442" t="s">
        <v>8</v>
      </c>
      <c r="L122" s="410" t="str">
        <f aca="false">VLOOKUP(K122,CódigosRetorno!$A$2:$B$1795,2,FALSE())</f>
        <v>-</v>
      </c>
      <c r="M122" s="443"/>
    </row>
    <row r="123" customFormat="false" ht="36" hidden="false" customHeight="true" outlineLevel="0" collapsed="false">
      <c r="B123" s="48" t="n">
        <f aca="false">B119+1</f>
        <v>26</v>
      </c>
      <c r="C123" s="50" t="s">
        <v>4071</v>
      </c>
      <c r="D123" s="47" t="s">
        <v>329</v>
      </c>
      <c r="E123" s="47" t="s">
        <v>143</v>
      </c>
      <c r="F123" s="47" t="s">
        <v>1495</v>
      </c>
      <c r="G123" s="47" t="s">
        <v>857</v>
      </c>
      <c r="H123" s="50" t="s">
        <v>3919</v>
      </c>
      <c r="I123" s="50" t="s">
        <v>1492</v>
      </c>
      <c r="J123" s="47" t="s">
        <v>6</v>
      </c>
      <c r="K123" s="116" t="s">
        <v>4072</v>
      </c>
      <c r="L123" s="393" t="str">
        <f aca="false">VLOOKUP(K123,CódigosRetorno!$A$2:$B$1795,2,FALSE())</f>
        <v>El dato ingresado en el tag cac:SubInvoiceLine/cbc:ID no cumple con el formato establecido</v>
      </c>
      <c r="M123" s="48" t="s">
        <v>8</v>
      </c>
    </row>
    <row r="124" customFormat="false" ht="36" hidden="false" customHeight="false" outlineLevel="0" collapsed="false">
      <c r="B124" s="48"/>
      <c r="C124" s="50"/>
      <c r="D124" s="47"/>
      <c r="E124" s="47"/>
      <c r="F124" s="47"/>
      <c r="G124" s="47"/>
      <c r="H124" s="50"/>
      <c r="I124" s="50" t="s">
        <v>3922</v>
      </c>
      <c r="J124" s="47" t="s">
        <v>6</v>
      </c>
      <c r="K124" s="116" t="s">
        <v>4073</v>
      </c>
      <c r="L124" s="393" t="str">
        <f aca="false">VLOOKUP(K124,CódigosRetorno!$A$2:$B$1795,2,FALSE())</f>
        <v>El dato ingresado en el tag /cac:SubInvoiceLine/cbc:ID no debe repetirse en el mismo cac:InvoiceLine</v>
      </c>
      <c r="M124" s="48" t="s">
        <v>8</v>
      </c>
    </row>
    <row r="125" customFormat="false" ht="24" hidden="false" customHeight="true" outlineLevel="0" collapsed="false">
      <c r="B125" s="117" t="n">
        <f aca="false">B123+1</f>
        <v>27</v>
      </c>
      <c r="C125" s="50" t="s">
        <v>1494</v>
      </c>
      <c r="D125" s="47" t="s">
        <v>329</v>
      </c>
      <c r="E125" s="47" t="s">
        <v>143</v>
      </c>
      <c r="F125" s="47" t="s">
        <v>1495</v>
      </c>
      <c r="G125" s="47" t="s">
        <v>3651</v>
      </c>
      <c r="H125" s="50" t="s">
        <v>4074</v>
      </c>
      <c r="I125" s="52" t="s">
        <v>1497</v>
      </c>
      <c r="J125" s="47" t="s">
        <v>6</v>
      </c>
      <c r="K125" s="51" t="s">
        <v>1498</v>
      </c>
      <c r="L125" s="393" t="str">
        <f aca="false">VLOOKUP(K125,CódigosRetorno!$A$2:$B$1795,2,FALSE())</f>
        <v>Es obligatorio indicar la unidad de medida del ítem</v>
      </c>
      <c r="M125" s="48" t="s">
        <v>1505</v>
      </c>
    </row>
    <row r="126" customFormat="false" ht="24" hidden="false" customHeight="false" outlineLevel="0" collapsed="false">
      <c r="B126" s="117"/>
      <c r="C126" s="50"/>
      <c r="D126" s="47"/>
      <c r="E126" s="47"/>
      <c r="F126" s="47"/>
      <c r="G126" s="47"/>
      <c r="H126" s="37" t="s">
        <v>1502</v>
      </c>
      <c r="I126" s="37" t="s">
        <v>4075</v>
      </c>
      <c r="J126" s="47" t="s">
        <v>208</v>
      </c>
      <c r="K126" s="51" t="s">
        <v>1504</v>
      </c>
      <c r="L126" s="393" t="str">
        <f aca="false">VLOOKUP(K126,CódigosRetorno!$A$2:$B$1795,2,FALSE())</f>
        <v>El dato ingresado como atributo @unitCodeListID es incorrecto.</v>
      </c>
      <c r="M126" s="48" t="s">
        <v>1505</v>
      </c>
    </row>
    <row r="127" customFormat="false" ht="24" hidden="false" customHeight="false" outlineLevel="0" collapsed="false">
      <c r="B127" s="117"/>
      <c r="C127" s="50"/>
      <c r="D127" s="47"/>
      <c r="E127" s="47"/>
      <c r="F127" s="47"/>
      <c r="G127" s="47"/>
      <c r="H127" s="37" t="s">
        <v>1506</v>
      </c>
      <c r="I127" s="37" t="s">
        <v>4076</v>
      </c>
      <c r="J127" s="51" t="s">
        <v>208</v>
      </c>
      <c r="K127" s="116" t="s">
        <v>1507</v>
      </c>
      <c r="L127" s="393" t="str">
        <f aca="false">VLOOKUP(K127,CódigosRetorno!$A$2:$B$1795,2,FALSE())</f>
        <v>El dato ingresado como atributo @unitCodeListAgencyName es incorrecto.</v>
      </c>
      <c r="M127" s="48" t="s">
        <v>8</v>
      </c>
    </row>
    <row r="128" customFormat="false" ht="24" hidden="false" customHeight="true" outlineLevel="0" collapsed="false">
      <c r="B128" s="48" t="n">
        <f aca="false">B125+1</f>
        <v>28</v>
      </c>
      <c r="C128" s="50" t="s">
        <v>1508</v>
      </c>
      <c r="D128" s="47" t="s">
        <v>329</v>
      </c>
      <c r="E128" s="47" t="s">
        <v>143</v>
      </c>
      <c r="F128" s="47" t="s">
        <v>865</v>
      </c>
      <c r="G128" s="47" t="s">
        <v>866</v>
      </c>
      <c r="H128" s="50" t="s">
        <v>4077</v>
      </c>
      <c r="I128" s="37" t="s">
        <v>66</v>
      </c>
      <c r="J128" s="51" t="s">
        <v>6</v>
      </c>
      <c r="K128" s="116" t="s">
        <v>1511</v>
      </c>
      <c r="L128" s="393" t="str">
        <f aca="false">VLOOKUP(K128,CódigosRetorno!$A$2:$B$1795,2,FALSE())</f>
        <v>El XML no contiene el tag InvoicedQuantity en el detalle de los Items o es cero (0)</v>
      </c>
      <c r="M128" s="48" t="s">
        <v>8</v>
      </c>
    </row>
    <row r="129" customFormat="false" ht="24" hidden="false" customHeight="false" outlineLevel="0" collapsed="false">
      <c r="B129" s="48"/>
      <c r="C129" s="50"/>
      <c r="D129" s="47"/>
      <c r="E129" s="47"/>
      <c r="F129" s="47"/>
      <c r="G129" s="47"/>
      <c r="H129" s="50"/>
      <c r="I129" s="37" t="s">
        <v>869</v>
      </c>
      <c r="J129" s="51" t="s">
        <v>6</v>
      </c>
      <c r="K129" s="116" t="s">
        <v>1512</v>
      </c>
      <c r="L129" s="393" t="str">
        <f aca="false">VLOOKUP(K129,CódigosRetorno!$A$2:$B$1795,2,FALSE())</f>
        <v>InvoicedQuantity El dato ingresado no cumple con el estandar</v>
      </c>
      <c r="M129" s="48" t="s">
        <v>8</v>
      </c>
    </row>
    <row r="130" customFormat="false" ht="36" hidden="false" customHeight="true" outlineLevel="0" collapsed="false">
      <c r="B130" s="48" t="n">
        <f aca="false">B128+1</f>
        <v>29</v>
      </c>
      <c r="C130" s="50" t="s">
        <v>4078</v>
      </c>
      <c r="D130" s="47" t="s">
        <v>329</v>
      </c>
      <c r="E130" s="47" t="s">
        <v>143</v>
      </c>
      <c r="F130" s="47" t="s">
        <v>1563</v>
      </c>
      <c r="G130" s="47"/>
      <c r="H130" s="50" t="s">
        <v>3934</v>
      </c>
      <c r="I130" s="52" t="s">
        <v>605</v>
      </c>
      <c r="J130" s="51" t="s">
        <v>6</v>
      </c>
      <c r="K130" s="116" t="s">
        <v>1565</v>
      </c>
      <c r="L130" s="393" t="str">
        <f aca="false">VLOOKUP(K130,CódigosRetorno!$A$2:$B$1795,2,FALSE())</f>
        <v>El XML no contiene el tag cac:Item/cbc:Description en el detalle de los Items</v>
      </c>
      <c r="M130" s="48" t="s">
        <v>8</v>
      </c>
    </row>
    <row r="131" customFormat="false" ht="48" hidden="false" customHeight="false" outlineLevel="0" collapsed="false">
      <c r="B131" s="48"/>
      <c r="C131" s="50"/>
      <c r="D131" s="47"/>
      <c r="E131" s="47"/>
      <c r="F131" s="47"/>
      <c r="G131" s="47"/>
      <c r="H131" s="50"/>
      <c r="I131" s="50" t="s">
        <v>4013</v>
      </c>
      <c r="J131" s="51" t="s">
        <v>6</v>
      </c>
      <c r="K131" s="116" t="s">
        <v>1567</v>
      </c>
      <c r="L131" s="393" t="str">
        <f aca="false">VLOOKUP(K131,CódigosRetorno!$A$2:$B$1795,2,FALSE())</f>
        <v>El XML no contiene el tag o no existe informacion de cac:Item/cbc:Description del item</v>
      </c>
      <c r="M131" s="48" t="s">
        <v>8</v>
      </c>
    </row>
    <row r="132" customFormat="false" ht="36" hidden="false" customHeight="true" outlineLevel="0" collapsed="false">
      <c r="B132" s="117" t="n">
        <f aca="false">B130+1</f>
        <v>30</v>
      </c>
      <c r="C132" s="228" t="s">
        <v>4079</v>
      </c>
      <c r="D132" s="47" t="s">
        <v>329</v>
      </c>
      <c r="E132" s="47" t="s">
        <v>143</v>
      </c>
      <c r="F132" s="47" t="s">
        <v>865</v>
      </c>
      <c r="G132" s="47" t="s">
        <v>866</v>
      </c>
      <c r="H132" s="50" t="s">
        <v>4080</v>
      </c>
      <c r="I132" s="37" t="s">
        <v>66</v>
      </c>
      <c r="J132" s="51" t="s">
        <v>6</v>
      </c>
      <c r="K132" s="116" t="s">
        <v>1570</v>
      </c>
      <c r="L132" s="393" t="str">
        <f aca="false">VLOOKUP(K132,CódigosRetorno!$A$2:$B$1795,2,FALSE())</f>
        <v>El XML no contiene el tag cac:Price/cbc:PriceAmount en el detalle de los Items</v>
      </c>
      <c r="M132" s="48" t="s">
        <v>8</v>
      </c>
    </row>
    <row r="133" customFormat="false" ht="36" hidden="false" customHeight="false" outlineLevel="0" collapsed="false">
      <c r="B133" s="117"/>
      <c r="C133" s="228"/>
      <c r="D133" s="47"/>
      <c r="E133" s="47"/>
      <c r="F133" s="47"/>
      <c r="G133" s="47"/>
      <c r="H133" s="50"/>
      <c r="I133" s="37" t="s">
        <v>1571</v>
      </c>
      <c r="J133" s="51" t="s">
        <v>6</v>
      </c>
      <c r="K133" s="116" t="s">
        <v>1572</v>
      </c>
      <c r="L133" s="393" t="str">
        <f aca="false">VLOOKUP(K133,CódigosRetorno!$A$2:$B$1795,2,FALSE())</f>
        <v>El dato ingresado en PriceAmount del Valor de venta unitario por item no cumple con el formato establecido</v>
      </c>
      <c r="M133" s="48" t="s">
        <v>8</v>
      </c>
    </row>
    <row r="134" customFormat="false" ht="24" hidden="false" customHeight="false" outlineLevel="0" collapsed="false">
      <c r="B134" s="117"/>
      <c r="C134" s="228"/>
      <c r="D134" s="47"/>
      <c r="E134" s="47"/>
      <c r="F134" s="47"/>
      <c r="G134" s="47" t="s">
        <v>3564</v>
      </c>
      <c r="H134" s="37" t="s">
        <v>1575</v>
      </c>
      <c r="I134" s="50" t="s">
        <v>4036</v>
      </c>
      <c r="J134" s="51" t="s">
        <v>6</v>
      </c>
      <c r="K134" s="116" t="s">
        <v>3661</v>
      </c>
      <c r="L134" s="393" t="str">
        <f aca="false">VLOOKUP(K134,CódigosRetorno!$A$2:$B$1795,2,FALSE())</f>
        <v>La moneda debe ser la misma en todo el documento</v>
      </c>
      <c r="M134" s="48" t="s">
        <v>1297</v>
      </c>
    </row>
    <row r="135" customFormat="false" ht="36" hidden="false" customHeight="true" outlineLevel="0" collapsed="false">
      <c r="B135" s="117" t="n">
        <f aca="false">B132+1</f>
        <v>31</v>
      </c>
      <c r="C135" s="228" t="s">
        <v>4081</v>
      </c>
      <c r="D135" s="47" t="s">
        <v>329</v>
      </c>
      <c r="E135" s="47" t="s">
        <v>143</v>
      </c>
      <c r="F135" s="47" t="s">
        <v>300</v>
      </c>
      <c r="G135" s="47" t="s">
        <v>301</v>
      </c>
      <c r="H135" s="50" t="s">
        <v>3937</v>
      </c>
      <c r="I135" s="37" t="s">
        <v>1618</v>
      </c>
      <c r="J135" s="51" t="s">
        <v>6</v>
      </c>
      <c r="K135" s="116" t="s">
        <v>3938</v>
      </c>
      <c r="L135" s="393" t="str">
        <f aca="false">VLOOKUP(K135,CódigosRetorno!$A$2:$B$1795,2,FALSE())</f>
        <v>El dato ingresado en el tag /cac:SubInvoiceLine/cbc:LineExtensionAmount no cumple con el formato establecido</v>
      </c>
      <c r="M135" s="48" t="s">
        <v>8</v>
      </c>
    </row>
    <row r="136" customFormat="false" ht="72" hidden="false" customHeight="false" outlineLevel="0" collapsed="false">
      <c r="B136" s="117"/>
      <c r="C136" s="228"/>
      <c r="D136" s="47"/>
      <c r="E136" s="47"/>
      <c r="F136" s="47"/>
      <c r="G136" s="47"/>
      <c r="H136" s="50"/>
      <c r="I136" s="52" t="s">
        <v>4082</v>
      </c>
      <c r="J136" s="51" t="s">
        <v>208</v>
      </c>
      <c r="K136" s="116" t="s">
        <v>4083</v>
      </c>
      <c r="L136" s="393" t="str">
        <f aca="false">VLOOKUP(K136,CódigosRetorno!$A$2:$B$1795,2,FALSE())</f>
        <v>El importe del campo /cac:InvoiceLine/cac:SubInvoiceLine/cbc:LineExtensionAmount no coincide con el valor calculado</v>
      </c>
      <c r="M136" s="48" t="s">
        <v>8</v>
      </c>
    </row>
    <row r="137" customFormat="false" ht="24" hidden="false" customHeight="false" outlineLevel="0" collapsed="false">
      <c r="B137" s="117"/>
      <c r="C137" s="228"/>
      <c r="D137" s="47"/>
      <c r="E137" s="47"/>
      <c r="F137" s="47"/>
      <c r="G137" s="47" t="s">
        <v>3564</v>
      </c>
      <c r="H137" s="37" t="s">
        <v>1575</v>
      </c>
      <c r="I137" s="50" t="s">
        <v>4036</v>
      </c>
      <c r="J137" s="51" t="s">
        <v>6</v>
      </c>
      <c r="K137" s="116" t="s">
        <v>3661</v>
      </c>
      <c r="L137" s="393" t="str">
        <f aca="false">VLOOKUP(K137,CódigosRetorno!$A$2:$B$1795,2,FALSE())</f>
        <v>La moneda debe ser la misma en todo el documento</v>
      </c>
      <c r="M137" s="48" t="s">
        <v>1297</v>
      </c>
    </row>
    <row r="138" customFormat="false" ht="36" hidden="false" customHeight="true" outlineLevel="0" collapsed="false">
      <c r="B138" s="117" t="n">
        <f aca="false">B135+1</f>
        <v>32</v>
      </c>
      <c r="C138" s="50" t="s">
        <v>4084</v>
      </c>
      <c r="D138" s="47" t="s">
        <v>329</v>
      </c>
      <c r="E138" s="47" t="s">
        <v>143</v>
      </c>
      <c r="F138" s="47" t="s">
        <v>300</v>
      </c>
      <c r="G138" s="47" t="s">
        <v>301</v>
      </c>
      <c r="H138" s="103" t="s">
        <v>4085</v>
      </c>
      <c r="I138" s="50" t="s">
        <v>4086</v>
      </c>
      <c r="J138" s="47" t="s">
        <v>6</v>
      </c>
      <c r="K138" s="116" t="s">
        <v>4087</v>
      </c>
      <c r="L138" s="393" t="str">
        <f aca="false">VLOOKUP(K138,CódigosRetorno!$A$2:$B$1795,2,FALSE())</f>
        <v>No existe el tag cac:TaxTotal en el /Invoice/cac:InvoiceLine/cac:SubInvoiceLine</v>
      </c>
      <c r="M138" s="48"/>
    </row>
    <row r="139" customFormat="false" ht="36" hidden="false" customHeight="false" outlineLevel="0" collapsed="false">
      <c r="B139" s="117"/>
      <c r="C139" s="50"/>
      <c r="D139" s="47"/>
      <c r="E139" s="47"/>
      <c r="F139" s="47"/>
      <c r="G139" s="47"/>
      <c r="H139" s="103"/>
      <c r="I139" s="37" t="s">
        <v>4088</v>
      </c>
      <c r="J139" s="47" t="s">
        <v>6</v>
      </c>
      <c r="K139" s="51" t="s">
        <v>4089</v>
      </c>
      <c r="L139" s="393" t="str">
        <f aca="false">VLOOKUP(K139,CódigosRetorno!$A$2:$B$1795,2,FALSE())</f>
        <v>El tag cac:TaxTotal no debe repetirse en el /Invoice/cac:InvoiceLine/cac:SubInvoiceLine</v>
      </c>
      <c r="M139" s="48"/>
    </row>
    <row r="140" customFormat="false" ht="36" hidden="false" customHeight="false" outlineLevel="0" collapsed="false">
      <c r="B140" s="117"/>
      <c r="C140" s="50"/>
      <c r="D140" s="47"/>
      <c r="E140" s="47"/>
      <c r="F140" s="47"/>
      <c r="G140" s="47"/>
      <c r="H140" s="103"/>
      <c r="I140" s="37" t="s">
        <v>1604</v>
      </c>
      <c r="J140" s="47" t="s">
        <v>6</v>
      </c>
      <c r="K140" s="51" t="s">
        <v>4090</v>
      </c>
      <c r="L140" s="393" t="str">
        <f aca="false">VLOOKUP(K140,CódigosRetorno!$A$2:$B$1795,2,FALSE())</f>
        <v>El dato ingresado en el tag /cac:SubInvoiceLine/cac:TaxTotal/cbc:TaxAmount no cumple el formato establecido</v>
      </c>
      <c r="M140" s="48"/>
    </row>
    <row r="141" customFormat="false" ht="36" hidden="false" customHeight="false" outlineLevel="0" collapsed="false">
      <c r="B141" s="117"/>
      <c r="C141" s="50"/>
      <c r="D141" s="47"/>
      <c r="E141" s="47"/>
      <c r="F141" s="47"/>
      <c r="G141" s="47"/>
      <c r="H141" s="103"/>
      <c r="I141" s="37" t="s">
        <v>4091</v>
      </c>
      <c r="J141" s="47" t="s">
        <v>208</v>
      </c>
      <c r="K141" s="51" t="s">
        <v>4092</v>
      </c>
      <c r="L141" s="393" t="str">
        <f aca="false">VLOOKUP(K141,CódigosRetorno!$A$2:$B$1795,2,FALSE())</f>
        <v>El importe del campo /cac:SubInvoiceLine/cac:TaxTotal/cbc:TaxAmount no coincide con el valor calculado</v>
      </c>
      <c r="M141" s="48"/>
    </row>
    <row r="142" customFormat="false" ht="24" hidden="false" customHeight="false" outlineLevel="0" collapsed="false">
      <c r="B142" s="117"/>
      <c r="C142" s="50"/>
      <c r="D142" s="47"/>
      <c r="E142" s="47"/>
      <c r="F142" s="48" t="s">
        <v>144</v>
      </c>
      <c r="G142" s="47" t="s">
        <v>3564</v>
      </c>
      <c r="H142" s="50" t="s">
        <v>1575</v>
      </c>
      <c r="I142" s="50" t="s">
        <v>4036</v>
      </c>
      <c r="J142" s="51" t="s">
        <v>6</v>
      </c>
      <c r="K142" s="116" t="s">
        <v>3661</v>
      </c>
      <c r="L142" s="393" t="str">
        <f aca="false">VLOOKUP(K142,CódigosRetorno!$A$2:$B$1795,2,FALSE())</f>
        <v>La moneda debe ser la misma en todo el documento</v>
      </c>
      <c r="M142" s="48" t="s">
        <v>1297</v>
      </c>
    </row>
    <row r="143" customFormat="false" ht="48" hidden="false" customHeight="false" outlineLevel="0" collapsed="false">
      <c r="B143" s="117" t="n">
        <f aca="false">B138+1</f>
        <v>33</v>
      </c>
      <c r="C143" s="228" t="s">
        <v>4093</v>
      </c>
      <c r="D143" s="47" t="s">
        <v>329</v>
      </c>
      <c r="E143" s="47" t="s">
        <v>184</v>
      </c>
      <c r="F143" s="47" t="s">
        <v>300</v>
      </c>
      <c r="G143" s="47" t="s">
        <v>301</v>
      </c>
      <c r="H143" s="50" t="s">
        <v>4094</v>
      </c>
      <c r="I143" s="37" t="s">
        <v>1618</v>
      </c>
      <c r="J143" s="51" t="s">
        <v>6</v>
      </c>
      <c r="K143" s="116" t="s">
        <v>3943</v>
      </c>
      <c r="L143" s="393" t="str">
        <f aca="false">VLOOKUP(K143,CódigosRetorno!$A$2:$B$1795,2,FALSE())</f>
        <v>El dato ingresado en el tag /cac:SubInvoiceLine/cac:TaxTotal/cac:TaxSubtotal/cbc:TaxAmount no cumple el formato establecido</v>
      </c>
      <c r="M143" s="48" t="s">
        <v>8</v>
      </c>
    </row>
    <row r="144" customFormat="false" ht="24" hidden="false" customHeight="false" outlineLevel="0" collapsed="false">
      <c r="B144" s="117"/>
      <c r="C144" s="228"/>
      <c r="D144" s="47"/>
      <c r="E144" s="47"/>
      <c r="F144" s="48" t="s">
        <v>144</v>
      </c>
      <c r="G144" s="47" t="s">
        <v>3564</v>
      </c>
      <c r="H144" s="50" t="s">
        <v>1575</v>
      </c>
      <c r="I144" s="50" t="s">
        <v>4036</v>
      </c>
      <c r="J144" s="51" t="s">
        <v>6</v>
      </c>
      <c r="K144" s="116" t="s">
        <v>3661</v>
      </c>
      <c r="L144" s="393" t="str">
        <f aca="false">VLOOKUP(K144,CódigosRetorno!$A$2:$B$1795,2,FALSE())</f>
        <v>La moneda debe ser la misma en todo el documento</v>
      </c>
      <c r="M144" s="48" t="s">
        <v>1297</v>
      </c>
    </row>
    <row r="145" customFormat="false" ht="24" hidden="false" customHeight="true" outlineLevel="0" collapsed="false">
      <c r="B145" s="117"/>
      <c r="C145" s="228"/>
      <c r="D145" s="47"/>
      <c r="E145" s="47"/>
      <c r="F145" s="47" t="s">
        <v>330</v>
      </c>
      <c r="G145" s="47" t="s">
        <v>4095</v>
      </c>
      <c r="H145" s="50" t="s">
        <v>4096</v>
      </c>
      <c r="I145" s="37" t="s">
        <v>4097</v>
      </c>
      <c r="J145" s="51" t="s">
        <v>6</v>
      </c>
      <c r="K145" s="116" t="s">
        <v>1688</v>
      </c>
      <c r="L145" s="393" t="str">
        <f aca="false">VLOOKUP(K145,CódigosRetorno!$A$2:$B$1795,2,FALSE())</f>
        <v>Si existe monto de ISC en el ITEM debe especificar el sistema de calculo</v>
      </c>
      <c r="M145" s="48" t="s">
        <v>8</v>
      </c>
    </row>
    <row r="146" customFormat="false" ht="24" hidden="false" customHeight="false" outlineLevel="0" collapsed="false">
      <c r="B146" s="117"/>
      <c r="C146" s="228"/>
      <c r="D146" s="47"/>
      <c r="E146" s="47"/>
      <c r="F146" s="47"/>
      <c r="G146" s="47"/>
      <c r="H146" s="50"/>
      <c r="I146" s="37" t="s">
        <v>4098</v>
      </c>
      <c r="J146" s="51" t="s">
        <v>6</v>
      </c>
      <c r="K146" s="116" t="s">
        <v>1690</v>
      </c>
      <c r="L146" s="393" t="str">
        <f aca="false">VLOOKUP(K146,CódigosRetorno!$A$2:$B$1795,2,FALSE())</f>
        <v>Solo debe consignar sistema de calculo si el tributo es ISC</v>
      </c>
      <c r="M146" s="48" t="s">
        <v>8</v>
      </c>
    </row>
    <row r="147" customFormat="false" ht="36" hidden="false" customHeight="false" outlineLevel="0" collapsed="false">
      <c r="B147" s="117"/>
      <c r="C147" s="228"/>
      <c r="D147" s="47"/>
      <c r="E147" s="47"/>
      <c r="F147" s="47"/>
      <c r="G147" s="47"/>
      <c r="H147" s="50"/>
      <c r="I147" s="37" t="s">
        <v>4099</v>
      </c>
      <c r="J147" s="51" t="s">
        <v>6</v>
      </c>
      <c r="K147" s="116" t="s">
        <v>1692</v>
      </c>
      <c r="L147" s="393" t="str">
        <f aca="false">VLOOKUP(K147,CódigosRetorno!$A$2:$B$1795,2,FALSE())</f>
        <v>El sistema de calculo del ISC es incorrecto</v>
      </c>
      <c r="M147" s="48" t="s">
        <v>1693</v>
      </c>
    </row>
    <row r="148" customFormat="false" ht="36" hidden="false" customHeight="true" outlineLevel="0" collapsed="false">
      <c r="B148" s="117"/>
      <c r="C148" s="228"/>
      <c r="D148" s="47"/>
      <c r="E148" s="47"/>
      <c r="F148" s="47" t="s">
        <v>769</v>
      </c>
      <c r="G148" s="47" t="s">
        <v>4048</v>
      </c>
      <c r="H148" s="50" t="s">
        <v>4100</v>
      </c>
      <c r="I148" s="37" t="s">
        <v>66</v>
      </c>
      <c r="J148" s="51" t="s">
        <v>6</v>
      </c>
      <c r="K148" s="116" t="s">
        <v>4101</v>
      </c>
      <c r="L148" s="393" t="str">
        <f aca="false">VLOOKUP(K148,CódigosRetorno!$A$2:$B$1795,2,FALSE())</f>
        <v>El XML no contiene el tag cac:TaxCategory/cac:TaxScheme/cbc:ID del /cac:SubInvoiceLine</v>
      </c>
      <c r="M148" s="48"/>
    </row>
    <row r="149" customFormat="false" ht="12" hidden="false" customHeight="false" outlineLevel="0" collapsed="false">
      <c r="B149" s="117"/>
      <c r="C149" s="228"/>
      <c r="D149" s="47"/>
      <c r="E149" s="47"/>
      <c r="F149" s="47"/>
      <c r="G149" s="47"/>
      <c r="H149" s="50"/>
      <c r="I149" s="52" t="s">
        <v>4050</v>
      </c>
      <c r="J149" s="51" t="s">
        <v>6</v>
      </c>
      <c r="K149" s="116" t="s">
        <v>1657</v>
      </c>
      <c r="L149" s="393" t="str">
        <f aca="false">VLOOKUP(K149,CódigosRetorno!$A$2:$B$1795,2,FALSE())</f>
        <v>El codigo del tributo es invalido</v>
      </c>
      <c r="M149" s="48"/>
    </row>
    <row r="150" customFormat="false" ht="24" hidden="false" customHeight="false" outlineLevel="0" collapsed="false">
      <c r="B150" s="117"/>
      <c r="C150" s="228"/>
      <c r="D150" s="47"/>
      <c r="E150" s="47"/>
      <c r="F150" s="47"/>
      <c r="G150" s="47"/>
      <c r="H150" s="50"/>
      <c r="I150" s="37" t="s">
        <v>4051</v>
      </c>
      <c r="J150" s="51" t="s">
        <v>6</v>
      </c>
      <c r="K150" s="116" t="s">
        <v>4102</v>
      </c>
      <c r="L150" s="393" t="str">
        <f aca="false">VLOOKUP(K150,CódigosRetorno!$A$2:$B$1795,2,FALSE())</f>
        <v>El código de tributo no debe repetirse a nivel del /cac:SubInvoiceLine</v>
      </c>
      <c r="M150" s="48"/>
    </row>
    <row r="151" customFormat="false" ht="24" hidden="false" customHeight="false" outlineLevel="0" collapsed="false">
      <c r="B151" s="117"/>
      <c r="C151" s="228"/>
      <c r="D151" s="47"/>
      <c r="E151" s="47"/>
      <c r="F151" s="47"/>
      <c r="G151" s="48" t="s">
        <v>1665</v>
      </c>
      <c r="H151" s="50" t="s">
        <v>1333</v>
      </c>
      <c r="I151" s="37" t="s">
        <v>3909</v>
      </c>
      <c r="J151" s="47" t="s">
        <v>208</v>
      </c>
      <c r="K151" s="51" t="s">
        <v>1335</v>
      </c>
      <c r="L151" s="393" t="str">
        <f aca="false">VLOOKUP(K151,CódigosRetorno!$A$2:$B$1795,2,FALSE())</f>
        <v>El dato ingresado como atributo @schemeName es incorrecto.</v>
      </c>
      <c r="M151" s="48" t="s">
        <v>8</v>
      </c>
    </row>
    <row r="152" customFormat="false" ht="24" hidden="false" customHeight="false" outlineLevel="0" collapsed="false">
      <c r="B152" s="117"/>
      <c r="C152" s="228"/>
      <c r="D152" s="47"/>
      <c r="E152" s="47"/>
      <c r="F152" s="47"/>
      <c r="G152" s="48" t="s">
        <v>1260</v>
      </c>
      <c r="H152" s="50" t="s">
        <v>1261</v>
      </c>
      <c r="I152" s="37" t="s">
        <v>2927</v>
      </c>
      <c r="J152" s="47" t="s">
        <v>208</v>
      </c>
      <c r="K152" s="51" t="s">
        <v>1264</v>
      </c>
      <c r="L152" s="393" t="str">
        <f aca="false">VLOOKUP(K152,CódigosRetorno!$A$2:$B$1795,2,FALSE())</f>
        <v>El dato ingresado como atributo @schemeAgencyName es incorrecto.</v>
      </c>
      <c r="M152" s="48" t="s">
        <v>8</v>
      </c>
    </row>
    <row r="153" customFormat="false" ht="48" hidden="false" customHeight="false" outlineLevel="0" collapsed="false">
      <c r="B153" s="117"/>
      <c r="C153" s="228"/>
      <c r="D153" s="47"/>
      <c r="E153" s="47"/>
      <c r="F153" s="47"/>
      <c r="G153" s="48" t="s">
        <v>1694</v>
      </c>
      <c r="H153" s="50" t="s">
        <v>1337</v>
      </c>
      <c r="I153" s="37" t="s">
        <v>3910</v>
      </c>
      <c r="J153" s="51" t="s">
        <v>208</v>
      </c>
      <c r="K153" s="116" t="s">
        <v>1339</v>
      </c>
      <c r="L153" s="393" t="str">
        <f aca="false">VLOOKUP(K153,CódigosRetorno!$A$2:$B$1795,2,FALSE())</f>
        <v>El dato ingresado como atributo @schemeURI es incorrecto.</v>
      </c>
      <c r="M153" s="48" t="s">
        <v>8</v>
      </c>
    </row>
    <row r="154" customFormat="false" ht="48" hidden="false" customHeight="false" outlineLevel="0" collapsed="false">
      <c r="B154" s="117" t="n">
        <f aca="false">B143+1</f>
        <v>34</v>
      </c>
      <c r="C154" s="228" t="s">
        <v>4103</v>
      </c>
      <c r="D154" s="47" t="s">
        <v>329</v>
      </c>
      <c r="E154" s="47" t="s">
        <v>143</v>
      </c>
      <c r="F154" s="47" t="s">
        <v>300</v>
      </c>
      <c r="G154" s="47" t="s">
        <v>301</v>
      </c>
      <c r="H154" s="50" t="s">
        <v>4104</v>
      </c>
      <c r="I154" s="52" t="s">
        <v>1618</v>
      </c>
      <c r="J154" s="51" t="s">
        <v>6</v>
      </c>
      <c r="K154" s="116" t="s">
        <v>3946</v>
      </c>
      <c r="L154" s="393" t="str">
        <f aca="false">VLOOKUP(K154,CódigosRetorno!$A$2:$B$1795,2,FALSE())</f>
        <v>El dato ingresado en el tag /cac:SubInvoiceLine/cac:TaxTotal/cac:TaxSubtotal/cbc:TaxableAmount no cumple el formato establecido</v>
      </c>
      <c r="M154" s="48" t="s">
        <v>8</v>
      </c>
    </row>
    <row r="155" customFormat="false" ht="24" hidden="false" customHeight="false" outlineLevel="0" collapsed="false">
      <c r="B155" s="117"/>
      <c r="C155" s="228"/>
      <c r="D155" s="47"/>
      <c r="E155" s="47"/>
      <c r="F155" s="48" t="s">
        <v>144</v>
      </c>
      <c r="G155" s="47" t="s">
        <v>3564</v>
      </c>
      <c r="H155" s="50" t="s">
        <v>1575</v>
      </c>
      <c r="I155" s="50" t="s">
        <v>4036</v>
      </c>
      <c r="J155" s="51" t="s">
        <v>6</v>
      </c>
      <c r="K155" s="116" t="s">
        <v>3661</v>
      </c>
      <c r="L155" s="393" t="str">
        <f aca="false">VLOOKUP(K155,CódigosRetorno!$A$2:$B$1795,2,FALSE())</f>
        <v>La moneda debe ser la misma en todo el documento</v>
      </c>
      <c r="M155" s="48" t="s">
        <v>1297</v>
      </c>
    </row>
    <row r="156" customFormat="false" ht="48" hidden="false" customHeight="true" outlineLevel="0" collapsed="false">
      <c r="B156" s="117"/>
      <c r="C156" s="228"/>
      <c r="D156" s="47"/>
      <c r="E156" s="47"/>
      <c r="F156" s="47" t="s">
        <v>300</v>
      </c>
      <c r="G156" s="47" t="s">
        <v>301</v>
      </c>
      <c r="H156" s="50" t="s">
        <v>4094</v>
      </c>
      <c r="I156" s="52" t="s">
        <v>1618</v>
      </c>
      <c r="J156" s="51" t="s">
        <v>6</v>
      </c>
      <c r="K156" s="116" t="s">
        <v>3943</v>
      </c>
      <c r="L156" s="393" t="str">
        <f aca="false">VLOOKUP(K156,CódigosRetorno!$A$2:$B$1795,2,FALSE())</f>
        <v>El dato ingresado en el tag /cac:SubInvoiceLine/cac:TaxTotal/cac:TaxSubtotal/cbc:TaxAmount no cumple el formato establecido</v>
      </c>
      <c r="M156" s="48" t="s">
        <v>8</v>
      </c>
    </row>
    <row r="157" customFormat="false" ht="48" hidden="false" customHeight="false" outlineLevel="0" collapsed="false">
      <c r="B157" s="117"/>
      <c r="C157" s="228"/>
      <c r="D157" s="47"/>
      <c r="E157" s="47"/>
      <c r="F157" s="47"/>
      <c r="G157" s="47"/>
      <c r="H157" s="50"/>
      <c r="I157" s="52" t="s">
        <v>4105</v>
      </c>
      <c r="J157" s="51" t="s">
        <v>208</v>
      </c>
      <c r="K157" s="116" t="s">
        <v>3949</v>
      </c>
      <c r="L157" s="393" t="str">
        <f aca="false">VLOOKUP(K157,CódigosRetorno!$A$2:$B$1795,2,FALSE())</f>
        <v>El monto de IGV a nivel de /cac:SubInvoiceLine no coincide con el valor calculado</v>
      </c>
      <c r="M157" s="48" t="s">
        <v>8</v>
      </c>
    </row>
    <row r="158" customFormat="false" ht="36" hidden="false" customHeight="false" outlineLevel="0" collapsed="false">
      <c r="B158" s="117"/>
      <c r="C158" s="228"/>
      <c r="D158" s="47"/>
      <c r="E158" s="47"/>
      <c r="F158" s="47"/>
      <c r="G158" s="47"/>
      <c r="H158" s="50"/>
      <c r="I158" s="52" t="s">
        <v>4106</v>
      </c>
      <c r="J158" s="51" t="s">
        <v>208</v>
      </c>
      <c r="K158" s="116" t="s">
        <v>3949</v>
      </c>
      <c r="L158" s="393" t="str">
        <f aca="false">VLOOKUP(K158,CódigosRetorno!$A$2:$B$1795,2,FALSE())</f>
        <v>El monto de IGV a nivel de /cac:SubInvoiceLine no coincide con el valor calculado</v>
      </c>
      <c r="M158" s="48" t="s">
        <v>8</v>
      </c>
    </row>
    <row r="159" customFormat="false" ht="24" hidden="false" customHeight="false" outlineLevel="0" collapsed="false">
      <c r="B159" s="117"/>
      <c r="C159" s="228"/>
      <c r="D159" s="47"/>
      <c r="E159" s="47"/>
      <c r="F159" s="48" t="s">
        <v>144</v>
      </c>
      <c r="G159" s="47" t="s">
        <v>3564</v>
      </c>
      <c r="H159" s="50" t="s">
        <v>1575</v>
      </c>
      <c r="I159" s="50" t="s">
        <v>4036</v>
      </c>
      <c r="J159" s="51" t="s">
        <v>6</v>
      </c>
      <c r="K159" s="116" t="s">
        <v>3661</v>
      </c>
      <c r="L159" s="393" t="str">
        <f aca="false">VLOOKUP(K159,CódigosRetorno!$A$2:$B$1795,2,FALSE())</f>
        <v>La moneda debe ser la misma en todo el documento</v>
      </c>
      <c r="M159" s="48" t="s">
        <v>1297</v>
      </c>
    </row>
    <row r="160" customFormat="false" ht="48" hidden="false" customHeight="false" outlineLevel="0" collapsed="false">
      <c r="B160" s="117"/>
      <c r="C160" s="228"/>
      <c r="D160" s="47"/>
      <c r="E160" s="47"/>
      <c r="F160" s="47" t="s">
        <v>330</v>
      </c>
      <c r="G160" s="47" t="s">
        <v>3707</v>
      </c>
      <c r="H160" s="50" t="s">
        <v>4107</v>
      </c>
      <c r="I160" s="52" t="s">
        <v>4108</v>
      </c>
      <c r="J160" s="51" t="s">
        <v>6</v>
      </c>
      <c r="K160" s="116" t="s">
        <v>1645</v>
      </c>
      <c r="L160" s="393" t="str">
        <f aca="false">VLOOKUP(K160,CódigosRetorno!$A$2:$B$1795,2,FALSE())</f>
        <v>El tipo de afectacion del IGV es incorrecto</v>
      </c>
      <c r="M160" s="48" t="s">
        <v>1646</v>
      </c>
    </row>
    <row r="161" customFormat="false" ht="36" hidden="false" customHeight="true" outlineLevel="0" collapsed="false">
      <c r="B161" s="117"/>
      <c r="C161" s="228"/>
      <c r="D161" s="47"/>
      <c r="E161" s="47"/>
      <c r="F161" s="47" t="s">
        <v>769</v>
      </c>
      <c r="G161" s="48" t="s">
        <v>4056</v>
      </c>
      <c r="H161" s="50" t="s">
        <v>4100</v>
      </c>
      <c r="I161" s="80" t="s">
        <v>4109</v>
      </c>
      <c r="J161" s="240" t="s">
        <v>6</v>
      </c>
      <c r="K161" s="170" t="s">
        <v>4110</v>
      </c>
      <c r="L161" s="393" t="str">
        <f aca="false">VLOOKUP(K161,CódigosRetorno!$A$2:$B$1795,2,FALSE())</f>
        <v>El XML debe contener al menos un tributo de IGV en el /cac:SubInvoiceLine</v>
      </c>
      <c r="M161" s="48"/>
    </row>
    <row r="162" customFormat="false" ht="36" hidden="false" customHeight="false" outlineLevel="0" collapsed="false">
      <c r="B162" s="117"/>
      <c r="C162" s="228"/>
      <c r="D162" s="47"/>
      <c r="E162" s="47"/>
      <c r="F162" s="47"/>
      <c r="G162" s="48"/>
      <c r="H162" s="50"/>
      <c r="I162" s="52" t="s">
        <v>66</v>
      </c>
      <c r="J162" s="51" t="s">
        <v>6</v>
      </c>
      <c r="K162" s="116" t="s">
        <v>4101</v>
      </c>
      <c r="L162" s="393" t="str">
        <f aca="false">VLOOKUP(K162,CódigosRetorno!$A$2:$B$1795,2,FALSE())</f>
        <v>El XML no contiene el tag cac:TaxCategory/cac:TaxScheme/cbc:ID del /cac:SubInvoiceLine</v>
      </c>
      <c r="M162" s="48"/>
    </row>
    <row r="163" customFormat="false" ht="12" hidden="false" customHeight="false" outlineLevel="0" collapsed="false">
      <c r="B163" s="117"/>
      <c r="C163" s="228"/>
      <c r="D163" s="47"/>
      <c r="E163" s="47"/>
      <c r="F163" s="47"/>
      <c r="G163" s="48"/>
      <c r="H163" s="50"/>
      <c r="I163" s="52" t="s">
        <v>4050</v>
      </c>
      <c r="J163" s="51" t="s">
        <v>6</v>
      </c>
      <c r="K163" s="116" t="s">
        <v>1657</v>
      </c>
      <c r="L163" s="393" t="str">
        <f aca="false">VLOOKUP(K163,CódigosRetorno!$A$2:$B$1795,2,FALSE())</f>
        <v>El codigo del tributo es invalido</v>
      </c>
      <c r="M163" s="48"/>
    </row>
    <row r="164" customFormat="false" ht="24" hidden="false" customHeight="false" outlineLevel="0" collapsed="false">
      <c r="B164" s="117"/>
      <c r="C164" s="228"/>
      <c r="D164" s="47"/>
      <c r="E164" s="47"/>
      <c r="F164" s="47"/>
      <c r="G164" s="48"/>
      <c r="H164" s="50"/>
      <c r="I164" s="52" t="s">
        <v>3951</v>
      </c>
      <c r="J164" s="215" t="s">
        <v>6</v>
      </c>
      <c r="K164" s="116" t="s">
        <v>4102</v>
      </c>
      <c r="L164" s="393" t="str">
        <f aca="false">VLOOKUP(K164,CódigosRetorno!$A$2:$B$1795,2,FALSE())</f>
        <v>El código de tributo no debe repetirse a nivel del /cac:SubInvoiceLine</v>
      </c>
      <c r="M164" s="48"/>
    </row>
    <row r="165" customFormat="false" ht="24" hidden="false" customHeight="false" outlineLevel="0" collapsed="false">
      <c r="B165" s="117"/>
      <c r="C165" s="228"/>
      <c r="D165" s="47"/>
      <c r="E165" s="47" t="s">
        <v>184</v>
      </c>
      <c r="F165" s="47"/>
      <c r="G165" s="48" t="s">
        <v>1665</v>
      </c>
      <c r="H165" s="50" t="s">
        <v>1333</v>
      </c>
      <c r="I165" s="52" t="s">
        <v>3909</v>
      </c>
      <c r="J165" s="47" t="s">
        <v>208</v>
      </c>
      <c r="K165" s="51" t="s">
        <v>1335</v>
      </c>
      <c r="L165" s="393" t="str">
        <f aca="false">VLOOKUP(K165,CódigosRetorno!$A$2:$B$1795,2,FALSE())</f>
        <v>El dato ingresado como atributo @schemeName es incorrecto.</v>
      </c>
      <c r="M165" s="48" t="s">
        <v>8</v>
      </c>
    </row>
    <row r="166" customFormat="false" ht="24" hidden="false" customHeight="false" outlineLevel="0" collapsed="false">
      <c r="B166" s="117"/>
      <c r="C166" s="228"/>
      <c r="D166" s="47"/>
      <c r="E166" s="47"/>
      <c r="F166" s="47"/>
      <c r="G166" s="48" t="s">
        <v>1260</v>
      </c>
      <c r="H166" s="50" t="s">
        <v>1261</v>
      </c>
      <c r="I166" s="37" t="s">
        <v>2927</v>
      </c>
      <c r="J166" s="47" t="s">
        <v>208</v>
      </c>
      <c r="K166" s="51" t="s">
        <v>1264</v>
      </c>
      <c r="L166" s="393" t="str">
        <f aca="false">VLOOKUP(K166,CódigosRetorno!$A$2:$B$1795,2,FALSE())</f>
        <v>El dato ingresado como atributo @schemeAgencyName es incorrecto.</v>
      </c>
      <c r="M166" s="48" t="s">
        <v>8</v>
      </c>
    </row>
    <row r="167" customFormat="false" ht="48" hidden="false" customHeight="false" outlineLevel="0" collapsed="false">
      <c r="B167" s="117"/>
      <c r="C167" s="228"/>
      <c r="D167" s="47"/>
      <c r="E167" s="47"/>
      <c r="F167" s="47"/>
      <c r="G167" s="48" t="s">
        <v>1694</v>
      </c>
      <c r="H167" s="50" t="s">
        <v>1337</v>
      </c>
      <c r="I167" s="37" t="s">
        <v>3910</v>
      </c>
      <c r="J167" s="51" t="s">
        <v>208</v>
      </c>
      <c r="K167" s="116" t="s">
        <v>1339</v>
      </c>
      <c r="L167" s="393" t="str">
        <f aca="false">VLOOKUP(K167,CódigosRetorno!$A$2:$B$1795,2,FALSE())</f>
        <v>El dato ingresado como atributo @schemeURI es incorrecto.</v>
      </c>
      <c r="M167" s="48" t="s">
        <v>8</v>
      </c>
    </row>
    <row r="168" customFormat="false" ht="36" hidden="false" customHeight="false" outlineLevel="0" collapsed="false">
      <c r="B168" s="117" t="n">
        <f aca="false">B154+1</f>
        <v>35</v>
      </c>
      <c r="C168" s="228" t="s">
        <v>4111</v>
      </c>
      <c r="D168" s="47" t="s">
        <v>329</v>
      </c>
      <c r="E168" s="47" t="s">
        <v>184</v>
      </c>
      <c r="F168" s="47" t="s">
        <v>223</v>
      </c>
      <c r="G168" s="47"/>
      <c r="H168" s="50" t="s">
        <v>4112</v>
      </c>
      <c r="I168" s="50" t="s">
        <v>3844</v>
      </c>
      <c r="J168" s="47"/>
      <c r="K168" s="116" t="s">
        <v>8</v>
      </c>
      <c r="L168" s="393" t="str">
        <f aca="false">VLOOKUP(K168,CódigosRetorno!$A$2:$B$1795,2,FALSE())</f>
        <v>-</v>
      </c>
      <c r="M168" s="48" t="s">
        <v>8</v>
      </c>
    </row>
    <row r="169" customFormat="false" ht="48" hidden="false" customHeight="true" outlineLevel="0" collapsed="false">
      <c r="B169" s="117"/>
      <c r="C169" s="228"/>
      <c r="D169" s="47"/>
      <c r="E169" s="47"/>
      <c r="F169" s="47" t="s">
        <v>1104</v>
      </c>
      <c r="G169" s="47" t="s">
        <v>1725</v>
      </c>
      <c r="H169" s="50" t="s">
        <v>4113</v>
      </c>
      <c r="I169" s="52" t="s">
        <v>4114</v>
      </c>
      <c r="J169" s="51" t="s">
        <v>6</v>
      </c>
      <c r="K169" s="116" t="s">
        <v>4115</v>
      </c>
      <c r="L169" s="393" t="str">
        <f aca="false">VLOOKUP(K169,CódigosRetorno!$A$2:$B$1795,2,FALSE())</f>
        <v>El dato ingresado como indicador de cargo/descuento a nivel de /cac:SubInvoiceLine no corresponde al valor esperado</v>
      </c>
      <c r="M169" s="48"/>
    </row>
    <row r="170" customFormat="false" ht="48" hidden="false" customHeight="false" outlineLevel="0" collapsed="false">
      <c r="B170" s="117"/>
      <c r="C170" s="228"/>
      <c r="D170" s="47"/>
      <c r="E170" s="47"/>
      <c r="F170" s="47"/>
      <c r="G170" s="47"/>
      <c r="H170" s="50"/>
      <c r="I170" s="52" t="s">
        <v>4116</v>
      </c>
      <c r="J170" s="51" t="s">
        <v>6</v>
      </c>
      <c r="K170" s="116" t="s">
        <v>4115</v>
      </c>
      <c r="L170" s="393" t="str">
        <f aca="false">VLOOKUP(K170,CódigosRetorno!$A$2:$B$1795,2,FALSE())</f>
        <v>El dato ingresado como indicador de cargo/descuento a nivel de /cac:SubInvoiceLine no corresponde al valor esperado</v>
      </c>
      <c r="M170" s="48"/>
    </row>
    <row r="171" customFormat="false" ht="48" hidden="false" customHeight="true" outlineLevel="0" collapsed="false">
      <c r="B171" s="117"/>
      <c r="C171" s="228"/>
      <c r="D171" s="47"/>
      <c r="E171" s="47"/>
      <c r="F171" s="47" t="s">
        <v>330</v>
      </c>
      <c r="G171" s="47"/>
      <c r="H171" s="50" t="s">
        <v>4117</v>
      </c>
      <c r="I171" s="37" t="s">
        <v>1852</v>
      </c>
      <c r="J171" s="51" t="s">
        <v>6</v>
      </c>
      <c r="K171" s="116" t="s">
        <v>4118</v>
      </c>
      <c r="L171" s="393" t="str">
        <f aca="false">VLOOKUP(K171,CódigosRetorno!$A$2:$B$1795,2,FALSE())</f>
        <v>El XML no contiene el tag o no existe informacion de codigo de motivo de cargo/descuento a nivel de /cac:SubInvoiceLine</v>
      </c>
      <c r="M171" s="48" t="s">
        <v>8</v>
      </c>
    </row>
    <row r="172" customFormat="false" ht="24" hidden="false" customHeight="false" outlineLevel="0" collapsed="false">
      <c r="B172" s="117"/>
      <c r="C172" s="228"/>
      <c r="D172" s="47"/>
      <c r="E172" s="47"/>
      <c r="F172" s="47"/>
      <c r="G172" s="47"/>
      <c r="H172" s="50"/>
      <c r="I172" s="52" t="s">
        <v>4119</v>
      </c>
      <c r="J172" s="51" t="s">
        <v>208</v>
      </c>
      <c r="K172" s="116" t="s">
        <v>4120</v>
      </c>
      <c r="L172" s="393" t="str">
        <f aca="false">VLOOKUP(K172,CódigosRetorno!$A$2:$B$1795,2,FALSE())</f>
        <v>El dato ingresado como cargo/descuento no es valido a nivel de /cac:SubInvoiceLine</v>
      </c>
      <c r="M172" s="48" t="s">
        <v>8</v>
      </c>
    </row>
    <row r="173" customFormat="false" ht="24" hidden="false" customHeight="false" outlineLevel="0" collapsed="false">
      <c r="B173" s="117"/>
      <c r="C173" s="228"/>
      <c r="D173" s="47"/>
      <c r="E173" s="47"/>
      <c r="F173" s="117"/>
      <c r="G173" s="48" t="s">
        <v>1260</v>
      </c>
      <c r="H173" s="37" t="s">
        <v>1282</v>
      </c>
      <c r="I173" s="37" t="s">
        <v>1263</v>
      </c>
      <c r="J173" s="51" t="s">
        <v>208</v>
      </c>
      <c r="K173" s="116" t="s">
        <v>1283</v>
      </c>
      <c r="L173" s="393" t="str">
        <f aca="false">VLOOKUP(K173,CódigosRetorno!$A$2:$B$1795,2,FALSE())</f>
        <v>El dato ingresado como atributo @listAgencyName es incorrecto.</v>
      </c>
      <c r="M173" s="48" t="s">
        <v>8</v>
      </c>
    </row>
    <row r="174" customFormat="false" ht="24" hidden="false" customHeight="false" outlineLevel="0" collapsed="false">
      <c r="B174" s="117"/>
      <c r="C174" s="228"/>
      <c r="D174" s="47"/>
      <c r="E174" s="47"/>
      <c r="F174" s="117"/>
      <c r="G174" s="48" t="s">
        <v>1738</v>
      </c>
      <c r="H174" s="37" t="s">
        <v>1285</v>
      </c>
      <c r="I174" s="37" t="s">
        <v>1739</v>
      </c>
      <c r="J174" s="47" t="s">
        <v>208</v>
      </c>
      <c r="K174" s="51" t="s">
        <v>1287</v>
      </c>
      <c r="L174" s="393" t="str">
        <f aca="false">VLOOKUP(K174,CódigosRetorno!$A$2:$B$1795,2,FALSE())</f>
        <v>El dato ingresado como atributo @listName es incorrecto.</v>
      </c>
      <c r="M174" s="48" t="s">
        <v>8</v>
      </c>
    </row>
    <row r="175" customFormat="false" ht="48" hidden="false" customHeight="false" outlineLevel="0" collapsed="false">
      <c r="B175" s="117"/>
      <c r="C175" s="228"/>
      <c r="D175" s="47"/>
      <c r="E175" s="47"/>
      <c r="F175" s="117"/>
      <c r="G175" s="48" t="s">
        <v>1740</v>
      </c>
      <c r="H175" s="37" t="s">
        <v>1289</v>
      </c>
      <c r="I175" s="37" t="s">
        <v>1741</v>
      </c>
      <c r="J175" s="51" t="s">
        <v>208</v>
      </c>
      <c r="K175" s="116" t="s">
        <v>1291</v>
      </c>
      <c r="L175" s="393" t="str">
        <f aca="false">VLOOKUP(K175,CódigosRetorno!$A$2:$B$1795,2,FALSE())</f>
        <v>El dato ingresado como atributo @listURI es incorrecto.</v>
      </c>
      <c r="M175" s="48" t="s">
        <v>8</v>
      </c>
    </row>
    <row r="176" customFormat="false" ht="36" hidden="false" customHeight="false" outlineLevel="0" collapsed="false">
      <c r="B176" s="117"/>
      <c r="C176" s="228"/>
      <c r="D176" s="47"/>
      <c r="E176" s="47"/>
      <c r="F176" s="48" t="s">
        <v>1628</v>
      </c>
      <c r="G176" s="47" t="s">
        <v>1629</v>
      </c>
      <c r="H176" s="37" t="s">
        <v>4121</v>
      </c>
      <c r="I176" s="37" t="s">
        <v>1743</v>
      </c>
      <c r="J176" s="51" t="s">
        <v>6</v>
      </c>
      <c r="K176" s="116" t="s">
        <v>4122</v>
      </c>
      <c r="L176" s="393" t="str">
        <f aca="false">VLOOKUP(K176,CódigosRetorno!$A$2:$B$1795,2,FALSE())</f>
        <v>El factor de cargo/descuento a nivel de /cac:SubInvoiceLine no cumple con el formato establecido</v>
      </c>
      <c r="M176" s="48" t="s">
        <v>8</v>
      </c>
    </row>
    <row r="177" customFormat="false" ht="48" hidden="false" customHeight="true" outlineLevel="0" collapsed="false">
      <c r="B177" s="117"/>
      <c r="C177" s="228"/>
      <c r="D177" s="47"/>
      <c r="E177" s="47"/>
      <c r="F177" s="47" t="s">
        <v>865</v>
      </c>
      <c r="G177" s="47" t="s">
        <v>866</v>
      </c>
      <c r="H177" s="103" t="s">
        <v>4123</v>
      </c>
      <c r="I177" s="37" t="s">
        <v>1618</v>
      </c>
      <c r="J177" s="51" t="s">
        <v>6</v>
      </c>
      <c r="K177" s="116" t="s">
        <v>4124</v>
      </c>
      <c r="L177" s="393" t="str">
        <f aca="false">VLOOKUP(K177,CódigosRetorno!$A$2:$B$1795,2,FALSE())</f>
        <v>El dato ingresado en el tag cac:SubInvoiceLine/cac:Allowancecharge/cbc:Amount no cumple con el formato establecido</v>
      </c>
      <c r="M177" s="48" t="s">
        <v>8</v>
      </c>
    </row>
    <row r="178" customFormat="false" ht="60" hidden="false" customHeight="false" outlineLevel="0" collapsed="false">
      <c r="B178" s="117"/>
      <c r="C178" s="228"/>
      <c r="D178" s="47"/>
      <c r="E178" s="47"/>
      <c r="F178" s="47"/>
      <c r="G178" s="47"/>
      <c r="H178" s="103"/>
      <c r="I178" s="37" t="s">
        <v>1747</v>
      </c>
      <c r="J178" s="51" t="s">
        <v>208</v>
      </c>
      <c r="K178" s="116" t="s">
        <v>4125</v>
      </c>
      <c r="L178" s="393" t="str">
        <f aca="false">VLOOKUP(K178,CódigosRetorno!$A$2:$B$1795,2,FALSE())</f>
        <v>El valor de cargo/descuento a nivel de /cac:SubInvoiceLine difiere de los importes consignados.</v>
      </c>
      <c r="M178" s="48" t="s">
        <v>8</v>
      </c>
    </row>
    <row r="179" customFormat="false" ht="24" hidden="false" customHeight="false" outlineLevel="0" collapsed="false">
      <c r="B179" s="117"/>
      <c r="C179" s="228"/>
      <c r="D179" s="47"/>
      <c r="E179" s="47"/>
      <c r="F179" s="48" t="s">
        <v>144</v>
      </c>
      <c r="G179" s="47" t="s">
        <v>3564</v>
      </c>
      <c r="H179" s="50" t="s">
        <v>1575</v>
      </c>
      <c r="I179" s="50" t="s">
        <v>4036</v>
      </c>
      <c r="J179" s="51" t="s">
        <v>6</v>
      </c>
      <c r="K179" s="116" t="s">
        <v>3661</v>
      </c>
      <c r="L179" s="393" t="str">
        <f aca="false">VLOOKUP(K179,CódigosRetorno!$A$2:$B$1795,2,FALSE())</f>
        <v>La moneda debe ser la misma en todo el documento</v>
      </c>
      <c r="M179" s="48" t="s">
        <v>1297</v>
      </c>
    </row>
    <row r="180" customFormat="false" ht="36" hidden="false" customHeight="false" outlineLevel="0" collapsed="false">
      <c r="B180" s="117"/>
      <c r="C180" s="228"/>
      <c r="D180" s="47"/>
      <c r="E180" s="47"/>
      <c r="F180" s="147" t="s">
        <v>865</v>
      </c>
      <c r="G180" s="147" t="s">
        <v>866</v>
      </c>
      <c r="H180" s="148" t="s">
        <v>4126</v>
      </c>
      <c r="I180" s="37" t="s">
        <v>1618</v>
      </c>
      <c r="J180" s="51" t="s">
        <v>6</v>
      </c>
      <c r="K180" s="116" t="s">
        <v>4127</v>
      </c>
      <c r="L180" s="393" t="str">
        <f aca="false">VLOOKUP(K180,CódigosRetorno!$A$2:$B$1795,2,FALSE())</f>
        <v>El Monto base de cargo/descuento a nivel de /cac:SubInvoiceLine no cumple con el formato establecido</v>
      </c>
      <c r="M180" s="48" t="s">
        <v>8</v>
      </c>
    </row>
    <row r="181" customFormat="false" ht="24" hidden="false" customHeight="false" outlineLevel="0" collapsed="false">
      <c r="B181" s="117"/>
      <c r="C181" s="228"/>
      <c r="D181" s="47"/>
      <c r="E181" s="47"/>
      <c r="F181" s="48" t="s">
        <v>144</v>
      </c>
      <c r="G181" s="47" t="s">
        <v>3564</v>
      </c>
      <c r="H181" s="50" t="s">
        <v>1575</v>
      </c>
      <c r="I181" s="50" t="s">
        <v>4036</v>
      </c>
      <c r="J181" s="51" t="s">
        <v>6</v>
      </c>
      <c r="K181" s="116" t="s">
        <v>3661</v>
      </c>
      <c r="L181" s="393" t="str">
        <f aca="false">VLOOKUP(K181,CódigosRetorno!$A$2:$B$1795,2,FALSE())</f>
        <v>La moneda debe ser la misma en todo el documento</v>
      </c>
      <c r="M181" s="48" t="s">
        <v>1297</v>
      </c>
    </row>
    <row r="182" customFormat="false" ht="36" hidden="false" customHeight="true" outlineLevel="0" collapsed="false">
      <c r="B182" s="418" t="n">
        <f aca="false">B168+1</f>
        <v>36</v>
      </c>
      <c r="C182" s="50" t="s">
        <v>4128</v>
      </c>
      <c r="D182" s="47" t="s">
        <v>329</v>
      </c>
      <c r="E182" s="47" t="s">
        <v>143</v>
      </c>
      <c r="F182" s="47" t="s">
        <v>300</v>
      </c>
      <c r="G182" s="47" t="s">
        <v>301</v>
      </c>
      <c r="H182" s="50" t="s">
        <v>3953</v>
      </c>
      <c r="I182" s="37" t="s">
        <v>4129</v>
      </c>
      <c r="J182" s="51" t="s">
        <v>6</v>
      </c>
      <c r="K182" s="116" t="s">
        <v>3955</v>
      </c>
      <c r="L182" s="393" t="str">
        <f aca="false">VLOOKUP(K182,CódigosRetorno!$A$2:$B$1795,2,FALSE())</f>
        <v>Debe consignar el tag /cac:SubInvoiceLine/cac:ItemPriceExtension</v>
      </c>
      <c r="M182" s="48" t="s">
        <v>8</v>
      </c>
    </row>
    <row r="183" customFormat="false" ht="48" hidden="false" customHeight="false" outlineLevel="0" collapsed="false">
      <c r="B183" s="418"/>
      <c r="C183" s="50"/>
      <c r="D183" s="47"/>
      <c r="E183" s="47"/>
      <c r="F183" s="47"/>
      <c r="G183" s="47"/>
      <c r="H183" s="50"/>
      <c r="I183" s="37" t="s">
        <v>1618</v>
      </c>
      <c r="J183" s="51" t="s">
        <v>6</v>
      </c>
      <c r="K183" s="116" t="s">
        <v>3956</v>
      </c>
      <c r="L183" s="393" t="str">
        <f aca="false">VLOOKUP(K183,CódigosRetorno!$A$2:$B$1795,2,FALSE())</f>
        <v>El dato ingresado en el tag cac:InvoiceLine/cac:SubInvoiceLine/cac:ItemPriceExtension/cbc:Amount no cumple con el formato establecido</v>
      </c>
      <c r="M183" s="48" t="s">
        <v>8</v>
      </c>
    </row>
    <row r="184" customFormat="false" ht="48" hidden="false" customHeight="false" outlineLevel="0" collapsed="false">
      <c r="B184" s="418"/>
      <c r="C184" s="50"/>
      <c r="D184" s="47"/>
      <c r="E184" s="47"/>
      <c r="F184" s="47"/>
      <c r="G184" s="47"/>
      <c r="H184" s="50"/>
      <c r="I184" s="50" t="s">
        <v>4130</v>
      </c>
      <c r="J184" s="51" t="s">
        <v>208</v>
      </c>
      <c r="K184" s="116" t="s">
        <v>3958</v>
      </c>
      <c r="L184" s="393" t="str">
        <f aca="false">VLOOKUP(K184,CódigosRetorno!$A$2:$B$1795,2,FALSE())</f>
        <v>El importe del campo /cac:InvoiceLine/cac:SubInvoiceLine/cac:ItemPriceExtension/cbc:Amount no coincide con el valor calculado</v>
      </c>
      <c r="M184" s="48" t="s">
        <v>8</v>
      </c>
    </row>
    <row r="185" customFormat="false" ht="24" hidden="false" customHeight="false" outlineLevel="0" collapsed="false">
      <c r="B185" s="418"/>
      <c r="C185" s="50"/>
      <c r="D185" s="47"/>
      <c r="E185" s="47"/>
      <c r="F185" s="48" t="s">
        <v>144</v>
      </c>
      <c r="G185" s="47" t="s">
        <v>3564</v>
      </c>
      <c r="H185" s="50" t="s">
        <v>1575</v>
      </c>
      <c r="I185" s="50" t="s">
        <v>4036</v>
      </c>
      <c r="J185" s="51" t="s">
        <v>6</v>
      </c>
      <c r="K185" s="116" t="s">
        <v>3661</v>
      </c>
      <c r="L185" s="393" t="str">
        <f aca="false">VLOOKUP(K185,CódigosRetorno!$A$2:$B$1795,2,FALSE())</f>
        <v>La moneda debe ser la misma en todo el documento</v>
      </c>
      <c r="M185" s="48" t="s">
        <v>1297</v>
      </c>
    </row>
    <row r="186" customFormat="false" ht="12" hidden="false" customHeight="true" outlineLevel="0" collapsed="false">
      <c r="B186" s="430" t="s">
        <v>4131</v>
      </c>
      <c r="C186" s="430"/>
      <c r="D186" s="430"/>
      <c r="E186" s="430"/>
      <c r="F186" s="430"/>
      <c r="G186" s="430"/>
      <c r="H186" s="430"/>
      <c r="I186" s="458"/>
      <c r="J186" s="441"/>
      <c r="K186" s="442" t="s">
        <v>8</v>
      </c>
      <c r="L186" s="393" t="str">
        <f aca="false">VLOOKUP(K186,CódigosRetorno!$A$2:$B$1795,2,FALSE())</f>
        <v>-</v>
      </c>
      <c r="M186" s="443"/>
    </row>
    <row r="187" customFormat="false" ht="36" hidden="false" customHeight="true" outlineLevel="0" collapsed="false">
      <c r="B187" s="48" t="n">
        <f aca="false">B182+1</f>
        <v>37</v>
      </c>
      <c r="C187" s="50" t="s">
        <v>4132</v>
      </c>
      <c r="D187" s="47" t="s">
        <v>63</v>
      </c>
      <c r="E187" s="47" t="s">
        <v>143</v>
      </c>
      <c r="F187" s="47" t="s">
        <v>300</v>
      </c>
      <c r="G187" s="47" t="s">
        <v>301</v>
      </c>
      <c r="H187" s="103" t="s">
        <v>1881</v>
      </c>
      <c r="I187" s="37" t="s">
        <v>3884</v>
      </c>
      <c r="J187" s="47" t="s">
        <v>6</v>
      </c>
      <c r="K187" s="116" t="s">
        <v>3979</v>
      </c>
      <c r="L187" s="393" t="str">
        <f aca="false">VLOOKUP(K187,CódigosRetorno!$A$2:$B$1795,2,FALSE())</f>
        <v>El XML no contiene el tag cac:LegalMonetaryTotal/cbc:LineExtensionAmount</v>
      </c>
      <c r="M187" s="48"/>
    </row>
    <row r="188" customFormat="false" ht="48" hidden="false" customHeight="false" outlineLevel="0" collapsed="false">
      <c r="B188" s="48"/>
      <c r="C188" s="50"/>
      <c r="D188" s="47"/>
      <c r="E188" s="47"/>
      <c r="F188" s="47"/>
      <c r="G188" s="47"/>
      <c r="H188" s="103"/>
      <c r="I188" s="37" t="s">
        <v>4133</v>
      </c>
      <c r="J188" s="47" t="s">
        <v>6</v>
      </c>
      <c r="K188" s="116" t="s">
        <v>3980</v>
      </c>
      <c r="L188" s="393" t="str">
        <f aca="false">VLOOKUP(K188,CódigosRetorno!$A$2:$B$1795,2,FALSE())</f>
        <v>El dato ingresado en el tag cac:LegalMonetaryTotal/cbc:LineExtensionAmount no cumple con el formato establecido</v>
      </c>
      <c r="M188" s="48"/>
    </row>
    <row r="189" customFormat="false" ht="24" hidden="false" customHeight="false" outlineLevel="0" collapsed="false">
      <c r="B189" s="48"/>
      <c r="C189" s="50"/>
      <c r="D189" s="47"/>
      <c r="E189" s="47"/>
      <c r="F189" s="47"/>
      <c r="G189" s="47"/>
      <c r="H189" s="103"/>
      <c r="I189" s="52" t="s">
        <v>4134</v>
      </c>
      <c r="J189" s="47" t="s">
        <v>208</v>
      </c>
      <c r="K189" s="116" t="s">
        <v>2855</v>
      </c>
      <c r="L189" s="393" t="str">
        <f aca="false">VLOOKUP(MID(K189,1,4),CódigosRetorno!$A$2:$B$1795,2,FALSE())</f>
        <v>La sumatoria de valor de venta no corresponde a los importes consignados</v>
      </c>
      <c r="M189" s="208"/>
    </row>
    <row r="190" customFormat="false" ht="24" hidden="false" customHeight="false" outlineLevel="0" collapsed="false">
      <c r="B190" s="48"/>
      <c r="C190" s="50"/>
      <c r="D190" s="47"/>
      <c r="E190" s="47"/>
      <c r="F190" s="48" t="s">
        <v>144</v>
      </c>
      <c r="G190" s="47" t="s">
        <v>3564</v>
      </c>
      <c r="H190" s="50" t="s">
        <v>1575</v>
      </c>
      <c r="I190" s="50" t="s">
        <v>4036</v>
      </c>
      <c r="J190" s="51" t="s">
        <v>6</v>
      </c>
      <c r="K190" s="116" t="s">
        <v>3661</v>
      </c>
      <c r="L190" s="393" t="str">
        <f aca="false">VLOOKUP(K190,CódigosRetorno!$A$2:$B$1795,2,FALSE())</f>
        <v>La moneda debe ser la misma en todo el documento</v>
      </c>
      <c r="M190" s="48" t="s">
        <v>1297</v>
      </c>
    </row>
    <row r="191" customFormat="false" ht="24" hidden="false" customHeight="true" outlineLevel="0" collapsed="false">
      <c r="B191" s="117" t="n">
        <f aca="false">B187+1</f>
        <v>38</v>
      </c>
      <c r="C191" s="50" t="s">
        <v>4135</v>
      </c>
      <c r="D191" s="47" t="s">
        <v>63</v>
      </c>
      <c r="E191" s="47" t="s">
        <v>143</v>
      </c>
      <c r="F191" s="47" t="s">
        <v>300</v>
      </c>
      <c r="G191" s="47" t="s">
        <v>301</v>
      </c>
      <c r="H191" s="50" t="s">
        <v>4136</v>
      </c>
      <c r="I191" s="103" t="s">
        <v>1618</v>
      </c>
      <c r="J191" s="101" t="s">
        <v>6</v>
      </c>
      <c r="K191" s="170" t="s">
        <v>1120</v>
      </c>
      <c r="L191" s="393" t="str">
        <f aca="false">VLOOKUP(K191,CódigosRetorno!$A$2:$B$1795,2,FALSE())</f>
        <v>El dato ingresado en TaxAmount no cumple con el formato establecido</v>
      </c>
      <c r="M191" s="48"/>
    </row>
    <row r="192" customFormat="false" ht="60" hidden="false" customHeight="false" outlineLevel="0" collapsed="false">
      <c r="B192" s="117"/>
      <c r="C192" s="50"/>
      <c r="D192" s="47"/>
      <c r="E192" s="47"/>
      <c r="F192" s="47"/>
      <c r="G192" s="47"/>
      <c r="H192" s="50"/>
      <c r="I192" s="50" t="s">
        <v>4137</v>
      </c>
      <c r="J192" s="47" t="s">
        <v>208</v>
      </c>
      <c r="K192" s="116" t="s">
        <v>2829</v>
      </c>
      <c r="L192" s="393" t="str">
        <f aca="false">VLOOKUP(K192,CódigosRetorno!$A$2:$B$1795,2,FALSE())</f>
        <v>El cálculo del IGV es Incorrecto</v>
      </c>
      <c r="M192" s="48"/>
    </row>
    <row r="193" customFormat="false" ht="24" hidden="false" customHeight="false" outlineLevel="0" collapsed="false">
      <c r="B193" s="117"/>
      <c r="C193" s="50"/>
      <c r="D193" s="47"/>
      <c r="E193" s="47"/>
      <c r="F193" s="48" t="s">
        <v>144</v>
      </c>
      <c r="G193" s="47" t="s">
        <v>3564</v>
      </c>
      <c r="H193" s="50" t="s">
        <v>1575</v>
      </c>
      <c r="I193" s="50" t="s">
        <v>4036</v>
      </c>
      <c r="J193" s="47" t="s">
        <v>6</v>
      </c>
      <c r="K193" s="116" t="s">
        <v>3661</v>
      </c>
      <c r="L193" s="393" t="str">
        <f aca="false">VLOOKUP(K193,CódigosRetorno!$A$2:$B$1795,2,FALSE())</f>
        <v>La moneda debe ser la misma en todo el documento</v>
      </c>
      <c r="M193" s="48" t="s">
        <v>1297</v>
      </c>
    </row>
    <row r="194" customFormat="false" ht="24" hidden="false" customHeight="true" outlineLevel="0" collapsed="false">
      <c r="B194" s="117"/>
      <c r="C194" s="50"/>
      <c r="D194" s="47"/>
      <c r="E194" s="47"/>
      <c r="F194" s="47" t="s">
        <v>769</v>
      </c>
      <c r="G194" s="48" t="s">
        <v>4056</v>
      </c>
      <c r="H194" s="50" t="s">
        <v>1787</v>
      </c>
      <c r="I194" s="52" t="s">
        <v>4138</v>
      </c>
      <c r="J194" s="51" t="s">
        <v>6</v>
      </c>
      <c r="K194" s="116" t="s">
        <v>1117</v>
      </c>
      <c r="L194" s="393" t="str">
        <f aca="false">VLOOKUP(K194,CódigosRetorno!$A$2:$B$1795,2,FALSE())</f>
        <v>Debe indicar Información acerca del importe total de IGV/IVAP</v>
      </c>
      <c r="M194" s="48"/>
    </row>
    <row r="195" customFormat="false" ht="24" hidden="false" customHeight="false" outlineLevel="0" collapsed="false">
      <c r="B195" s="117"/>
      <c r="C195" s="50"/>
      <c r="D195" s="47"/>
      <c r="E195" s="47"/>
      <c r="F195" s="47"/>
      <c r="G195" s="48"/>
      <c r="H195" s="50"/>
      <c r="I195" s="52" t="s">
        <v>66</v>
      </c>
      <c r="J195" s="51" t="s">
        <v>6</v>
      </c>
      <c r="K195" s="116" t="s">
        <v>1788</v>
      </c>
      <c r="L195" s="393" t="str">
        <f aca="false">VLOOKUP(K195,CódigosRetorno!$A$2:$B$1795,2,FALSE())</f>
        <v>El XML no contiene el tag o no existe información de código de tributo.</v>
      </c>
      <c r="M195" s="48"/>
    </row>
    <row r="196" customFormat="false" ht="24" hidden="false" customHeight="false" outlineLevel="0" collapsed="false">
      <c r="B196" s="117"/>
      <c r="C196" s="50"/>
      <c r="D196" s="47"/>
      <c r="E196" s="47"/>
      <c r="F196" s="47"/>
      <c r="G196" s="48"/>
      <c r="H196" s="50"/>
      <c r="I196" s="52" t="s">
        <v>4050</v>
      </c>
      <c r="J196" s="51" t="s">
        <v>6</v>
      </c>
      <c r="K196" s="116" t="s">
        <v>1790</v>
      </c>
      <c r="L196" s="393" t="str">
        <f aca="false">VLOOKUP(K196,CódigosRetorno!$A$2:$B$1795,2,FALSE())</f>
        <v>El dato ingresado como codigo de tributo global no corresponde al valor esperado.</v>
      </c>
      <c r="M196" s="48"/>
    </row>
    <row r="197" customFormat="false" ht="24" hidden="false" customHeight="false" outlineLevel="0" collapsed="false">
      <c r="B197" s="117"/>
      <c r="C197" s="50"/>
      <c r="D197" s="47"/>
      <c r="E197" s="47"/>
      <c r="F197" s="47"/>
      <c r="G197" s="48"/>
      <c r="H197" s="50"/>
      <c r="I197" s="52" t="s">
        <v>1791</v>
      </c>
      <c r="J197" s="116" t="s">
        <v>6</v>
      </c>
      <c r="K197" s="116" t="s">
        <v>1792</v>
      </c>
      <c r="L197" s="393" t="str">
        <f aca="false">VLOOKUP(K197,CódigosRetorno!$A$2:$B$1795,2,FALSE())</f>
        <v>El código de tributo no debe repetirse a nivel de totales</v>
      </c>
      <c r="M197" s="48"/>
    </row>
    <row r="198" customFormat="false" ht="24" hidden="false" customHeight="false" outlineLevel="0" collapsed="false">
      <c r="B198" s="117"/>
      <c r="C198" s="50"/>
      <c r="D198" s="47"/>
      <c r="E198" s="47" t="s">
        <v>184</v>
      </c>
      <c r="F198" s="47"/>
      <c r="G198" s="48" t="s">
        <v>1665</v>
      </c>
      <c r="H198" s="50" t="s">
        <v>1333</v>
      </c>
      <c r="I198" s="52" t="s">
        <v>3909</v>
      </c>
      <c r="J198" s="47" t="s">
        <v>208</v>
      </c>
      <c r="K198" s="51" t="s">
        <v>1335</v>
      </c>
      <c r="L198" s="393" t="str">
        <f aca="false">VLOOKUP(K198,CódigosRetorno!$A$2:$B$1795,2,FALSE())</f>
        <v>El dato ingresado como atributo @schemeName es incorrecto.</v>
      </c>
      <c r="M198" s="48"/>
    </row>
    <row r="199" customFormat="false" ht="24" hidden="false" customHeight="false" outlineLevel="0" collapsed="false">
      <c r="B199" s="117"/>
      <c r="C199" s="50"/>
      <c r="D199" s="47"/>
      <c r="E199" s="47"/>
      <c r="F199" s="47"/>
      <c r="G199" s="48" t="s">
        <v>1260</v>
      </c>
      <c r="H199" s="50" t="s">
        <v>1261</v>
      </c>
      <c r="I199" s="37" t="s">
        <v>2927</v>
      </c>
      <c r="J199" s="47" t="s">
        <v>208</v>
      </c>
      <c r="K199" s="51" t="s">
        <v>1264</v>
      </c>
      <c r="L199" s="393" t="str">
        <f aca="false">VLOOKUP(K199,CódigosRetorno!$A$2:$B$1795,2,FALSE())</f>
        <v>El dato ingresado como atributo @schemeAgencyName es incorrecto.</v>
      </c>
      <c r="M199" s="48"/>
    </row>
    <row r="200" customFormat="false" ht="48" hidden="false" customHeight="false" outlineLevel="0" collapsed="false">
      <c r="B200" s="117"/>
      <c r="C200" s="50"/>
      <c r="D200" s="47"/>
      <c r="E200" s="47"/>
      <c r="F200" s="47"/>
      <c r="G200" s="48" t="s">
        <v>1694</v>
      </c>
      <c r="H200" s="50" t="s">
        <v>1337</v>
      </c>
      <c r="I200" s="37" t="s">
        <v>3910</v>
      </c>
      <c r="J200" s="51" t="s">
        <v>208</v>
      </c>
      <c r="K200" s="116" t="s">
        <v>1339</v>
      </c>
      <c r="L200" s="393" t="str">
        <f aca="false">VLOOKUP(K200,CódigosRetorno!$A$2:$B$1795,2,FALSE())</f>
        <v>El dato ingresado como atributo @schemeURI es incorrecto.</v>
      </c>
      <c r="M200" s="48"/>
    </row>
    <row r="201" customFormat="false" ht="24" hidden="false" customHeight="true" outlineLevel="0" collapsed="false">
      <c r="B201" s="227" t="n">
        <f aca="false">B191+1</f>
        <v>39</v>
      </c>
      <c r="C201" s="50" t="s">
        <v>4139</v>
      </c>
      <c r="D201" s="47" t="s">
        <v>63</v>
      </c>
      <c r="E201" s="47" t="s">
        <v>184</v>
      </c>
      <c r="F201" s="47" t="s">
        <v>300</v>
      </c>
      <c r="G201" s="47" t="s">
        <v>301</v>
      </c>
      <c r="H201" s="50" t="s">
        <v>4140</v>
      </c>
      <c r="I201" s="103" t="s">
        <v>1618</v>
      </c>
      <c r="J201" s="101" t="s">
        <v>6</v>
      </c>
      <c r="K201" s="170" t="s">
        <v>1120</v>
      </c>
      <c r="L201" s="393" t="str">
        <f aca="false">VLOOKUP(K201,CódigosRetorno!$A$2:$B$1795,2,FALSE())</f>
        <v>El dato ingresado en TaxAmount no cumple con el formato establecido</v>
      </c>
      <c r="M201" s="48"/>
    </row>
    <row r="202" customFormat="false" ht="60" hidden="false" customHeight="false" outlineLevel="0" collapsed="false">
      <c r="B202" s="227"/>
      <c r="C202" s="50"/>
      <c r="D202" s="47"/>
      <c r="E202" s="47"/>
      <c r="F202" s="47"/>
      <c r="G202" s="47"/>
      <c r="H202" s="50"/>
      <c r="I202" s="50" t="s">
        <v>4141</v>
      </c>
      <c r="J202" s="101" t="s">
        <v>208</v>
      </c>
      <c r="K202" s="170" t="s">
        <v>2838</v>
      </c>
      <c r="L202" s="393" t="str">
        <f aca="false">VLOOKUP(K202,CódigosRetorno!$A$2:$B$1795,2,FALSE())</f>
        <v>La sumatoria del total del importe del tributo ISC de línea no corresponden al total</v>
      </c>
      <c r="M202" s="48"/>
    </row>
    <row r="203" customFormat="false" ht="24" hidden="false" customHeight="false" outlineLevel="0" collapsed="false">
      <c r="B203" s="227"/>
      <c r="C203" s="50"/>
      <c r="D203" s="47"/>
      <c r="E203" s="47"/>
      <c r="F203" s="48" t="s">
        <v>144</v>
      </c>
      <c r="G203" s="47" t="s">
        <v>3564</v>
      </c>
      <c r="H203" s="50" t="s">
        <v>1575</v>
      </c>
      <c r="I203" s="50" t="s">
        <v>4036</v>
      </c>
      <c r="J203" s="51" t="s">
        <v>6</v>
      </c>
      <c r="K203" s="116" t="s">
        <v>3661</v>
      </c>
      <c r="L203" s="393" t="str">
        <f aca="false">VLOOKUP(K203,CódigosRetorno!$A$2:$B$1795,2,FALSE())</f>
        <v>La moneda debe ser la misma en todo el documento</v>
      </c>
      <c r="M203" s="48" t="s">
        <v>1297</v>
      </c>
    </row>
    <row r="204" customFormat="false" ht="24" hidden="false" customHeight="true" outlineLevel="0" collapsed="false">
      <c r="B204" s="227"/>
      <c r="C204" s="50"/>
      <c r="D204" s="47"/>
      <c r="E204" s="47"/>
      <c r="F204" s="47" t="s">
        <v>769</v>
      </c>
      <c r="G204" s="47" t="s">
        <v>4048</v>
      </c>
      <c r="H204" s="50" t="s">
        <v>1787</v>
      </c>
      <c r="I204" s="52" t="s">
        <v>66</v>
      </c>
      <c r="J204" s="51" t="s">
        <v>6</v>
      </c>
      <c r="K204" s="116" t="s">
        <v>1788</v>
      </c>
      <c r="L204" s="393" t="str">
        <f aca="false">VLOOKUP(K204,CódigosRetorno!$A$2:$B$1795,2,FALSE())</f>
        <v>El XML no contiene el tag o no existe información de código de tributo.</v>
      </c>
      <c r="M204" s="48"/>
    </row>
    <row r="205" customFormat="false" ht="24" hidden="false" customHeight="false" outlineLevel="0" collapsed="false">
      <c r="B205" s="227"/>
      <c r="C205" s="50"/>
      <c r="D205" s="47"/>
      <c r="E205" s="47"/>
      <c r="F205" s="47"/>
      <c r="G205" s="47"/>
      <c r="H205" s="50"/>
      <c r="I205" s="52" t="s">
        <v>4050</v>
      </c>
      <c r="J205" s="51" t="s">
        <v>6</v>
      </c>
      <c r="K205" s="116" t="s">
        <v>1790</v>
      </c>
      <c r="L205" s="393" t="str">
        <f aca="false">VLOOKUP(K205,CódigosRetorno!$A$2:$B$1795,2,FALSE())</f>
        <v>El dato ingresado como codigo de tributo global no corresponde al valor esperado.</v>
      </c>
      <c r="M205" s="48"/>
    </row>
    <row r="206" customFormat="false" ht="24" hidden="false" customHeight="false" outlineLevel="0" collapsed="false">
      <c r="B206" s="227"/>
      <c r="C206" s="50"/>
      <c r="D206" s="47"/>
      <c r="E206" s="47"/>
      <c r="F206" s="47"/>
      <c r="G206" s="47"/>
      <c r="H206" s="50"/>
      <c r="I206" s="52" t="s">
        <v>4142</v>
      </c>
      <c r="J206" s="116" t="s">
        <v>6</v>
      </c>
      <c r="K206" s="116" t="s">
        <v>1792</v>
      </c>
      <c r="L206" s="393" t="str">
        <f aca="false">VLOOKUP(K206,CódigosRetorno!$A$2:$B$1795,2,FALSE())</f>
        <v>El código de tributo no debe repetirse a nivel de totales</v>
      </c>
      <c r="M206" s="48"/>
    </row>
    <row r="207" customFormat="false" ht="24" hidden="false" customHeight="false" outlineLevel="0" collapsed="false">
      <c r="B207" s="227"/>
      <c r="C207" s="50"/>
      <c r="D207" s="47"/>
      <c r="E207" s="47"/>
      <c r="F207" s="47"/>
      <c r="G207" s="48" t="s">
        <v>1665</v>
      </c>
      <c r="H207" s="50" t="s">
        <v>1333</v>
      </c>
      <c r="I207" s="52" t="s">
        <v>3909</v>
      </c>
      <c r="J207" s="47" t="s">
        <v>208</v>
      </c>
      <c r="K207" s="51" t="s">
        <v>1335</v>
      </c>
      <c r="L207" s="393" t="str">
        <f aca="false">VLOOKUP(K207,CódigosRetorno!$A$2:$B$1795,2,FALSE())</f>
        <v>El dato ingresado como atributo @schemeName es incorrecto.</v>
      </c>
      <c r="M207" s="48"/>
    </row>
    <row r="208" customFormat="false" ht="24" hidden="false" customHeight="false" outlineLevel="0" collapsed="false">
      <c r="B208" s="227"/>
      <c r="C208" s="50"/>
      <c r="D208" s="47"/>
      <c r="E208" s="47"/>
      <c r="F208" s="47"/>
      <c r="G208" s="48" t="s">
        <v>1260</v>
      </c>
      <c r="H208" s="50" t="s">
        <v>1261</v>
      </c>
      <c r="I208" s="52" t="s">
        <v>2927</v>
      </c>
      <c r="J208" s="47" t="s">
        <v>208</v>
      </c>
      <c r="K208" s="51" t="s">
        <v>1264</v>
      </c>
      <c r="L208" s="393" t="str">
        <f aca="false">VLOOKUP(K208,CódigosRetorno!$A$2:$B$1795,2,FALSE())</f>
        <v>El dato ingresado como atributo @schemeAgencyName es incorrecto.</v>
      </c>
      <c r="M208" s="48"/>
    </row>
    <row r="209" customFormat="false" ht="48" hidden="false" customHeight="false" outlineLevel="0" collapsed="false">
      <c r="B209" s="227"/>
      <c r="C209" s="50"/>
      <c r="D209" s="47"/>
      <c r="E209" s="47"/>
      <c r="F209" s="47"/>
      <c r="G209" s="48" t="s">
        <v>1694</v>
      </c>
      <c r="H209" s="50" t="s">
        <v>1337</v>
      </c>
      <c r="I209" s="52" t="s">
        <v>3910</v>
      </c>
      <c r="J209" s="51" t="s">
        <v>208</v>
      </c>
      <c r="K209" s="116" t="s">
        <v>1339</v>
      </c>
      <c r="L209" s="393" t="str">
        <f aca="false">VLOOKUP(K209,CódigosRetorno!$A$2:$B$1795,2,FALSE())</f>
        <v>El dato ingresado como atributo @schemeURI es incorrecto.</v>
      </c>
      <c r="M209" s="48"/>
    </row>
    <row r="210" customFormat="false" ht="12" hidden="false" customHeight="true" outlineLevel="0" collapsed="false">
      <c r="B210" s="48" t="n">
        <f aca="false">B201+1</f>
        <v>40</v>
      </c>
      <c r="C210" s="50" t="s">
        <v>4143</v>
      </c>
      <c r="D210" s="47" t="s">
        <v>63</v>
      </c>
      <c r="E210" s="47" t="s">
        <v>143</v>
      </c>
      <c r="F210" s="47" t="s">
        <v>300</v>
      </c>
      <c r="G210" s="47" t="s">
        <v>301</v>
      </c>
      <c r="H210" s="103" t="s">
        <v>4144</v>
      </c>
      <c r="I210" s="50" t="s">
        <v>4145</v>
      </c>
      <c r="J210" s="66" t="s">
        <v>6</v>
      </c>
      <c r="K210" s="46" t="s">
        <v>1755</v>
      </c>
      <c r="L210" s="393" t="str">
        <f aca="false">VLOOKUP(K210,CódigosRetorno!$A$2:$B$1795,2,FALSE())</f>
        <v>El Monto total de impuestos es obligatorio</v>
      </c>
      <c r="M210" s="48"/>
    </row>
    <row r="211" customFormat="false" ht="24" hidden="false" customHeight="false" outlineLevel="0" collapsed="false">
      <c r="B211" s="48"/>
      <c r="C211" s="50"/>
      <c r="D211" s="47"/>
      <c r="E211" s="47"/>
      <c r="F211" s="47"/>
      <c r="G211" s="47"/>
      <c r="H211" s="103"/>
      <c r="I211" s="37" t="s">
        <v>4146</v>
      </c>
      <c r="J211" s="47" t="s">
        <v>6</v>
      </c>
      <c r="K211" s="51" t="s">
        <v>1760</v>
      </c>
      <c r="L211" s="393" t="str">
        <f aca="false">VLOOKUP(K211,CódigosRetorno!$A$2:$B$1795,2,FALSE())</f>
        <v>El tag cac:TaxTotal no debe repetirse a nivel de totales</v>
      </c>
      <c r="M211" s="48"/>
    </row>
    <row r="212" customFormat="false" ht="24" hidden="false" customHeight="false" outlineLevel="0" collapsed="false">
      <c r="B212" s="48"/>
      <c r="C212" s="50"/>
      <c r="D212" s="47"/>
      <c r="E212" s="47"/>
      <c r="F212" s="47"/>
      <c r="G212" s="47"/>
      <c r="H212" s="103"/>
      <c r="I212" s="50" t="s">
        <v>4147</v>
      </c>
      <c r="J212" s="101" t="s">
        <v>208</v>
      </c>
      <c r="K212" s="170" t="s">
        <v>2810</v>
      </c>
      <c r="L212" s="393" t="str">
        <f aca="false">VLOOKUP(K212,CódigosRetorno!$A$2:$B$1795,2,FALSE())</f>
        <v>La sumatoria de impuestos globales no corresponde al monto total de impuestos.</v>
      </c>
      <c r="M212" s="48"/>
    </row>
    <row r="213" customFormat="false" ht="24" hidden="false" customHeight="false" outlineLevel="0" collapsed="false">
      <c r="B213" s="48"/>
      <c r="C213" s="50"/>
      <c r="D213" s="47"/>
      <c r="E213" s="47"/>
      <c r="F213" s="48" t="s">
        <v>144</v>
      </c>
      <c r="G213" s="47" t="s">
        <v>3564</v>
      </c>
      <c r="H213" s="50" t="s">
        <v>1575</v>
      </c>
      <c r="I213" s="50" t="s">
        <v>4036</v>
      </c>
      <c r="J213" s="51" t="s">
        <v>6</v>
      </c>
      <c r="K213" s="116" t="s">
        <v>3661</v>
      </c>
      <c r="L213" s="393" t="str">
        <f aca="false">VLOOKUP(K213,CódigosRetorno!$A$2:$B$1795,2,FALSE())</f>
        <v>La moneda debe ser la misma en todo el documento</v>
      </c>
      <c r="M213" s="48" t="s">
        <v>1297</v>
      </c>
    </row>
    <row r="214" customFormat="false" ht="36" hidden="false" customHeight="true" outlineLevel="0" collapsed="false">
      <c r="B214" s="117" t="n">
        <f aca="false">B210+1</f>
        <v>41</v>
      </c>
      <c r="C214" s="50" t="s">
        <v>4148</v>
      </c>
      <c r="D214" s="47" t="s">
        <v>63</v>
      </c>
      <c r="E214" s="47" t="s">
        <v>184</v>
      </c>
      <c r="F214" s="47" t="s">
        <v>300</v>
      </c>
      <c r="G214" s="47" t="s">
        <v>301</v>
      </c>
      <c r="H214" s="228" t="s">
        <v>4149</v>
      </c>
      <c r="I214" s="103" t="s">
        <v>4041</v>
      </c>
      <c r="J214" s="51" t="s">
        <v>6</v>
      </c>
      <c r="K214" s="51" t="s">
        <v>1868</v>
      </c>
      <c r="L214" s="393" t="str">
        <f aca="false">VLOOKUP(K214,CódigosRetorno!$A$2:$B$1795,2,FALSE())</f>
        <v>El dato ingresado en el campo Total Descuentos no cumple con el formato establecido</v>
      </c>
      <c r="M214" s="48"/>
    </row>
    <row r="215" customFormat="false" ht="24" hidden="false" customHeight="false" outlineLevel="0" collapsed="false">
      <c r="B215" s="117"/>
      <c r="C215" s="50"/>
      <c r="D215" s="47"/>
      <c r="E215" s="47"/>
      <c r="F215" s="47"/>
      <c r="G215" s="47"/>
      <c r="H215" s="228"/>
      <c r="I215" s="50" t="s">
        <v>4150</v>
      </c>
      <c r="J215" s="51" t="s">
        <v>208</v>
      </c>
      <c r="K215" s="51" t="s">
        <v>2849</v>
      </c>
      <c r="L215" s="393" t="str">
        <f aca="false">VLOOKUP(K215,CódigosRetorno!$A$2:$B$1795,2,FALSE())</f>
        <v>La sumatoria consignados en descuentos globales no corresponden al total.</v>
      </c>
      <c r="M215" s="48"/>
    </row>
    <row r="216" customFormat="false" ht="24" hidden="false" customHeight="false" outlineLevel="0" collapsed="false">
      <c r="B216" s="117"/>
      <c r="C216" s="50"/>
      <c r="D216" s="47"/>
      <c r="E216" s="47"/>
      <c r="F216" s="48" t="s">
        <v>144</v>
      </c>
      <c r="G216" s="47" t="s">
        <v>3564</v>
      </c>
      <c r="H216" s="50" t="s">
        <v>1575</v>
      </c>
      <c r="I216" s="50" t="s">
        <v>4036</v>
      </c>
      <c r="J216" s="51" t="s">
        <v>6</v>
      </c>
      <c r="K216" s="116" t="s">
        <v>3661</v>
      </c>
      <c r="L216" s="393" t="str">
        <f aca="false">VLOOKUP(K216,CódigosRetorno!$A$2:$B$1795,2,FALSE())</f>
        <v>La moneda debe ser la misma en todo el documento</v>
      </c>
      <c r="M216" s="48" t="s">
        <v>1297</v>
      </c>
    </row>
    <row r="217" customFormat="false" ht="24" hidden="false" customHeight="true" outlineLevel="0" collapsed="false">
      <c r="B217" s="117" t="n">
        <f aca="false">B214+1</f>
        <v>42</v>
      </c>
      <c r="C217" s="50" t="s">
        <v>4151</v>
      </c>
      <c r="D217" s="47" t="s">
        <v>63</v>
      </c>
      <c r="E217" s="47" t="s">
        <v>184</v>
      </c>
      <c r="F217" s="47" t="s">
        <v>300</v>
      </c>
      <c r="G217" s="47" t="s">
        <v>301</v>
      </c>
      <c r="H217" s="228" t="s">
        <v>1872</v>
      </c>
      <c r="I217" s="103" t="s">
        <v>4045</v>
      </c>
      <c r="J217" s="51" t="s">
        <v>6</v>
      </c>
      <c r="K217" s="116" t="s">
        <v>1873</v>
      </c>
      <c r="L217" s="393" t="str">
        <f aca="false">VLOOKUP(K217,CódigosRetorno!$A$2:$B$1795,2,FALSE())</f>
        <v>El dato ingresado en ChargeTotalAmount no cumple con el formato establecido</v>
      </c>
      <c r="M217" s="48"/>
    </row>
    <row r="218" customFormat="false" ht="36" hidden="false" customHeight="false" outlineLevel="0" collapsed="false">
      <c r="B218" s="117"/>
      <c r="C218" s="50"/>
      <c r="D218" s="47"/>
      <c r="E218" s="47"/>
      <c r="F218" s="47"/>
      <c r="G218" s="47"/>
      <c r="H218" s="228"/>
      <c r="I218" s="50" t="s">
        <v>4152</v>
      </c>
      <c r="J218" s="47" t="s">
        <v>208</v>
      </c>
      <c r="K218" s="51" t="s">
        <v>2851</v>
      </c>
      <c r="L218" s="393" t="str">
        <f aca="false">VLOOKUP(K218,CódigosRetorno!$A$2:$B$1795,2,FALSE())</f>
        <v>La sumatoria consignados en cargos globales no corresponden al total</v>
      </c>
      <c r="M218" s="48"/>
    </row>
    <row r="219" s="13" customFormat="true" ht="24" hidden="false" customHeight="false" outlineLevel="0" collapsed="false">
      <c r="A219" s="11"/>
      <c r="B219" s="117"/>
      <c r="C219" s="50"/>
      <c r="D219" s="47"/>
      <c r="E219" s="47"/>
      <c r="F219" s="48" t="s">
        <v>144</v>
      </c>
      <c r="G219" s="47" t="s">
        <v>3564</v>
      </c>
      <c r="H219" s="50" t="s">
        <v>1575</v>
      </c>
      <c r="I219" s="50" t="s">
        <v>4036</v>
      </c>
      <c r="J219" s="51" t="s">
        <v>6</v>
      </c>
      <c r="K219" s="116" t="s">
        <v>3661</v>
      </c>
      <c r="L219" s="393" t="str">
        <f aca="false">VLOOKUP(K219,CódigosRetorno!$A$2:$B$1795,2,FALSE())</f>
        <v>La moneda debe ser la misma en todo el documento</v>
      </c>
      <c r="M219" s="48" t="s">
        <v>1297</v>
      </c>
    </row>
    <row r="220" s="13" customFormat="true" ht="24" hidden="false" customHeight="true" outlineLevel="0" collapsed="false">
      <c r="A220" s="11"/>
      <c r="B220" s="117" t="n">
        <f aca="false">B217+1</f>
        <v>43</v>
      </c>
      <c r="C220" s="50" t="s">
        <v>4153</v>
      </c>
      <c r="D220" s="47" t="s">
        <v>63</v>
      </c>
      <c r="E220" s="47" t="s">
        <v>143</v>
      </c>
      <c r="F220" s="47" t="s">
        <v>300</v>
      </c>
      <c r="G220" s="47" t="s">
        <v>301</v>
      </c>
      <c r="H220" s="103" t="s">
        <v>1877</v>
      </c>
      <c r="I220" s="103" t="s">
        <v>4045</v>
      </c>
      <c r="J220" s="51" t="s">
        <v>6</v>
      </c>
      <c r="K220" s="116" t="s">
        <v>1878</v>
      </c>
      <c r="L220" s="393" t="str">
        <f aca="false">VLOOKUP(K220,CódigosRetorno!$A$2:$B$1795,2,FALSE())</f>
        <v>El dato ingresado en PayableAmount no cumple con el formato establecido</v>
      </c>
      <c r="M220" s="48"/>
    </row>
    <row r="221" s="13" customFormat="true" ht="48" hidden="false" customHeight="false" outlineLevel="0" collapsed="false">
      <c r="A221" s="11"/>
      <c r="B221" s="117"/>
      <c r="C221" s="50"/>
      <c r="D221" s="47"/>
      <c r="E221" s="47"/>
      <c r="F221" s="47"/>
      <c r="G221" s="47"/>
      <c r="H221" s="103"/>
      <c r="I221" s="50" t="s">
        <v>4154</v>
      </c>
      <c r="J221" s="47" t="s">
        <v>208</v>
      </c>
      <c r="K221" s="51" t="s">
        <v>2853</v>
      </c>
      <c r="L221" s="393" t="str">
        <f aca="false">VLOOKUP(MID(K221,1,4),CódigosRetorno!$A$2:$B$1795,2,FALSE())</f>
        <v>El importe total del comprobante no coincide con el valor calculado</v>
      </c>
      <c r="M221" s="208"/>
    </row>
    <row r="222" s="13" customFormat="true" ht="36" hidden="false" customHeight="false" outlineLevel="0" collapsed="false">
      <c r="A222" s="11"/>
      <c r="B222" s="117"/>
      <c r="C222" s="50"/>
      <c r="D222" s="47"/>
      <c r="E222" s="47"/>
      <c r="F222" s="48" t="s">
        <v>144</v>
      </c>
      <c r="G222" s="47" t="s">
        <v>3564</v>
      </c>
      <c r="H222" s="50" t="s">
        <v>1575</v>
      </c>
      <c r="I222" s="50" t="s">
        <v>1295</v>
      </c>
      <c r="J222" s="51" t="s">
        <v>6</v>
      </c>
      <c r="K222" s="116" t="s">
        <v>1296</v>
      </c>
      <c r="L222" s="393" t="str">
        <f aca="false">VLOOKUP(K222,CódigosRetorno!$A$2:$B$1795,2,FALSE())</f>
        <v>El valor ingresado como moneda del comprobante no es valido (catalogo nro 02).</v>
      </c>
      <c r="M222" s="48" t="s">
        <v>1297</v>
      </c>
    </row>
    <row r="223" s="13" customFormat="true" ht="12" hidden="false" customHeight="false" outlineLevel="0" collapsed="false">
      <c r="A223" s="11"/>
      <c r="B223" s="12"/>
      <c r="C223" s="11"/>
      <c r="J223" s="243"/>
      <c r="K223" s="27"/>
      <c r="M223" s="243"/>
    </row>
    <row r="224" s="13" customFormat="true" ht="12" hidden="false" customHeight="false" outlineLevel="0" collapsed="false">
      <c r="A224" s="11"/>
      <c r="B224" s="12"/>
      <c r="C224" s="11"/>
      <c r="J224" s="243"/>
      <c r="K224" s="27"/>
      <c r="M224" s="243"/>
    </row>
    <row r="225" s="13" customFormat="true" ht="12" hidden="true" customHeight="false" outlineLevel="0" collapsed="false">
      <c r="A225" s="11"/>
      <c r="B225" s="12"/>
      <c r="C225" s="11"/>
      <c r="J225" s="243"/>
      <c r="K225" s="27"/>
      <c r="M225" s="243"/>
    </row>
    <row r="226" s="13" customFormat="true" ht="12" hidden="true" customHeight="false" outlineLevel="0" collapsed="false">
      <c r="A226" s="11"/>
      <c r="B226" s="12"/>
      <c r="C226" s="11"/>
      <c r="J226" s="243"/>
      <c r="K226" s="27"/>
      <c r="M226" s="243"/>
    </row>
    <row r="227" s="13" customFormat="true" ht="12" hidden="true" customHeight="false" outlineLevel="0" collapsed="false">
      <c r="A227" s="11"/>
      <c r="B227" s="12"/>
      <c r="C227" s="11"/>
      <c r="J227" s="243"/>
      <c r="K227" s="27"/>
      <c r="M227" s="243"/>
    </row>
    <row r="228" s="13" customFormat="true" ht="12" hidden="true" customHeight="false" outlineLevel="0" collapsed="false">
      <c r="A228" s="11"/>
      <c r="B228" s="12"/>
      <c r="C228" s="11"/>
      <c r="J228" s="243"/>
      <c r="K228" s="27"/>
      <c r="M228" s="243"/>
    </row>
    <row r="229" s="13" customFormat="true" ht="12" hidden="true" customHeight="false" outlineLevel="0" collapsed="false">
      <c r="A229" s="11"/>
      <c r="B229" s="12"/>
      <c r="C229" s="11"/>
      <c r="J229" s="243"/>
      <c r="K229" s="27"/>
      <c r="M229" s="243"/>
    </row>
    <row r="230" s="13" customFormat="true" ht="12" hidden="true" customHeight="false" outlineLevel="0" collapsed="false">
      <c r="A230" s="11"/>
      <c r="B230" s="12"/>
      <c r="C230" s="11"/>
      <c r="J230" s="243"/>
      <c r="K230" s="27"/>
      <c r="M230" s="243"/>
    </row>
    <row r="231" s="13" customFormat="true" ht="12" hidden="true" customHeight="false" outlineLevel="0" collapsed="false">
      <c r="A231" s="11"/>
      <c r="B231" s="12"/>
      <c r="C231" s="11"/>
      <c r="J231" s="243"/>
      <c r="K231" s="27"/>
      <c r="M231" s="243"/>
    </row>
    <row r="232" s="13" customFormat="true" ht="12" hidden="true" customHeight="false" outlineLevel="0" collapsed="false">
      <c r="A232" s="11"/>
      <c r="B232" s="12"/>
      <c r="C232" s="11"/>
      <c r="J232" s="243"/>
      <c r="K232" s="27"/>
      <c r="M232" s="243"/>
    </row>
    <row r="233" s="13" customFormat="true" ht="12" hidden="true" customHeight="false" outlineLevel="0" collapsed="false">
      <c r="A233" s="11"/>
      <c r="B233" s="12"/>
      <c r="C233" s="11"/>
      <c r="J233" s="243"/>
      <c r="K233" s="27"/>
      <c r="M233" s="243"/>
    </row>
    <row r="234" s="13" customFormat="true" ht="12" hidden="true" customHeight="false" outlineLevel="0" collapsed="false">
      <c r="A234" s="11"/>
      <c r="B234" s="12"/>
      <c r="C234" s="11"/>
      <c r="J234" s="243"/>
      <c r="K234" s="27"/>
      <c r="M234" s="243"/>
    </row>
    <row r="235" s="13" customFormat="true" ht="12" hidden="true" customHeight="false" outlineLevel="0" collapsed="false">
      <c r="A235" s="11"/>
      <c r="B235" s="12"/>
      <c r="C235" s="11"/>
      <c r="J235" s="243"/>
      <c r="K235" s="27"/>
      <c r="M235" s="243"/>
    </row>
    <row r="236" s="13" customFormat="true" ht="12" hidden="true" customHeight="false" outlineLevel="0" collapsed="false">
      <c r="A236" s="11"/>
      <c r="B236" s="12"/>
      <c r="C236" s="11"/>
      <c r="J236" s="243"/>
      <c r="K236" s="27"/>
      <c r="M236" s="243"/>
    </row>
    <row r="237" s="13" customFormat="true" ht="12" hidden="true" customHeight="false" outlineLevel="0" collapsed="false">
      <c r="A237" s="11"/>
      <c r="B237" s="12"/>
      <c r="C237" s="11"/>
      <c r="J237" s="243"/>
      <c r="K237" s="27"/>
      <c r="M237" s="243"/>
    </row>
    <row r="238" s="13" customFormat="true" ht="12" hidden="true" customHeight="false" outlineLevel="0" collapsed="false">
      <c r="A238" s="11"/>
      <c r="B238" s="12"/>
      <c r="C238" s="11"/>
      <c r="J238" s="243"/>
      <c r="K238" s="27"/>
      <c r="M238" s="243"/>
    </row>
    <row r="239" s="13" customFormat="true" ht="12" hidden="true" customHeight="false" outlineLevel="0" collapsed="false">
      <c r="A239" s="11"/>
      <c r="B239" s="12"/>
      <c r="C239" s="11"/>
      <c r="J239" s="243"/>
      <c r="K239" s="27"/>
      <c r="M239" s="243"/>
    </row>
    <row r="240" s="13" customFormat="true" ht="12" hidden="true" customHeight="false" outlineLevel="0" collapsed="false">
      <c r="A240" s="11"/>
      <c r="B240" s="12"/>
      <c r="C240" s="11"/>
      <c r="J240" s="243"/>
      <c r="K240" s="27"/>
      <c r="M240" s="243"/>
    </row>
    <row r="241" s="13" customFormat="true" ht="12" hidden="true" customHeight="false" outlineLevel="0" collapsed="false">
      <c r="A241" s="11"/>
      <c r="B241" s="12"/>
      <c r="C241" s="11"/>
      <c r="J241" s="243"/>
      <c r="K241" s="27"/>
      <c r="M241" s="243"/>
    </row>
    <row r="242" s="13" customFormat="true" ht="12" hidden="true" customHeight="false" outlineLevel="0" collapsed="false">
      <c r="A242" s="11"/>
      <c r="B242" s="12"/>
      <c r="C242" s="11"/>
      <c r="J242" s="243"/>
      <c r="K242" s="27"/>
      <c r="M242" s="243"/>
    </row>
    <row r="243" s="13" customFormat="true" ht="12" hidden="true" customHeight="false" outlineLevel="0" collapsed="false">
      <c r="A243" s="11"/>
      <c r="B243" s="12"/>
      <c r="C243" s="11"/>
      <c r="J243" s="243"/>
      <c r="K243" s="27"/>
      <c r="M243" s="243"/>
    </row>
    <row r="244" s="13" customFormat="true" ht="12" hidden="true" customHeight="false" outlineLevel="0" collapsed="false">
      <c r="A244" s="11"/>
      <c r="B244" s="12"/>
      <c r="C244" s="11"/>
      <c r="J244" s="243"/>
      <c r="K244" s="27"/>
      <c r="M244" s="243"/>
    </row>
    <row r="245" s="13" customFormat="true" ht="12" hidden="true" customHeight="false" outlineLevel="0" collapsed="false">
      <c r="A245" s="11"/>
      <c r="B245" s="12"/>
      <c r="C245" s="11"/>
      <c r="J245" s="243"/>
      <c r="K245" s="27"/>
      <c r="M245" s="243"/>
    </row>
    <row r="246" s="13" customFormat="true" ht="12" hidden="true" customHeight="false" outlineLevel="0" collapsed="false">
      <c r="A246" s="11"/>
      <c r="B246" s="12"/>
      <c r="C246" s="11"/>
      <c r="J246" s="243"/>
      <c r="K246" s="27"/>
      <c r="M246" s="243"/>
    </row>
    <row r="247" s="13" customFormat="true" ht="12" hidden="true" customHeight="false" outlineLevel="0" collapsed="false">
      <c r="A247" s="11"/>
      <c r="B247" s="12"/>
      <c r="C247" s="11"/>
      <c r="J247" s="243"/>
      <c r="K247" s="27"/>
      <c r="M247" s="243"/>
    </row>
    <row r="248" s="13" customFormat="true" ht="12" hidden="true" customHeight="false" outlineLevel="0" collapsed="false">
      <c r="A248" s="11"/>
      <c r="B248" s="12"/>
      <c r="C248" s="11"/>
      <c r="J248" s="243"/>
      <c r="K248" s="27"/>
      <c r="M248" s="243"/>
    </row>
    <row r="249" s="13" customFormat="true" ht="12" hidden="true" customHeight="false" outlineLevel="0" collapsed="false">
      <c r="A249" s="11"/>
      <c r="B249" s="12"/>
      <c r="C249" s="11"/>
      <c r="J249" s="243"/>
      <c r="K249" s="27"/>
      <c r="M249" s="243"/>
    </row>
    <row r="250" s="13" customFormat="true" ht="12" hidden="true" customHeight="false" outlineLevel="0" collapsed="false">
      <c r="A250" s="11"/>
      <c r="B250" s="12"/>
      <c r="C250" s="11"/>
      <c r="J250" s="243"/>
      <c r="K250" s="27"/>
      <c r="M250" s="243"/>
    </row>
    <row r="251" s="13" customFormat="true" ht="12" hidden="true" customHeight="false" outlineLevel="0" collapsed="false">
      <c r="A251" s="11"/>
      <c r="B251" s="12"/>
      <c r="C251" s="11"/>
      <c r="J251" s="243"/>
      <c r="K251" s="27"/>
      <c r="M251" s="243"/>
    </row>
    <row r="252" s="13" customFormat="true" ht="12" hidden="true" customHeight="false" outlineLevel="0" collapsed="false">
      <c r="A252" s="11"/>
      <c r="B252" s="12"/>
      <c r="C252" s="11"/>
      <c r="J252" s="243"/>
      <c r="K252" s="27"/>
      <c r="M252" s="243"/>
    </row>
    <row r="253" s="13" customFormat="true" ht="12" hidden="true" customHeight="false" outlineLevel="0" collapsed="false">
      <c r="A253" s="11"/>
      <c r="B253" s="12"/>
      <c r="C253" s="11"/>
      <c r="J253" s="243"/>
      <c r="K253" s="27"/>
      <c r="M253" s="243"/>
    </row>
    <row r="254" s="13" customFormat="true" ht="12" hidden="true" customHeight="false" outlineLevel="0" collapsed="false">
      <c r="A254" s="11"/>
      <c r="B254" s="12"/>
      <c r="C254" s="11"/>
      <c r="J254" s="243"/>
      <c r="K254" s="27"/>
      <c r="M254" s="243"/>
    </row>
    <row r="255" s="13" customFormat="true" ht="12" hidden="true" customHeight="false" outlineLevel="0" collapsed="false">
      <c r="A255" s="11"/>
      <c r="B255" s="12"/>
      <c r="C255" s="11"/>
      <c r="J255" s="243"/>
      <c r="K255" s="27"/>
      <c r="M255" s="243"/>
    </row>
    <row r="256" s="13" customFormat="true" ht="12" hidden="true" customHeight="false" outlineLevel="0" collapsed="false">
      <c r="A256" s="11"/>
      <c r="B256" s="12"/>
      <c r="C256" s="11"/>
      <c r="J256" s="243"/>
      <c r="K256" s="27"/>
      <c r="M256" s="243"/>
    </row>
    <row r="257" s="13" customFormat="true" ht="12" hidden="true" customHeight="false" outlineLevel="0" collapsed="false">
      <c r="A257" s="11"/>
      <c r="B257" s="12"/>
      <c r="C257" s="11"/>
      <c r="J257" s="243"/>
      <c r="K257" s="27"/>
      <c r="M257" s="243"/>
    </row>
    <row r="258" s="13" customFormat="true" ht="12" hidden="true" customHeight="false" outlineLevel="0" collapsed="false">
      <c r="A258" s="11"/>
      <c r="B258" s="12"/>
      <c r="C258" s="11"/>
      <c r="J258" s="243"/>
      <c r="K258" s="27"/>
      <c r="M258" s="243"/>
    </row>
    <row r="259" s="13" customFormat="true" ht="12" hidden="true" customHeight="false" outlineLevel="0" collapsed="false">
      <c r="A259" s="11"/>
      <c r="B259" s="12"/>
      <c r="C259" s="11"/>
      <c r="J259" s="243"/>
      <c r="K259" s="27"/>
      <c r="M259" s="243"/>
    </row>
    <row r="260" s="13" customFormat="true" ht="12" hidden="true" customHeight="false" outlineLevel="0" collapsed="false">
      <c r="A260" s="11"/>
      <c r="B260" s="12"/>
      <c r="C260" s="11"/>
      <c r="J260" s="243"/>
      <c r="K260" s="27"/>
      <c r="M260" s="243"/>
    </row>
    <row r="261" s="13" customFormat="true" ht="12" hidden="true" customHeight="false" outlineLevel="0" collapsed="false">
      <c r="A261" s="11"/>
      <c r="B261" s="12"/>
      <c r="C261" s="11"/>
      <c r="J261" s="243"/>
      <c r="K261" s="27"/>
      <c r="M261" s="243"/>
    </row>
    <row r="262" s="13" customFormat="true" ht="12" hidden="true" customHeight="false" outlineLevel="0" collapsed="false">
      <c r="A262" s="11"/>
      <c r="B262" s="12"/>
      <c r="C262" s="11"/>
      <c r="J262" s="243"/>
      <c r="K262" s="27"/>
      <c r="M262" s="243"/>
    </row>
    <row r="263" s="13" customFormat="true" ht="12" hidden="true" customHeight="false" outlineLevel="0" collapsed="false">
      <c r="A263" s="11"/>
      <c r="B263" s="12"/>
      <c r="C263" s="11"/>
      <c r="J263" s="243"/>
      <c r="K263" s="27"/>
      <c r="M263" s="243"/>
    </row>
    <row r="264" s="13" customFormat="true" ht="12" hidden="true" customHeight="false" outlineLevel="0" collapsed="false">
      <c r="A264" s="11"/>
      <c r="B264" s="12"/>
      <c r="C264" s="11"/>
      <c r="J264" s="243"/>
      <c r="K264" s="27"/>
      <c r="M264" s="243"/>
    </row>
    <row r="265" s="13" customFormat="true" ht="12" hidden="true" customHeight="false" outlineLevel="0" collapsed="false">
      <c r="A265" s="11"/>
      <c r="B265" s="12"/>
      <c r="C265" s="11"/>
      <c r="J265" s="243"/>
      <c r="K265" s="27"/>
      <c r="M265" s="243"/>
    </row>
    <row r="266" s="13" customFormat="true" ht="12" hidden="true" customHeight="false" outlineLevel="0" collapsed="false">
      <c r="A266" s="11"/>
      <c r="B266" s="12"/>
      <c r="C266" s="11"/>
      <c r="J266" s="243"/>
      <c r="K266" s="27"/>
      <c r="M266" s="243"/>
    </row>
    <row r="267" s="13" customFormat="true" ht="12" hidden="true" customHeight="false" outlineLevel="0" collapsed="false">
      <c r="A267" s="11"/>
      <c r="B267" s="12"/>
      <c r="C267" s="11"/>
      <c r="J267" s="243"/>
      <c r="K267" s="27"/>
      <c r="M267" s="243"/>
    </row>
    <row r="268" s="13" customFormat="true" ht="12" hidden="true" customHeight="false" outlineLevel="0" collapsed="false">
      <c r="A268" s="11"/>
      <c r="B268" s="12"/>
      <c r="C268" s="11"/>
      <c r="J268" s="243"/>
      <c r="K268" s="27"/>
      <c r="M268" s="243"/>
    </row>
    <row r="269" s="13" customFormat="true" ht="12" hidden="true" customHeight="false" outlineLevel="0" collapsed="false">
      <c r="A269" s="11"/>
      <c r="B269" s="12"/>
      <c r="C269" s="11"/>
      <c r="J269" s="243"/>
      <c r="K269" s="27"/>
      <c r="M269" s="243"/>
    </row>
    <row r="270" s="13" customFormat="true" ht="12" hidden="true" customHeight="false" outlineLevel="0" collapsed="false">
      <c r="A270" s="11"/>
      <c r="B270" s="12"/>
      <c r="C270" s="11"/>
      <c r="J270" s="243"/>
      <c r="K270" s="27"/>
      <c r="M270" s="243"/>
    </row>
    <row r="271" s="13" customFormat="true" ht="12" hidden="true" customHeight="false" outlineLevel="0" collapsed="false">
      <c r="A271" s="11"/>
      <c r="B271" s="12"/>
      <c r="C271" s="11"/>
      <c r="J271" s="243"/>
      <c r="K271" s="27"/>
      <c r="M271" s="243"/>
    </row>
    <row r="272" s="13" customFormat="true" ht="12" hidden="true" customHeight="false" outlineLevel="0" collapsed="false">
      <c r="A272" s="11"/>
      <c r="B272" s="12"/>
      <c r="C272" s="11"/>
      <c r="J272" s="243"/>
      <c r="K272" s="27"/>
      <c r="M272" s="243"/>
    </row>
    <row r="273" s="13" customFormat="true" ht="12" hidden="true" customHeight="false" outlineLevel="0" collapsed="false">
      <c r="A273" s="11"/>
      <c r="B273" s="12"/>
      <c r="C273" s="11"/>
      <c r="J273" s="243"/>
      <c r="K273" s="27"/>
      <c r="M273" s="243"/>
    </row>
    <row r="274" s="13" customFormat="true" ht="12" hidden="true" customHeight="false" outlineLevel="0" collapsed="false">
      <c r="A274" s="11"/>
      <c r="B274" s="12"/>
      <c r="C274" s="11"/>
      <c r="J274" s="243"/>
      <c r="K274" s="27"/>
      <c r="M274" s="243"/>
    </row>
    <row r="275" s="13" customFormat="true" ht="12" hidden="true" customHeight="false" outlineLevel="0" collapsed="false">
      <c r="A275" s="11"/>
      <c r="B275" s="12"/>
      <c r="C275" s="11"/>
      <c r="J275" s="243"/>
      <c r="K275" s="27"/>
      <c r="M275" s="243"/>
    </row>
    <row r="276" s="13" customFormat="true" ht="12" hidden="true" customHeight="false" outlineLevel="0" collapsed="false">
      <c r="A276" s="11"/>
      <c r="B276" s="12"/>
      <c r="C276" s="11"/>
      <c r="J276" s="243"/>
      <c r="K276" s="27"/>
      <c r="M276" s="243"/>
    </row>
    <row r="277" s="13" customFormat="true" ht="12" hidden="true" customHeight="false" outlineLevel="0" collapsed="false">
      <c r="A277" s="11"/>
      <c r="B277" s="12"/>
      <c r="C277" s="11"/>
      <c r="J277" s="243"/>
      <c r="K277" s="27"/>
      <c r="M277" s="243"/>
    </row>
    <row r="278" s="13" customFormat="true" ht="12" hidden="true" customHeight="false" outlineLevel="0" collapsed="false">
      <c r="A278" s="11"/>
      <c r="B278" s="12"/>
      <c r="C278" s="11"/>
      <c r="J278" s="243"/>
      <c r="K278" s="27"/>
      <c r="M278" s="243"/>
    </row>
    <row r="279" s="13" customFormat="true" ht="12" hidden="true" customHeight="false" outlineLevel="0" collapsed="false">
      <c r="A279" s="11"/>
      <c r="B279" s="12"/>
      <c r="C279" s="11"/>
      <c r="J279" s="243"/>
      <c r="K279" s="27"/>
      <c r="M279" s="243"/>
    </row>
    <row r="280" s="13" customFormat="true" ht="12" hidden="true" customHeight="false" outlineLevel="0" collapsed="false">
      <c r="A280" s="11"/>
      <c r="B280" s="12"/>
      <c r="C280" s="11"/>
      <c r="J280" s="243"/>
      <c r="K280" s="27"/>
      <c r="M280" s="243"/>
    </row>
    <row r="281" s="13" customFormat="true" ht="12" hidden="true" customHeight="false" outlineLevel="0" collapsed="false">
      <c r="A281" s="11"/>
      <c r="B281" s="12"/>
      <c r="C281" s="11"/>
      <c r="J281" s="243"/>
      <c r="K281" s="27"/>
      <c r="M281" s="243"/>
    </row>
    <row r="282" s="13" customFormat="true" ht="12" hidden="true" customHeight="false" outlineLevel="0" collapsed="false">
      <c r="A282" s="11"/>
      <c r="B282" s="12"/>
      <c r="C282" s="11"/>
      <c r="J282" s="243"/>
      <c r="K282" s="27"/>
      <c r="M282" s="243"/>
    </row>
    <row r="283" s="13" customFormat="true" ht="12" hidden="true" customHeight="false" outlineLevel="0" collapsed="false">
      <c r="A283" s="11"/>
      <c r="B283" s="12"/>
      <c r="C283" s="11"/>
      <c r="J283" s="243"/>
      <c r="K283" s="27"/>
      <c r="M283" s="243"/>
    </row>
    <row r="284" s="13" customFormat="true" ht="12" hidden="true" customHeight="false" outlineLevel="0" collapsed="false">
      <c r="A284" s="11"/>
      <c r="B284" s="12"/>
      <c r="C284" s="11"/>
      <c r="J284" s="243"/>
      <c r="K284" s="27"/>
      <c r="M284" s="243"/>
    </row>
    <row r="285" s="13" customFormat="true" ht="12" hidden="true" customHeight="false" outlineLevel="0" collapsed="false">
      <c r="A285" s="11"/>
      <c r="B285" s="12"/>
      <c r="C285" s="11"/>
      <c r="J285" s="243"/>
      <c r="K285" s="27"/>
      <c r="M285" s="243"/>
    </row>
    <row r="286" s="13" customFormat="true" ht="12" hidden="true" customHeight="false" outlineLevel="0" collapsed="false">
      <c r="A286" s="11"/>
      <c r="B286" s="12"/>
      <c r="C286" s="11"/>
      <c r="J286" s="243"/>
      <c r="K286" s="27"/>
      <c r="M286" s="243"/>
    </row>
    <row r="287" s="13" customFormat="true" ht="12" hidden="true" customHeight="false" outlineLevel="0" collapsed="false">
      <c r="A287" s="11"/>
      <c r="B287" s="12"/>
      <c r="C287" s="11"/>
      <c r="J287" s="243"/>
      <c r="K287" s="27"/>
      <c r="M287" s="243"/>
    </row>
    <row r="288" s="13" customFormat="true" ht="12" hidden="true" customHeight="false" outlineLevel="0" collapsed="false">
      <c r="A288" s="11"/>
      <c r="B288" s="12"/>
      <c r="C288" s="11"/>
      <c r="J288" s="243"/>
      <c r="K288" s="27"/>
      <c r="M288" s="243"/>
    </row>
    <row r="289" s="13" customFormat="true" ht="12" hidden="true" customHeight="false" outlineLevel="0" collapsed="false">
      <c r="A289" s="11"/>
      <c r="B289" s="12"/>
      <c r="C289" s="11"/>
      <c r="J289" s="243"/>
      <c r="K289" s="27"/>
      <c r="M289" s="243"/>
    </row>
    <row r="290" s="13" customFormat="true" ht="12" hidden="true" customHeight="false" outlineLevel="0" collapsed="false">
      <c r="A290" s="11"/>
      <c r="B290" s="12"/>
      <c r="C290" s="11"/>
      <c r="J290" s="243"/>
      <c r="K290" s="27"/>
      <c r="M290" s="243"/>
    </row>
    <row r="291" s="13" customFormat="true" ht="12" hidden="true" customHeight="false" outlineLevel="0" collapsed="false">
      <c r="A291" s="11"/>
      <c r="B291" s="12"/>
      <c r="C291" s="11"/>
      <c r="J291" s="243"/>
      <c r="K291" s="27"/>
      <c r="M291" s="243"/>
    </row>
    <row r="292" s="13" customFormat="true" ht="12" hidden="true" customHeight="false" outlineLevel="0" collapsed="false">
      <c r="A292" s="11"/>
      <c r="B292" s="12"/>
      <c r="C292" s="11"/>
      <c r="J292" s="243"/>
      <c r="K292" s="27"/>
      <c r="M292" s="243"/>
    </row>
    <row r="293" s="13" customFormat="true" ht="12" hidden="true" customHeight="false" outlineLevel="0" collapsed="false">
      <c r="A293" s="11"/>
      <c r="B293" s="12"/>
      <c r="C293" s="11"/>
      <c r="J293" s="243"/>
      <c r="K293" s="27"/>
      <c r="M293" s="243"/>
    </row>
    <row r="294" s="13" customFormat="true" ht="12" hidden="true" customHeight="false" outlineLevel="0" collapsed="false">
      <c r="A294" s="11"/>
      <c r="B294" s="12"/>
      <c r="C294" s="11"/>
      <c r="J294" s="243"/>
      <c r="K294" s="27"/>
      <c r="M294" s="243"/>
    </row>
    <row r="295" s="13" customFormat="true" ht="12" hidden="true" customHeight="false" outlineLevel="0" collapsed="false">
      <c r="A295" s="11"/>
      <c r="B295" s="12"/>
      <c r="C295" s="11"/>
      <c r="J295" s="243"/>
      <c r="K295" s="27"/>
      <c r="M295" s="243"/>
    </row>
    <row r="296" s="13" customFormat="true" ht="12" hidden="true" customHeight="false" outlineLevel="0" collapsed="false">
      <c r="A296" s="11"/>
      <c r="B296" s="12"/>
      <c r="C296" s="11"/>
      <c r="J296" s="243"/>
      <c r="K296" s="27"/>
      <c r="M296" s="243"/>
    </row>
    <row r="297" s="13" customFormat="true" ht="12" hidden="true" customHeight="false" outlineLevel="0" collapsed="false">
      <c r="A297" s="11"/>
      <c r="B297" s="12"/>
      <c r="C297" s="11"/>
      <c r="J297" s="243"/>
      <c r="K297" s="27"/>
      <c r="M297" s="243"/>
    </row>
    <row r="298" s="13" customFormat="true" ht="12" hidden="true" customHeight="false" outlineLevel="0" collapsed="false">
      <c r="A298" s="11"/>
      <c r="B298" s="12"/>
      <c r="C298" s="11"/>
      <c r="J298" s="243"/>
      <c r="K298" s="27"/>
      <c r="M298" s="243"/>
    </row>
    <row r="299" s="13" customFormat="true" ht="12" hidden="true" customHeight="false" outlineLevel="0" collapsed="false">
      <c r="A299" s="11"/>
      <c r="B299" s="12"/>
      <c r="C299" s="11"/>
      <c r="J299" s="243"/>
      <c r="K299" s="27"/>
      <c r="M299" s="243"/>
    </row>
    <row r="300" s="13" customFormat="true" ht="12" hidden="true" customHeight="false" outlineLevel="0" collapsed="false">
      <c r="A300" s="11"/>
      <c r="B300" s="12"/>
      <c r="C300" s="11"/>
      <c r="J300" s="243"/>
      <c r="K300" s="27"/>
      <c r="M300" s="243"/>
    </row>
    <row r="301" s="13" customFormat="true" ht="12" hidden="true" customHeight="false" outlineLevel="0" collapsed="false">
      <c r="A301" s="11"/>
      <c r="B301" s="12"/>
      <c r="C301" s="11"/>
      <c r="J301" s="243"/>
      <c r="K301" s="27"/>
      <c r="M301" s="243"/>
    </row>
    <row r="302" s="13" customFormat="true" ht="12" hidden="true" customHeight="false" outlineLevel="0" collapsed="false">
      <c r="A302" s="11"/>
      <c r="B302" s="12"/>
      <c r="C302" s="11"/>
      <c r="J302" s="243"/>
      <c r="K302" s="27"/>
      <c r="M302" s="243"/>
    </row>
    <row r="303" s="13" customFormat="true" ht="12" hidden="true" customHeight="false" outlineLevel="0" collapsed="false">
      <c r="A303" s="11"/>
      <c r="B303" s="12"/>
      <c r="C303" s="11"/>
      <c r="J303" s="243"/>
      <c r="K303" s="27"/>
      <c r="M303" s="243"/>
    </row>
    <row r="304" s="13" customFormat="true" ht="12" hidden="true" customHeight="false" outlineLevel="0" collapsed="false">
      <c r="A304" s="11"/>
      <c r="B304" s="12"/>
      <c r="C304" s="11"/>
      <c r="J304" s="243"/>
      <c r="K304" s="27"/>
      <c r="M304" s="243"/>
    </row>
    <row r="305" s="13" customFormat="true" ht="12" hidden="true" customHeight="false" outlineLevel="0" collapsed="false">
      <c r="A305" s="11"/>
      <c r="B305" s="12"/>
      <c r="C305" s="11"/>
      <c r="J305" s="243"/>
      <c r="K305" s="27"/>
      <c r="M305" s="243"/>
    </row>
    <row r="306" s="13" customFormat="true" ht="12" hidden="true" customHeight="false" outlineLevel="0" collapsed="false">
      <c r="A306" s="11"/>
      <c r="B306" s="12"/>
      <c r="C306" s="11"/>
      <c r="J306" s="243"/>
      <c r="K306" s="27"/>
      <c r="M306" s="243"/>
    </row>
    <row r="307" s="13" customFormat="true" ht="12" hidden="true" customHeight="false" outlineLevel="0" collapsed="false">
      <c r="A307" s="11"/>
      <c r="B307" s="12"/>
      <c r="C307" s="11"/>
      <c r="J307" s="243"/>
      <c r="K307" s="27"/>
      <c r="M307" s="243"/>
    </row>
    <row r="308" s="13" customFormat="true" ht="12" hidden="true" customHeight="false" outlineLevel="0" collapsed="false">
      <c r="A308" s="11"/>
      <c r="B308" s="12"/>
      <c r="C308" s="11"/>
      <c r="J308" s="243"/>
      <c r="K308" s="27"/>
      <c r="M308" s="243"/>
    </row>
    <row r="309" s="13" customFormat="true" ht="12" hidden="true" customHeight="false" outlineLevel="0" collapsed="false">
      <c r="A309" s="11"/>
      <c r="B309" s="12"/>
      <c r="C309" s="11"/>
      <c r="J309" s="243"/>
      <c r="K309" s="27"/>
      <c r="M309" s="243"/>
    </row>
    <row r="310" s="13" customFormat="true" ht="12" hidden="true" customHeight="false" outlineLevel="0" collapsed="false">
      <c r="A310" s="11"/>
      <c r="B310" s="12"/>
      <c r="C310" s="11"/>
      <c r="J310" s="243"/>
      <c r="K310" s="27"/>
      <c r="M310" s="243"/>
    </row>
    <row r="311" s="13" customFormat="true" ht="12" hidden="true" customHeight="false" outlineLevel="0" collapsed="false">
      <c r="A311" s="11"/>
      <c r="B311" s="12"/>
      <c r="C311" s="11"/>
      <c r="J311" s="243"/>
      <c r="K311" s="27"/>
      <c r="M311" s="243"/>
    </row>
    <row r="312" s="13" customFormat="true" ht="12" hidden="true" customHeight="false" outlineLevel="0" collapsed="false">
      <c r="A312" s="11"/>
      <c r="B312" s="12"/>
      <c r="C312" s="11"/>
      <c r="J312" s="243"/>
      <c r="K312" s="27"/>
      <c r="M312" s="243"/>
    </row>
    <row r="313" s="13" customFormat="true" ht="12" hidden="true" customHeight="false" outlineLevel="0" collapsed="false">
      <c r="A313" s="11"/>
      <c r="B313" s="12"/>
      <c r="C313" s="11"/>
      <c r="J313" s="243"/>
      <c r="K313" s="27"/>
      <c r="M313" s="243"/>
    </row>
    <row r="314" s="13" customFormat="true" ht="12" hidden="true" customHeight="false" outlineLevel="0" collapsed="false">
      <c r="A314" s="11"/>
      <c r="B314" s="12"/>
      <c r="C314" s="11"/>
      <c r="J314" s="243"/>
      <c r="K314" s="27"/>
      <c r="M314" s="243"/>
    </row>
    <row r="315" s="13" customFormat="true" ht="12" hidden="true" customHeight="false" outlineLevel="0" collapsed="false">
      <c r="A315" s="11"/>
      <c r="B315" s="12"/>
      <c r="C315" s="11"/>
      <c r="J315" s="243"/>
      <c r="K315" s="27"/>
      <c r="M315" s="243"/>
    </row>
    <row r="316" s="13" customFormat="true" ht="12" hidden="true" customHeight="false" outlineLevel="0" collapsed="false">
      <c r="A316" s="11"/>
      <c r="B316" s="12"/>
      <c r="C316" s="11"/>
      <c r="J316" s="243"/>
      <c r="K316" s="27"/>
      <c r="M316" s="243"/>
    </row>
    <row r="317" s="13" customFormat="true" ht="12" hidden="true" customHeight="false" outlineLevel="0" collapsed="false">
      <c r="A317" s="11"/>
      <c r="B317" s="12"/>
      <c r="C317" s="11"/>
      <c r="J317" s="243"/>
      <c r="K317" s="27"/>
      <c r="M317" s="243"/>
    </row>
    <row r="318" s="13" customFormat="true" ht="12" hidden="true" customHeight="false" outlineLevel="0" collapsed="false">
      <c r="A318" s="11"/>
      <c r="B318" s="12"/>
      <c r="C318" s="11"/>
      <c r="J318" s="243"/>
      <c r="K318" s="27"/>
      <c r="M318" s="243"/>
    </row>
    <row r="319" s="13" customFormat="true" ht="12" hidden="true" customHeight="false" outlineLevel="0" collapsed="false">
      <c r="A319" s="11"/>
      <c r="B319" s="12"/>
      <c r="C319" s="11"/>
      <c r="J319" s="243"/>
      <c r="K319" s="27"/>
      <c r="M319" s="243"/>
    </row>
    <row r="320" s="13" customFormat="true" ht="12" hidden="true" customHeight="false" outlineLevel="0" collapsed="false">
      <c r="A320" s="11"/>
      <c r="B320" s="12"/>
      <c r="C320" s="11"/>
      <c r="J320" s="243"/>
      <c r="K320" s="27"/>
      <c r="M320" s="243"/>
    </row>
    <row r="321" s="13" customFormat="true" ht="12" hidden="true" customHeight="false" outlineLevel="0" collapsed="false">
      <c r="A321" s="11"/>
      <c r="B321" s="12"/>
      <c r="C321" s="11"/>
      <c r="J321" s="243"/>
      <c r="K321" s="27"/>
      <c r="M321" s="243"/>
    </row>
    <row r="322" s="13" customFormat="true" ht="12" hidden="true" customHeight="false" outlineLevel="0" collapsed="false">
      <c r="A322" s="11"/>
      <c r="B322" s="12"/>
      <c r="C322" s="11"/>
      <c r="J322" s="243"/>
      <c r="K322" s="27"/>
      <c r="M322" s="243"/>
    </row>
    <row r="323" s="13" customFormat="true" ht="12" hidden="true" customHeight="false" outlineLevel="0" collapsed="false">
      <c r="A323" s="11"/>
      <c r="B323" s="12"/>
      <c r="C323" s="11"/>
      <c r="J323" s="243"/>
      <c r="K323" s="27"/>
      <c r="M323" s="243"/>
    </row>
    <row r="324" s="13" customFormat="true" ht="12" hidden="true" customHeight="false" outlineLevel="0" collapsed="false">
      <c r="A324" s="11"/>
      <c r="B324" s="12"/>
      <c r="C324" s="11"/>
      <c r="J324" s="243"/>
      <c r="K324" s="27"/>
      <c r="M324" s="243"/>
    </row>
    <row r="325" s="13" customFormat="true" ht="12" hidden="true" customHeight="false" outlineLevel="0" collapsed="false">
      <c r="A325" s="11"/>
      <c r="B325" s="12"/>
      <c r="C325" s="11"/>
      <c r="J325" s="243"/>
      <c r="K325" s="27"/>
      <c r="M325" s="243"/>
    </row>
    <row r="326" s="13" customFormat="true" ht="12" hidden="true" customHeight="false" outlineLevel="0" collapsed="false">
      <c r="A326" s="11"/>
      <c r="B326" s="12"/>
      <c r="C326" s="11"/>
      <c r="J326" s="243"/>
      <c r="K326" s="27"/>
      <c r="M326" s="243"/>
    </row>
    <row r="327" s="13" customFormat="true" ht="12" hidden="true" customHeight="false" outlineLevel="0" collapsed="false">
      <c r="A327" s="11"/>
      <c r="B327" s="12"/>
      <c r="C327" s="11"/>
      <c r="J327" s="243"/>
      <c r="K327" s="27"/>
      <c r="M327" s="243"/>
    </row>
    <row r="328" s="13" customFormat="true" ht="12" hidden="true" customHeight="false" outlineLevel="0" collapsed="false">
      <c r="A328" s="11"/>
      <c r="B328" s="12"/>
      <c r="C328" s="11"/>
      <c r="J328" s="243"/>
      <c r="K328" s="27"/>
      <c r="M328" s="243"/>
    </row>
    <row r="329" s="13" customFormat="true" ht="12" hidden="true" customHeight="false" outlineLevel="0" collapsed="false">
      <c r="A329" s="11"/>
      <c r="B329" s="12"/>
      <c r="C329" s="11"/>
      <c r="J329" s="243"/>
      <c r="K329" s="27"/>
      <c r="M329" s="243"/>
    </row>
    <row r="330" s="13" customFormat="true" ht="12" hidden="true" customHeight="false" outlineLevel="0" collapsed="false">
      <c r="A330" s="11"/>
      <c r="B330" s="12"/>
      <c r="C330" s="11"/>
      <c r="J330" s="243"/>
      <c r="K330" s="27"/>
      <c r="M330" s="243"/>
    </row>
    <row r="331" s="13" customFormat="true" ht="12" hidden="true" customHeight="false" outlineLevel="0" collapsed="false">
      <c r="A331" s="11"/>
      <c r="B331" s="12"/>
      <c r="C331" s="11"/>
      <c r="J331" s="243"/>
      <c r="K331" s="27"/>
      <c r="M331" s="243"/>
    </row>
    <row r="332" s="13" customFormat="true" ht="12" hidden="true" customHeight="false" outlineLevel="0" collapsed="false">
      <c r="A332" s="11"/>
      <c r="B332" s="12"/>
      <c r="C332" s="11"/>
      <c r="J332" s="243"/>
      <c r="K332" s="27"/>
      <c r="M332" s="243"/>
    </row>
    <row r="333" s="13" customFormat="true" ht="12" hidden="true" customHeight="false" outlineLevel="0" collapsed="false">
      <c r="A333" s="11"/>
      <c r="B333" s="12"/>
      <c r="C333" s="11"/>
      <c r="J333" s="243"/>
      <c r="K333" s="27"/>
      <c r="M333" s="243"/>
    </row>
    <row r="334" s="13" customFormat="true" ht="12" hidden="true" customHeight="false" outlineLevel="0" collapsed="false">
      <c r="A334" s="11"/>
      <c r="B334" s="12"/>
      <c r="C334" s="11"/>
      <c r="J334" s="243"/>
      <c r="K334" s="27"/>
      <c r="M334" s="243"/>
    </row>
    <row r="335" s="13" customFormat="true" ht="12" hidden="true" customHeight="false" outlineLevel="0" collapsed="false">
      <c r="A335" s="11"/>
      <c r="B335" s="12"/>
      <c r="C335" s="11"/>
      <c r="J335" s="243"/>
      <c r="K335" s="27"/>
      <c r="M335" s="243"/>
    </row>
    <row r="336" s="13" customFormat="true" ht="12" hidden="true" customHeight="false" outlineLevel="0" collapsed="false">
      <c r="A336" s="11"/>
      <c r="B336" s="12"/>
      <c r="C336" s="11"/>
      <c r="J336" s="243"/>
      <c r="K336" s="27"/>
      <c r="M336" s="243"/>
    </row>
    <row r="337" s="13" customFormat="true" ht="12" hidden="true" customHeight="false" outlineLevel="0" collapsed="false">
      <c r="A337" s="11"/>
      <c r="B337" s="12"/>
      <c r="C337" s="11"/>
      <c r="J337" s="243"/>
      <c r="K337" s="27"/>
      <c r="M337" s="243"/>
    </row>
    <row r="338" s="13" customFormat="true" ht="12" hidden="true" customHeight="false" outlineLevel="0" collapsed="false">
      <c r="A338" s="11"/>
      <c r="B338" s="12"/>
      <c r="C338" s="11"/>
      <c r="J338" s="243"/>
      <c r="K338" s="27"/>
      <c r="M338" s="243"/>
    </row>
    <row r="339" s="13" customFormat="true" ht="12" hidden="true" customHeight="false" outlineLevel="0" collapsed="false">
      <c r="A339" s="11"/>
      <c r="B339" s="12"/>
      <c r="C339" s="11"/>
      <c r="J339" s="243"/>
      <c r="K339" s="27"/>
      <c r="M339" s="243"/>
    </row>
    <row r="340" s="13" customFormat="true" ht="12" hidden="true" customHeight="false" outlineLevel="0" collapsed="false">
      <c r="A340" s="11"/>
      <c r="B340" s="12"/>
      <c r="C340" s="11"/>
      <c r="J340" s="243"/>
      <c r="K340" s="27"/>
      <c r="M340" s="243"/>
    </row>
    <row r="341" s="13" customFormat="true" ht="12" hidden="true" customHeight="false" outlineLevel="0" collapsed="false">
      <c r="A341" s="11"/>
      <c r="B341" s="12"/>
      <c r="C341" s="11"/>
      <c r="J341" s="243"/>
      <c r="K341" s="27"/>
      <c r="M341" s="243"/>
    </row>
    <row r="342" s="13" customFormat="true" ht="12" hidden="true" customHeight="false" outlineLevel="0" collapsed="false">
      <c r="A342" s="11"/>
      <c r="B342" s="12"/>
      <c r="C342" s="11"/>
      <c r="J342" s="243"/>
      <c r="K342" s="27"/>
      <c r="M342" s="243"/>
    </row>
    <row r="343" s="13" customFormat="true" ht="12" hidden="true" customHeight="false" outlineLevel="0" collapsed="false">
      <c r="A343" s="11"/>
      <c r="B343" s="12"/>
      <c r="C343" s="11"/>
      <c r="J343" s="243"/>
      <c r="K343" s="27"/>
      <c r="M343" s="243"/>
    </row>
    <row r="344" s="13" customFormat="true" ht="12" hidden="true" customHeight="false" outlineLevel="0" collapsed="false">
      <c r="A344" s="11"/>
      <c r="B344" s="12"/>
      <c r="C344" s="11"/>
      <c r="J344" s="243"/>
      <c r="K344" s="27"/>
      <c r="M344" s="243"/>
    </row>
    <row r="345" s="13" customFormat="true" ht="12" hidden="true" customHeight="false" outlineLevel="0" collapsed="false">
      <c r="A345" s="11"/>
      <c r="B345" s="12"/>
      <c r="C345" s="11"/>
      <c r="J345" s="243"/>
      <c r="K345" s="27"/>
      <c r="M345" s="243"/>
    </row>
    <row r="346" s="13" customFormat="true" ht="12" hidden="true" customHeight="false" outlineLevel="0" collapsed="false">
      <c r="A346" s="11"/>
      <c r="B346" s="12"/>
      <c r="C346" s="11"/>
      <c r="J346" s="243"/>
      <c r="K346" s="27"/>
      <c r="M346" s="243"/>
    </row>
    <row r="347" s="13" customFormat="true" ht="12" hidden="true" customHeight="false" outlineLevel="0" collapsed="false">
      <c r="A347" s="11"/>
      <c r="B347" s="12"/>
      <c r="C347" s="11"/>
      <c r="J347" s="243"/>
      <c r="K347" s="27"/>
      <c r="M347" s="243"/>
    </row>
    <row r="348" s="13" customFormat="true" ht="12" hidden="true" customHeight="false" outlineLevel="0" collapsed="false">
      <c r="A348" s="11"/>
      <c r="B348" s="12"/>
      <c r="C348" s="11"/>
      <c r="J348" s="243"/>
      <c r="K348" s="27"/>
      <c r="M348" s="243"/>
    </row>
    <row r="349" s="13" customFormat="true" ht="12" hidden="true" customHeight="false" outlineLevel="0" collapsed="false">
      <c r="A349" s="11"/>
      <c r="B349" s="12"/>
      <c r="C349" s="11"/>
      <c r="J349" s="243"/>
      <c r="K349" s="27"/>
      <c r="M349" s="243"/>
    </row>
    <row r="350" s="13" customFormat="true" ht="12" hidden="true" customHeight="false" outlineLevel="0" collapsed="false">
      <c r="A350" s="11"/>
      <c r="B350" s="12"/>
      <c r="C350" s="11"/>
      <c r="J350" s="243"/>
      <c r="K350" s="27"/>
      <c r="M350" s="243"/>
    </row>
    <row r="351" s="13" customFormat="true" ht="12" hidden="true" customHeight="false" outlineLevel="0" collapsed="false">
      <c r="A351" s="11"/>
      <c r="B351" s="12"/>
      <c r="C351" s="11"/>
      <c r="J351" s="243"/>
      <c r="K351" s="27"/>
      <c r="M351" s="243"/>
    </row>
    <row r="352" s="13" customFormat="true" ht="12" hidden="true" customHeight="false" outlineLevel="0" collapsed="false">
      <c r="A352" s="11"/>
      <c r="B352" s="12"/>
      <c r="C352" s="11"/>
      <c r="J352" s="243"/>
      <c r="K352" s="27"/>
      <c r="M352" s="243"/>
    </row>
    <row r="353" s="13" customFormat="true" ht="12" hidden="true" customHeight="false" outlineLevel="0" collapsed="false">
      <c r="A353" s="11"/>
      <c r="B353" s="12"/>
      <c r="C353" s="11"/>
      <c r="J353" s="243"/>
      <c r="K353" s="27"/>
      <c r="M353" s="243"/>
    </row>
    <row r="354" s="13" customFormat="true" ht="12" hidden="true" customHeight="false" outlineLevel="0" collapsed="false">
      <c r="A354" s="11"/>
      <c r="B354" s="12"/>
      <c r="C354" s="11"/>
      <c r="J354" s="243"/>
      <c r="K354" s="27"/>
      <c r="M354" s="243"/>
    </row>
    <row r="355" s="13" customFormat="true" ht="12" hidden="true" customHeight="false" outlineLevel="0" collapsed="false">
      <c r="A355" s="11"/>
      <c r="B355" s="12"/>
      <c r="C355" s="11"/>
      <c r="J355" s="243"/>
      <c r="K355" s="27"/>
      <c r="M355" s="243"/>
    </row>
    <row r="356" s="13" customFormat="true" ht="12" hidden="true" customHeight="false" outlineLevel="0" collapsed="false">
      <c r="A356" s="11"/>
      <c r="B356" s="12"/>
      <c r="C356" s="11"/>
      <c r="J356" s="243"/>
      <c r="K356" s="27"/>
      <c r="M356" s="243"/>
    </row>
    <row r="357" s="13" customFormat="true" ht="12" hidden="true" customHeight="false" outlineLevel="0" collapsed="false">
      <c r="A357" s="11"/>
      <c r="B357" s="12"/>
      <c r="C357" s="11"/>
      <c r="J357" s="243"/>
      <c r="K357" s="27"/>
      <c r="M357" s="243"/>
    </row>
    <row r="358" s="13" customFormat="true" ht="12" hidden="true" customHeight="false" outlineLevel="0" collapsed="false">
      <c r="A358" s="11"/>
      <c r="B358" s="12"/>
      <c r="C358" s="11"/>
      <c r="J358" s="243"/>
      <c r="K358" s="27"/>
      <c r="M358" s="243"/>
    </row>
    <row r="359" s="13" customFormat="true" ht="12" hidden="true" customHeight="false" outlineLevel="0" collapsed="false">
      <c r="A359" s="11"/>
      <c r="B359" s="12"/>
      <c r="C359" s="11"/>
      <c r="J359" s="243"/>
      <c r="K359" s="27"/>
      <c r="M359" s="243"/>
    </row>
    <row r="360" s="13" customFormat="true" ht="12" hidden="true" customHeight="false" outlineLevel="0" collapsed="false">
      <c r="A360" s="11"/>
      <c r="B360" s="12"/>
      <c r="C360" s="11"/>
      <c r="J360" s="243"/>
      <c r="K360" s="27"/>
      <c r="M360" s="243"/>
    </row>
    <row r="361" s="13" customFormat="true" ht="12" hidden="true" customHeight="false" outlineLevel="0" collapsed="false">
      <c r="A361" s="11"/>
      <c r="B361" s="12"/>
      <c r="C361" s="11"/>
      <c r="J361" s="243"/>
      <c r="K361" s="27"/>
      <c r="M361" s="243"/>
    </row>
    <row r="362" s="13" customFormat="true" ht="12" hidden="true" customHeight="false" outlineLevel="0" collapsed="false">
      <c r="A362" s="11"/>
      <c r="B362" s="12"/>
      <c r="C362" s="11"/>
      <c r="J362" s="243"/>
      <c r="K362" s="27"/>
      <c r="M362" s="243"/>
    </row>
    <row r="363" s="13" customFormat="true" ht="12" hidden="true" customHeight="false" outlineLevel="0" collapsed="false">
      <c r="A363" s="11"/>
      <c r="B363" s="12"/>
      <c r="C363" s="11"/>
      <c r="J363" s="243"/>
      <c r="K363" s="27"/>
      <c r="M363" s="243"/>
    </row>
    <row r="364" s="13" customFormat="true" ht="12" hidden="true" customHeight="false" outlineLevel="0" collapsed="false">
      <c r="A364" s="11"/>
      <c r="B364" s="12"/>
      <c r="C364" s="11"/>
      <c r="J364" s="243"/>
      <c r="K364" s="27"/>
      <c r="M364" s="243"/>
    </row>
    <row r="365" s="13" customFormat="true" ht="12" hidden="true" customHeight="false" outlineLevel="0" collapsed="false">
      <c r="A365" s="11"/>
      <c r="B365" s="12"/>
      <c r="C365" s="11"/>
      <c r="J365" s="243"/>
      <c r="K365" s="27"/>
      <c r="M365" s="243"/>
    </row>
    <row r="366" s="13" customFormat="true" ht="12" hidden="true" customHeight="false" outlineLevel="0" collapsed="false">
      <c r="A366" s="11"/>
      <c r="B366" s="12"/>
      <c r="C366" s="11"/>
      <c r="J366" s="243"/>
      <c r="K366" s="27"/>
      <c r="M366" s="243"/>
    </row>
    <row r="367" s="13" customFormat="true" ht="12" hidden="true" customHeight="false" outlineLevel="0" collapsed="false">
      <c r="A367" s="11"/>
      <c r="B367" s="12"/>
      <c r="C367" s="11"/>
      <c r="J367" s="243"/>
      <c r="K367" s="27"/>
      <c r="M367" s="243"/>
    </row>
    <row r="368" s="13" customFormat="true" ht="12" hidden="true" customHeight="false" outlineLevel="0" collapsed="false">
      <c r="A368" s="11"/>
      <c r="B368" s="12"/>
      <c r="C368" s="11"/>
      <c r="J368" s="243"/>
      <c r="K368" s="27"/>
      <c r="M368" s="243"/>
    </row>
    <row r="369" s="13" customFormat="true" ht="12" hidden="true" customHeight="false" outlineLevel="0" collapsed="false">
      <c r="A369" s="11"/>
      <c r="B369" s="12"/>
      <c r="C369" s="11"/>
      <c r="J369" s="243"/>
      <c r="K369" s="27"/>
      <c r="M369" s="243"/>
    </row>
    <row r="370" s="13" customFormat="true" ht="12" hidden="true" customHeight="false" outlineLevel="0" collapsed="false">
      <c r="A370" s="11"/>
      <c r="B370" s="12"/>
      <c r="C370" s="11"/>
      <c r="J370" s="243"/>
      <c r="K370" s="27"/>
      <c r="M370" s="243"/>
    </row>
    <row r="371" s="13" customFormat="true" ht="12" hidden="true" customHeight="false" outlineLevel="0" collapsed="false">
      <c r="A371" s="11"/>
      <c r="B371" s="12"/>
      <c r="C371" s="11"/>
      <c r="J371" s="243"/>
      <c r="K371" s="27"/>
      <c r="M371" s="243"/>
    </row>
    <row r="372" s="13" customFormat="true" ht="12" hidden="true" customHeight="false" outlineLevel="0" collapsed="false">
      <c r="A372" s="11"/>
      <c r="B372" s="12"/>
      <c r="C372" s="11"/>
      <c r="J372" s="243"/>
      <c r="K372" s="27"/>
      <c r="M372" s="243"/>
    </row>
    <row r="373" s="13" customFormat="true" ht="12" hidden="true" customHeight="false" outlineLevel="0" collapsed="false">
      <c r="A373" s="11"/>
      <c r="B373" s="12"/>
      <c r="C373" s="11"/>
      <c r="J373" s="243"/>
      <c r="K373" s="27"/>
      <c r="M373" s="243"/>
    </row>
    <row r="374" s="13" customFormat="true" ht="12" hidden="true" customHeight="false" outlineLevel="0" collapsed="false">
      <c r="A374" s="11"/>
      <c r="B374" s="12"/>
      <c r="C374" s="11"/>
      <c r="J374" s="243"/>
      <c r="K374" s="27"/>
      <c r="M374" s="243"/>
    </row>
    <row r="375" s="13" customFormat="true" ht="12" hidden="true" customHeight="false" outlineLevel="0" collapsed="false">
      <c r="A375" s="11"/>
      <c r="B375" s="12"/>
      <c r="C375" s="11"/>
      <c r="J375" s="243"/>
      <c r="K375" s="27"/>
      <c r="M375" s="243"/>
    </row>
    <row r="376" s="13" customFormat="true" ht="12" hidden="true" customHeight="false" outlineLevel="0" collapsed="false">
      <c r="A376" s="11"/>
      <c r="B376" s="12"/>
      <c r="C376" s="11"/>
      <c r="J376" s="243"/>
      <c r="K376" s="27"/>
      <c r="M376" s="243"/>
    </row>
    <row r="377" s="13" customFormat="true" ht="12" hidden="true" customHeight="false" outlineLevel="0" collapsed="false">
      <c r="A377" s="11"/>
      <c r="B377" s="12"/>
      <c r="C377" s="11"/>
      <c r="J377" s="243"/>
      <c r="K377" s="27"/>
      <c r="M377" s="243"/>
    </row>
    <row r="378" s="13" customFormat="true" ht="12" hidden="true" customHeight="false" outlineLevel="0" collapsed="false">
      <c r="A378" s="11"/>
      <c r="B378" s="12"/>
      <c r="C378" s="11"/>
      <c r="J378" s="243"/>
      <c r="K378" s="27"/>
      <c r="M378" s="243"/>
    </row>
    <row r="379" s="13" customFormat="true" ht="12" hidden="true" customHeight="false" outlineLevel="0" collapsed="false">
      <c r="A379" s="11"/>
      <c r="B379" s="12"/>
      <c r="C379" s="11"/>
      <c r="J379" s="243"/>
      <c r="K379" s="27"/>
      <c r="M379" s="243"/>
    </row>
    <row r="380" s="13" customFormat="true" ht="12" hidden="true" customHeight="false" outlineLevel="0" collapsed="false">
      <c r="A380" s="11"/>
      <c r="B380" s="12"/>
      <c r="C380" s="11"/>
      <c r="J380" s="243"/>
      <c r="K380" s="27"/>
      <c r="M380" s="243"/>
    </row>
    <row r="381" s="13" customFormat="true" ht="12" hidden="true" customHeight="false" outlineLevel="0" collapsed="false">
      <c r="A381" s="11"/>
      <c r="B381" s="12"/>
      <c r="C381" s="11"/>
      <c r="J381" s="243"/>
      <c r="K381" s="27"/>
      <c r="M381" s="243"/>
    </row>
    <row r="382" s="13" customFormat="true" ht="12" hidden="true" customHeight="false" outlineLevel="0" collapsed="false">
      <c r="A382" s="11"/>
      <c r="B382" s="12"/>
      <c r="C382" s="11"/>
      <c r="J382" s="243"/>
      <c r="K382" s="27"/>
      <c r="M382" s="243"/>
    </row>
    <row r="383" s="13" customFormat="true" ht="12" hidden="true" customHeight="false" outlineLevel="0" collapsed="false">
      <c r="A383" s="11"/>
      <c r="B383" s="12"/>
      <c r="C383" s="11"/>
      <c r="J383" s="243"/>
      <c r="K383" s="27"/>
      <c r="M383" s="243"/>
    </row>
    <row r="384" s="13" customFormat="true" ht="12" hidden="true" customHeight="false" outlineLevel="0" collapsed="false">
      <c r="A384" s="11"/>
      <c r="B384" s="12"/>
      <c r="C384" s="11"/>
      <c r="J384" s="243"/>
      <c r="K384" s="27"/>
      <c r="M384" s="243"/>
    </row>
    <row r="385" s="13" customFormat="true" ht="12" hidden="true" customHeight="false" outlineLevel="0" collapsed="false">
      <c r="A385" s="11"/>
      <c r="B385" s="12"/>
      <c r="C385" s="11"/>
      <c r="J385" s="243"/>
      <c r="K385" s="27"/>
      <c r="M385" s="243"/>
    </row>
    <row r="386" s="13" customFormat="true" ht="12" hidden="true" customHeight="false" outlineLevel="0" collapsed="false">
      <c r="A386" s="11"/>
      <c r="B386" s="12"/>
      <c r="C386" s="11"/>
      <c r="J386" s="243"/>
      <c r="K386" s="27"/>
      <c r="M386" s="243"/>
    </row>
    <row r="387" s="13" customFormat="true" ht="12" hidden="true" customHeight="false" outlineLevel="0" collapsed="false">
      <c r="A387" s="11"/>
      <c r="B387" s="12"/>
      <c r="C387" s="11"/>
      <c r="J387" s="243"/>
      <c r="K387" s="27"/>
      <c r="M387" s="243"/>
    </row>
    <row r="388" s="13" customFormat="true" ht="12" hidden="true" customHeight="false" outlineLevel="0" collapsed="false">
      <c r="A388" s="11"/>
      <c r="B388" s="12"/>
      <c r="C388" s="11"/>
      <c r="J388" s="243"/>
      <c r="K388" s="27"/>
      <c r="M388" s="243"/>
    </row>
    <row r="389" s="13" customFormat="true" ht="12" hidden="true" customHeight="false" outlineLevel="0" collapsed="false">
      <c r="A389" s="11"/>
      <c r="B389" s="12"/>
      <c r="C389" s="11"/>
      <c r="J389" s="243"/>
      <c r="K389" s="27"/>
      <c r="M389" s="243"/>
    </row>
    <row r="390" s="13" customFormat="true" ht="12" hidden="true" customHeight="false" outlineLevel="0" collapsed="false">
      <c r="A390" s="11"/>
      <c r="B390" s="12"/>
      <c r="C390" s="11"/>
      <c r="J390" s="243"/>
      <c r="K390" s="27"/>
      <c r="M390" s="243"/>
    </row>
    <row r="391" s="13" customFormat="true" ht="12" hidden="true" customHeight="false" outlineLevel="0" collapsed="false">
      <c r="A391" s="11"/>
      <c r="B391" s="12"/>
      <c r="C391" s="11"/>
      <c r="J391" s="243"/>
      <c r="K391" s="27"/>
      <c r="M391" s="243"/>
    </row>
    <row r="392" s="13" customFormat="true" ht="12" hidden="true" customHeight="false" outlineLevel="0" collapsed="false">
      <c r="A392" s="11"/>
      <c r="B392" s="12"/>
      <c r="C392" s="11"/>
      <c r="J392" s="243"/>
      <c r="K392" s="27"/>
      <c r="M392" s="243"/>
    </row>
    <row r="393" s="13" customFormat="true" ht="12" hidden="true" customHeight="false" outlineLevel="0" collapsed="false">
      <c r="A393" s="11"/>
      <c r="B393" s="12"/>
      <c r="C393" s="11"/>
      <c r="J393" s="243"/>
      <c r="K393" s="27"/>
      <c r="M393" s="243"/>
    </row>
    <row r="394" s="13" customFormat="true" ht="12" hidden="true" customHeight="false" outlineLevel="0" collapsed="false">
      <c r="A394" s="11"/>
      <c r="B394" s="12"/>
      <c r="C394" s="11"/>
      <c r="J394" s="243"/>
      <c r="K394" s="27"/>
      <c r="M394" s="243"/>
    </row>
    <row r="395" s="13" customFormat="true" ht="12" hidden="true" customHeight="false" outlineLevel="0" collapsed="false">
      <c r="A395" s="11"/>
      <c r="B395" s="12"/>
      <c r="C395" s="11"/>
      <c r="J395" s="243"/>
      <c r="K395" s="27"/>
      <c r="M395" s="243"/>
    </row>
    <row r="396" s="13" customFormat="true" ht="12" hidden="true" customHeight="false" outlineLevel="0" collapsed="false">
      <c r="A396" s="11"/>
      <c r="B396" s="12"/>
      <c r="C396" s="11"/>
      <c r="J396" s="243"/>
      <c r="K396" s="27"/>
      <c r="M396" s="243"/>
    </row>
    <row r="397" s="13" customFormat="true" ht="12" hidden="true" customHeight="false" outlineLevel="0" collapsed="false">
      <c r="A397" s="11"/>
      <c r="B397" s="12"/>
      <c r="C397" s="11"/>
      <c r="J397" s="243"/>
      <c r="K397" s="27"/>
      <c r="M397" s="243"/>
    </row>
    <row r="398" s="13" customFormat="true" ht="12" hidden="true" customHeight="false" outlineLevel="0" collapsed="false">
      <c r="A398" s="11"/>
      <c r="B398" s="12"/>
      <c r="C398" s="11"/>
      <c r="J398" s="243"/>
      <c r="K398" s="27"/>
      <c r="M398" s="243"/>
    </row>
    <row r="399" s="13" customFormat="true" ht="12" hidden="true" customHeight="false" outlineLevel="0" collapsed="false">
      <c r="A399" s="11"/>
      <c r="B399" s="12"/>
      <c r="C399" s="11"/>
      <c r="J399" s="243"/>
      <c r="K399" s="27"/>
      <c r="M399" s="243"/>
    </row>
    <row r="400" s="13" customFormat="true" ht="12" hidden="true" customHeight="false" outlineLevel="0" collapsed="false">
      <c r="A400" s="11"/>
      <c r="B400" s="12"/>
      <c r="C400" s="11"/>
      <c r="J400" s="243"/>
      <c r="K400" s="27"/>
      <c r="M400" s="243"/>
    </row>
    <row r="401" s="13" customFormat="true" ht="12" hidden="true" customHeight="false" outlineLevel="0" collapsed="false">
      <c r="A401" s="11"/>
      <c r="B401" s="12"/>
      <c r="C401" s="11"/>
      <c r="J401" s="243"/>
      <c r="K401" s="27"/>
      <c r="M401" s="243"/>
    </row>
    <row r="402" s="13" customFormat="true" ht="12" hidden="true" customHeight="false" outlineLevel="0" collapsed="false">
      <c r="A402" s="11"/>
      <c r="B402" s="12"/>
      <c r="C402" s="11"/>
      <c r="J402" s="243"/>
      <c r="K402" s="27"/>
      <c r="M402" s="243"/>
    </row>
    <row r="403" s="13" customFormat="true" ht="12" hidden="true" customHeight="false" outlineLevel="0" collapsed="false">
      <c r="A403" s="11"/>
      <c r="B403" s="12"/>
      <c r="C403" s="11"/>
      <c r="J403" s="243"/>
      <c r="K403" s="27"/>
      <c r="M403" s="243"/>
    </row>
    <row r="404" s="13" customFormat="true" ht="12" hidden="true" customHeight="false" outlineLevel="0" collapsed="false">
      <c r="A404" s="11"/>
      <c r="B404" s="12"/>
      <c r="C404" s="11"/>
      <c r="J404" s="243"/>
      <c r="K404" s="27"/>
      <c r="M404" s="243"/>
    </row>
    <row r="405" s="13" customFormat="true" ht="12" hidden="true" customHeight="false" outlineLevel="0" collapsed="false">
      <c r="A405" s="11"/>
      <c r="B405" s="12"/>
      <c r="C405" s="11"/>
      <c r="J405" s="243"/>
      <c r="K405" s="27"/>
      <c r="M405" s="243"/>
    </row>
    <row r="406" s="13" customFormat="true" ht="12" hidden="true" customHeight="false" outlineLevel="0" collapsed="false">
      <c r="A406" s="11"/>
      <c r="B406" s="12"/>
      <c r="C406" s="11"/>
      <c r="J406" s="243"/>
      <c r="K406" s="27"/>
      <c r="M406" s="243"/>
    </row>
    <row r="407" s="13" customFormat="true" ht="12" hidden="true" customHeight="false" outlineLevel="0" collapsed="false">
      <c r="A407" s="11"/>
      <c r="B407" s="12"/>
      <c r="C407" s="11"/>
      <c r="J407" s="243"/>
      <c r="K407" s="27"/>
      <c r="M407" s="243"/>
    </row>
    <row r="408" s="13" customFormat="true" ht="12" hidden="true" customHeight="false" outlineLevel="0" collapsed="false">
      <c r="A408" s="11"/>
      <c r="B408" s="12"/>
      <c r="C408" s="11"/>
      <c r="J408" s="243"/>
      <c r="K408" s="27"/>
      <c r="M408" s="243"/>
    </row>
    <row r="409" s="13" customFormat="true" ht="12" hidden="true" customHeight="false" outlineLevel="0" collapsed="false">
      <c r="A409" s="11"/>
      <c r="B409" s="12"/>
      <c r="C409" s="11"/>
      <c r="J409" s="243"/>
      <c r="K409" s="27"/>
      <c r="M409" s="243"/>
    </row>
    <row r="410" s="13" customFormat="true" ht="12" hidden="true" customHeight="false" outlineLevel="0" collapsed="false">
      <c r="A410" s="11"/>
      <c r="B410" s="12"/>
      <c r="C410" s="11"/>
      <c r="J410" s="243"/>
      <c r="K410" s="27"/>
      <c r="M410" s="243"/>
    </row>
    <row r="411" s="13" customFormat="true" ht="12" hidden="true" customHeight="false" outlineLevel="0" collapsed="false">
      <c r="A411" s="11"/>
      <c r="B411" s="12"/>
      <c r="C411" s="11"/>
      <c r="J411" s="243"/>
      <c r="K411" s="27"/>
      <c r="M411" s="243"/>
    </row>
    <row r="412" s="13" customFormat="true" ht="12" hidden="true" customHeight="false" outlineLevel="0" collapsed="false">
      <c r="A412" s="11"/>
      <c r="B412" s="12"/>
      <c r="C412" s="11"/>
      <c r="J412" s="243"/>
      <c r="K412" s="27"/>
      <c r="M412" s="243"/>
    </row>
    <row r="413" s="13" customFormat="true" ht="12" hidden="true" customHeight="false" outlineLevel="0" collapsed="false">
      <c r="A413" s="11"/>
      <c r="B413" s="12"/>
      <c r="C413" s="11"/>
      <c r="J413" s="243"/>
      <c r="K413" s="27"/>
      <c r="M413" s="243"/>
    </row>
    <row r="414" s="13" customFormat="true" ht="12" hidden="true" customHeight="false" outlineLevel="0" collapsed="false">
      <c r="A414" s="11"/>
      <c r="B414" s="12"/>
      <c r="C414" s="11"/>
      <c r="J414" s="243"/>
      <c r="K414" s="27"/>
      <c r="M414" s="243"/>
    </row>
    <row r="415" s="13" customFormat="true" ht="12" hidden="true" customHeight="false" outlineLevel="0" collapsed="false">
      <c r="A415" s="11"/>
      <c r="B415" s="12"/>
      <c r="C415" s="11"/>
      <c r="J415" s="243"/>
      <c r="K415" s="27"/>
      <c r="M415" s="243"/>
    </row>
    <row r="416" s="13" customFormat="true" ht="12" hidden="true" customHeight="false" outlineLevel="0" collapsed="false">
      <c r="A416" s="11"/>
      <c r="B416" s="12"/>
      <c r="C416" s="11"/>
      <c r="J416" s="243"/>
      <c r="K416" s="27"/>
      <c r="M416" s="243"/>
    </row>
    <row r="417" s="13" customFormat="true" ht="12" hidden="true" customHeight="false" outlineLevel="0" collapsed="false">
      <c r="A417" s="11"/>
      <c r="B417" s="12"/>
      <c r="C417" s="11"/>
      <c r="J417" s="243"/>
      <c r="K417" s="27"/>
      <c r="M417" s="243"/>
    </row>
    <row r="418" s="14" customFormat="true" ht="12" hidden="true" customHeight="false" outlineLevel="0" collapsed="false">
      <c r="A418" s="11"/>
      <c r="B418" s="12"/>
      <c r="C418" s="11"/>
      <c r="H418" s="461"/>
      <c r="I418" s="461"/>
      <c r="J418" s="28"/>
      <c r="K418" s="28"/>
      <c r="L418" s="461"/>
      <c r="M418" s="27"/>
    </row>
    <row r="419" s="14" customFormat="true" ht="12" hidden="true" customHeight="false" outlineLevel="0" collapsed="false">
      <c r="A419" s="11"/>
      <c r="B419" s="12"/>
      <c r="C419" s="11"/>
      <c r="H419" s="461"/>
      <c r="I419" s="461"/>
      <c r="J419" s="28"/>
      <c r="K419" s="28"/>
      <c r="L419" s="461"/>
      <c r="M419" s="27"/>
    </row>
    <row r="420" s="14" customFormat="true" ht="12" hidden="true" customHeight="false" outlineLevel="0" collapsed="false">
      <c r="A420" s="11"/>
      <c r="B420" s="12"/>
      <c r="C420" s="11"/>
      <c r="H420" s="461"/>
      <c r="I420" s="461"/>
      <c r="J420" s="28"/>
      <c r="K420" s="28"/>
      <c r="L420" s="461"/>
      <c r="M420" s="27"/>
    </row>
    <row r="421" s="14" customFormat="true" ht="12" hidden="true" customHeight="false" outlineLevel="0" collapsed="false">
      <c r="A421" s="11"/>
      <c r="B421" s="12"/>
      <c r="C421" s="11"/>
      <c r="H421" s="461"/>
      <c r="I421" s="461"/>
      <c r="J421" s="28"/>
      <c r="K421" s="28"/>
      <c r="L421" s="461"/>
      <c r="M421" s="27"/>
    </row>
    <row r="422" s="14" customFormat="true" ht="12" hidden="true" customHeight="false" outlineLevel="0" collapsed="false">
      <c r="A422" s="11"/>
      <c r="B422" s="12"/>
      <c r="C422" s="11"/>
      <c r="H422" s="461"/>
      <c r="I422" s="461"/>
      <c r="J422" s="28"/>
      <c r="K422" s="28"/>
      <c r="L422" s="461"/>
      <c r="M422" s="27"/>
    </row>
    <row r="423" s="14" customFormat="true" ht="12" hidden="true" customHeight="false" outlineLevel="0" collapsed="false">
      <c r="A423" s="11"/>
      <c r="B423" s="12"/>
      <c r="C423" s="11"/>
      <c r="H423" s="461"/>
      <c r="I423" s="461"/>
      <c r="J423" s="28"/>
      <c r="K423" s="28"/>
      <c r="L423" s="461"/>
      <c r="M423" s="27"/>
    </row>
    <row r="424" s="14" customFormat="true" ht="12" hidden="true" customHeight="false" outlineLevel="0" collapsed="false">
      <c r="A424" s="11"/>
      <c r="B424" s="12"/>
      <c r="C424" s="11"/>
      <c r="H424" s="461"/>
      <c r="I424" s="461"/>
      <c r="J424" s="28"/>
      <c r="K424" s="28"/>
      <c r="L424" s="461"/>
      <c r="M424" s="27"/>
    </row>
    <row r="425" s="14" customFormat="true" ht="12" hidden="true" customHeight="false" outlineLevel="0" collapsed="false">
      <c r="A425" s="11"/>
      <c r="B425" s="12"/>
      <c r="C425" s="11"/>
      <c r="H425" s="461"/>
      <c r="I425" s="461"/>
      <c r="J425" s="28"/>
      <c r="K425" s="28"/>
      <c r="L425" s="461"/>
      <c r="M425" s="27"/>
    </row>
    <row r="426" s="14" customFormat="true" ht="12" hidden="true" customHeight="false" outlineLevel="0" collapsed="false">
      <c r="A426" s="11"/>
      <c r="B426" s="12"/>
      <c r="C426" s="11"/>
      <c r="H426" s="461"/>
      <c r="I426" s="461"/>
      <c r="J426" s="28"/>
      <c r="K426" s="28"/>
      <c r="L426" s="461"/>
      <c r="M426" s="27"/>
    </row>
    <row r="427" s="14" customFormat="true" ht="12" hidden="true" customHeight="false" outlineLevel="0" collapsed="false">
      <c r="A427" s="11"/>
      <c r="B427" s="12"/>
      <c r="C427" s="11"/>
      <c r="H427" s="461"/>
      <c r="I427" s="461"/>
      <c r="J427" s="28"/>
      <c r="K427" s="28"/>
      <c r="L427" s="461"/>
      <c r="M427" s="27"/>
    </row>
    <row r="428" s="14" customFormat="true" ht="12" hidden="true" customHeight="false" outlineLevel="0" collapsed="false">
      <c r="A428" s="11"/>
      <c r="B428" s="12"/>
      <c r="C428" s="11"/>
      <c r="H428" s="461"/>
      <c r="I428" s="461"/>
      <c r="J428" s="28"/>
      <c r="K428" s="28"/>
      <c r="L428" s="461"/>
      <c r="M428" s="27"/>
    </row>
    <row r="429" s="14" customFormat="true" ht="12" hidden="true" customHeight="false" outlineLevel="0" collapsed="false">
      <c r="A429" s="11"/>
      <c r="B429" s="12"/>
      <c r="C429" s="11"/>
      <c r="H429" s="461"/>
      <c r="I429" s="461"/>
      <c r="J429" s="28"/>
      <c r="K429" s="28"/>
      <c r="L429" s="461"/>
      <c r="M429" s="27"/>
    </row>
    <row r="430" s="14" customFormat="true" ht="12" hidden="true" customHeight="false" outlineLevel="0" collapsed="false">
      <c r="A430" s="11"/>
      <c r="B430" s="12"/>
      <c r="C430" s="11"/>
      <c r="H430" s="461"/>
      <c r="I430" s="461"/>
      <c r="J430" s="28"/>
      <c r="K430" s="28"/>
      <c r="L430" s="461"/>
      <c r="M430" s="27"/>
    </row>
    <row r="431" s="14" customFormat="true" ht="12" hidden="true" customHeight="false" outlineLevel="0" collapsed="false">
      <c r="A431" s="11"/>
      <c r="B431" s="12"/>
      <c r="C431" s="11"/>
      <c r="H431" s="461"/>
      <c r="I431" s="461"/>
      <c r="J431" s="28"/>
      <c r="K431" s="28"/>
      <c r="L431" s="461"/>
      <c r="M431" s="27"/>
    </row>
    <row r="432" s="14" customFormat="true" ht="12" hidden="true" customHeight="false" outlineLevel="0" collapsed="false">
      <c r="A432" s="11"/>
      <c r="B432" s="12"/>
      <c r="C432" s="11"/>
      <c r="H432" s="461"/>
      <c r="I432" s="461"/>
      <c r="J432" s="28"/>
      <c r="K432" s="28"/>
      <c r="L432" s="461"/>
      <c r="M432" s="27"/>
    </row>
    <row r="433" s="14" customFormat="true" ht="12" hidden="true" customHeight="false" outlineLevel="0" collapsed="false">
      <c r="A433" s="11"/>
      <c r="B433" s="12"/>
      <c r="C433" s="11"/>
      <c r="H433" s="461"/>
      <c r="I433" s="461"/>
      <c r="J433" s="28"/>
      <c r="K433" s="28"/>
      <c r="L433" s="461"/>
      <c r="M433" s="27"/>
    </row>
    <row r="434" s="14" customFormat="true" ht="12" hidden="true" customHeight="false" outlineLevel="0" collapsed="false">
      <c r="A434" s="11"/>
      <c r="B434" s="12"/>
      <c r="C434" s="11"/>
      <c r="H434" s="461"/>
      <c r="I434" s="461"/>
      <c r="J434" s="28"/>
      <c r="K434" s="28"/>
      <c r="L434" s="461"/>
      <c r="M434" s="27"/>
    </row>
    <row r="435" s="14" customFormat="true" ht="12" hidden="true" customHeight="false" outlineLevel="0" collapsed="false">
      <c r="A435" s="11"/>
      <c r="B435" s="12"/>
      <c r="C435" s="11"/>
      <c r="H435" s="461"/>
      <c r="I435" s="461"/>
      <c r="J435" s="28"/>
      <c r="K435" s="28"/>
      <c r="L435" s="461"/>
      <c r="M435" s="27"/>
    </row>
    <row r="436" s="14" customFormat="true" ht="12" hidden="true" customHeight="false" outlineLevel="0" collapsed="false">
      <c r="A436" s="11"/>
      <c r="B436" s="12"/>
      <c r="C436" s="11"/>
      <c r="H436" s="461"/>
      <c r="I436" s="461"/>
      <c r="J436" s="28"/>
      <c r="K436" s="28"/>
      <c r="L436" s="461"/>
      <c r="M436" s="27"/>
    </row>
    <row r="437" s="14" customFormat="true" ht="12" hidden="true" customHeight="false" outlineLevel="0" collapsed="false">
      <c r="A437" s="11"/>
      <c r="B437" s="12"/>
      <c r="C437" s="11"/>
      <c r="H437" s="461"/>
      <c r="I437" s="461"/>
      <c r="J437" s="28"/>
      <c r="K437" s="28"/>
      <c r="L437" s="461"/>
      <c r="M437" s="27"/>
    </row>
    <row r="438" s="14" customFormat="true" ht="12" hidden="true" customHeight="false" outlineLevel="0" collapsed="false">
      <c r="A438" s="11"/>
      <c r="B438" s="12"/>
      <c r="C438" s="11"/>
      <c r="H438" s="461"/>
      <c r="I438" s="461"/>
      <c r="J438" s="28"/>
      <c r="K438" s="28"/>
      <c r="L438" s="461"/>
      <c r="M438" s="27"/>
    </row>
    <row r="439" s="14" customFormat="true" ht="12" hidden="true" customHeight="false" outlineLevel="0" collapsed="false">
      <c r="A439" s="11"/>
      <c r="B439" s="12"/>
      <c r="C439" s="11"/>
      <c r="H439" s="461"/>
      <c r="I439" s="461"/>
      <c r="J439" s="28"/>
      <c r="K439" s="28"/>
      <c r="L439" s="461"/>
      <c r="M439" s="27"/>
    </row>
    <row r="440" s="14" customFormat="true" ht="12" hidden="true" customHeight="false" outlineLevel="0" collapsed="false">
      <c r="A440" s="11"/>
      <c r="B440" s="12"/>
      <c r="C440" s="11"/>
      <c r="H440" s="461"/>
      <c r="I440" s="461"/>
      <c r="J440" s="28"/>
      <c r="K440" s="28"/>
      <c r="L440" s="461"/>
      <c r="M440" s="27"/>
    </row>
    <row r="441" s="14" customFormat="true" ht="12" hidden="true" customHeight="false" outlineLevel="0" collapsed="false">
      <c r="A441" s="11"/>
      <c r="B441" s="12"/>
      <c r="C441" s="11"/>
      <c r="H441" s="461"/>
      <c r="I441" s="461"/>
      <c r="J441" s="28"/>
      <c r="K441" s="28"/>
      <c r="L441" s="461"/>
      <c r="M441" s="27"/>
    </row>
    <row r="442" s="14" customFormat="true" ht="12" hidden="true" customHeight="false" outlineLevel="0" collapsed="false">
      <c r="A442" s="11"/>
      <c r="B442" s="12"/>
      <c r="C442" s="11"/>
      <c r="H442" s="461"/>
      <c r="I442" s="461"/>
      <c r="J442" s="28"/>
      <c r="K442" s="28"/>
      <c r="L442" s="461"/>
      <c r="M442" s="27"/>
    </row>
    <row r="443" s="14" customFormat="true" ht="12" hidden="true" customHeight="false" outlineLevel="0" collapsed="false">
      <c r="A443" s="11"/>
      <c r="B443" s="12"/>
      <c r="C443" s="11"/>
      <c r="H443" s="461"/>
      <c r="I443" s="461"/>
      <c r="J443" s="28"/>
      <c r="K443" s="28"/>
      <c r="L443" s="461"/>
      <c r="M443" s="27"/>
    </row>
    <row r="444" s="14" customFormat="true" ht="12" hidden="true" customHeight="false" outlineLevel="0" collapsed="false">
      <c r="A444" s="11"/>
      <c r="B444" s="12"/>
      <c r="C444" s="11"/>
      <c r="H444" s="461"/>
      <c r="I444" s="461"/>
      <c r="J444" s="28"/>
      <c r="K444" s="28"/>
      <c r="L444" s="461"/>
      <c r="M444" s="27"/>
    </row>
    <row r="445" s="14" customFormat="true" ht="12" hidden="true" customHeight="false" outlineLevel="0" collapsed="false">
      <c r="A445" s="11"/>
      <c r="B445" s="12"/>
      <c r="C445" s="11"/>
      <c r="H445" s="461"/>
      <c r="I445" s="461"/>
      <c r="J445" s="28"/>
      <c r="K445" s="28"/>
      <c r="L445" s="461"/>
      <c r="M445" s="27"/>
    </row>
    <row r="446" s="14" customFormat="true" ht="12" hidden="true" customHeight="false" outlineLevel="0" collapsed="false">
      <c r="A446" s="11"/>
      <c r="B446" s="12"/>
      <c r="C446" s="11"/>
      <c r="H446" s="461"/>
      <c r="I446" s="461"/>
      <c r="J446" s="28"/>
      <c r="K446" s="28"/>
      <c r="L446" s="461"/>
      <c r="M446" s="27"/>
    </row>
    <row r="447" s="14" customFormat="true" ht="12" hidden="true" customHeight="false" outlineLevel="0" collapsed="false">
      <c r="A447" s="11"/>
      <c r="B447" s="12"/>
      <c r="C447" s="11"/>
      <c r="H447" s="461"/>
      <c r="I447" s="461"/>
      <c r="J447" s="28"/>
      <c r="K447" s="28"/>
      <c r="L447" s="461"/>
      <c r="M447" s="27"/>
    </row>
    <row r="448" s="14" customFormat="true" ht="12" hidden="true" customHeight="false" outlineLevel="0" collapsed="false">
      <c r="A448" s="11"/>
      <c r="B448" s="12"/>
      <c r="C448" s="11"/>
      <c r="H448" s="461"/>
      <c r="I448" s="461"/>
      <c r="J448" s="28"/>
      <c r="K448" s="28"/>
      <c r="L448" s="461"/>
      <c r="M448" s="27"/>
    </row>
    <row r="449" s="14" customFormat="true" ht="12" hidden="true" customHeight="false" outlineLevel="0" collapsed="false">
      <c r="A449" s="11"/>
      <c r="B449" s="12"/>
      <c r="C449" s="11"/>
      <c r="H449" s="461"/>
      <c r="I449" s="461"/>
      <c r="J449" s="28"/>
      <c r="K449" s="28"/>
      <c r="L449" s="461"/>
      <c r="M449" s="27"/>
    </row>
    <row r="450" s="14" customFormat="true" ht="12" hidden="true" customHeight="false" outlineLevel="0" collapsed="false">
      <c r="A450" s="11"/>
      <c r="B450" s="12"/>
      <c r="C450" s="11"/>
      <c r="H450" s="461"/>
      <c r="I450" s="461"/>
      <c r="J450" s="28"/>
      <c r="K450" s="28"/>
      <c r="L450" s="461"/>
      <c r="M450" s="27"/>
    </row>
    <row r="451" s="14" customFormat="true" ht="12" hidden="true" customHeight="false" outlineLevel="0" collapsed="false">
      <c r="A451" s="11"/>
      <c r="B451" s="12"/>
      <c r="C451" s="11"/>
      <c r="H451" s="461"/>
      <c r="I451" s="461"/>
      <c r="J451" s="28"/>
      <c r="K451" s="28"/>
      <c r="L451" s="461"/>
      <c r="M451" s="27"/>
    </row>
    <row r="452" s="14" customFormat="true" ht="12" hidden="true" customHeight="false" outlineLevel="0" collapsed="false">
      <c r="A452" s="11"/>
      <c r="B452" s="12"/>
      <c r="C452" s="11"/>
      <c r="H452" s="461"/>
      <c r="I452" s="461"/>
      <c r="J452" s="28"/>
      <c r="K452" s="28"/>
      <c r="L452" s="461"/>
      <c r="M452" s="27"/>
    </row>
    <row r="453" s="14" customFormat="true" ht="12" hidden="true" customHeight="false" outlineLevel="0" collapsed="false">
      <c r="A453" s="11"/>
      <c r="B453" s="12"/>
      <c r="C453" s="11"/>
      <c r="H453" s="461"/>
      <c r="I453" s="461"/>
      <c r="J453" s="28"/>
      <c r="K453" s="28"/>
      <c r="L453" s="461"/>
      <c r="M453" s="27"/>
    </row>
    <row r="454" s="14" customFormat="true" ht="12" hidden="true" customHeight="false" outlineLevel="0" collapsed="false">
      <c r="A454" s="11"/>
      <c r="B454" s="12"/>
      <c r="C454" s="11"/>
      <c r="H454" s="461"/>
      <c r="I454" s="461"/>
      <c r="J454" s="28"/>
      <c r="K454" s="28"/>
      <c r="L454" s="461"/>
      <c r="M454" s="27"/>
    </row>
    <row r="455" s="14" customFormat="true" ht="12" hidden="true" customHeight="false" outlineLevel="0" collapsed="false">
      <c r="A455" s="11"/>
      <c r="B455" s="12"/>
      <c r="C455" s="11"/>
      <c r="H455" s="461"/>
      <c r="I455" s="461"/>
      <c r="J455" s="28"/>
      <c r="K455" s="28"/>
      <c r="L455" s="461"/>
      <c r="M455" s="27"/>
    </row>
    <row r="456" s="14" customFormat="true" ht="12" hidden="true" customHeight="false" outlineLevel="0" collapsed="false">
      <c r="A456" s="11"/>
      <c r="B456" s="12"/>
      <c r="C456" s="11"/>
      <c r="H456" s="461"/>
      <c r="I456" s="461"/>
      <c r="J456" s="28"/>
      <c r="K456" s="28"/>
      <c r="L456" s="461"/>
      <c r="M456" s="27"/>
    </row>
    <row r="457" s="14" customFormat="true" ht="12" hidden="true" customHeight="false" outlineLevel="0" collapsed="false">
      <c r="A457" s="11"/>
      <c r="B457" s="12"/>
      <c r="C457" s="11"/>
      <c r="H457" s="461"/>
      <c r="I457" s="461"/>
      <c r="J457" s="28"/>
      <c r="K457" s="28"/>
      <c r="L457" s="461"/>
      <c r="M457" s="27"/>
    </row>
    <row r="458" s="14" customFormat="true" ht="12" hidden="true" customHeight="false" outlineLevel="0" collapsed="false">
      <c r="A458" s="11"/>
      <c r="B458" s="12"/>
      <c r="C458" s="11"/>
      <c r="H458" s="461"/>
      <c r="I458" s="461"/>
      <c r="J458" s="28"/>
      <c r="K458" s="28"/>
      <c r="L458" s="461"/>
      <c r="M458" s="27"/>
    </row>
    <row r="459" s="14" customFormat="true" ht="12" hidden="true" customHeight="false" outlineLevel="0" collapsed="false">
      <c r="A459" s="11"/>
      <c r="B459" s="12"/>
      <c r="C459" s="11"/>
      <c r="H459" s="461"/>
      <c r="I459" s="461"/>
      <c r="J459" s="28"/>
      <c r="K459" s="28"/>
      <c r="L459" s="461"/>
      <c r="M459" s="27"/>
    </row>
    <row r="460" s="14" customFormat="true" ht="12" hidden="true" customHeight="false" outlineLevel="0" collapsed="false">
      <c r="A460" s="11"/>
      <c r="B460" s="12"/>
      <c r="C460" s="11"/>
      <c r="H460" s="461"/>
      <c r="I460" s="461"/>
      <c r="J460" s="28"/>
      <c r="K460" s="28"/>
      <c r="L460" s="461"/>
      <c r="M460" s="27"/>
    </row>
    <row r="461" s="14" customFormat="true" ht="12" hidden="true" customHeight="false" outlineLevel="0" collapsed="false">
      <c r="A461" s="11"/>
      <c r="B461" s="12"/>
      <c r="C461" s="11"/>
      <c r="H461" s="461"/>
      <c r="I461" s="461"/>
      <c r="J461" s="28"/>
      <c r="K461" s="28"/>
      <c r="L461" s="461"/>
      <c r="M461" s="27"/>
    </row>
    <row r="462" s="14" customFormat="true" ht="12" hidden="true" customHeight="false" outlineLevel="0" collapsed="false">
      <c r="A462" s="11"/>
      <c r="B462" s="12"/>
      <c r="C462" s="11"/>
      <c r="H462" s="461"/>
      <c r="I462" s="461"/>
      <c r="J462" s="28"/>
      <c r="K462" s="28"/>
      <c r="L462" s="461"/>
      <c r="M462" s="27"/>
    </row>
    <row r="463" s="14" customFormat="true" ht="12" hidden="true" customHeight="false" outlineLevel="0" collapsed="false">
      <c r="A463" s="11"/>
      <c r="B463" s="12"/>
      <c r="C463" s="11"/>
      <c r="H463" s="461"/>
      <c r="I463" s="461"/>
      <c r="J463" s="28"/>
      <c r="K463" s="28"/>
      <c r="L463" s="461"/>
      <c r="M463" s="27"/>
    </row>
    <row r="464" s="14" customFormat="true" ht="12" hidden="true" customHeight="false" outlineLevel="0" collapsed="false">
      <c r="A464" s="11"/>
      <c r="B464" s="12"/>
      <c r="C464" s="11"/>
      <c r="H464" s="461"/>
      <c r="I464" s="461"/>
      <c r="J464" s="28"/>
      <c r="K464" s="28"/>
      <c r="L464" s="461"/>
      <c r="M464" s="27"/>
    </row>
    <row r="465" s="14" customFormat="true" ht="12" hidden="true" customHeight="false" outlineLevel="0" collapsed="false">
      <c r="A465" s="11"/>
      <c r="B465" s="12"/>
      <c r="C465" s="11"/>
      <c r="H465" s="461"/>
      <c r="I465" s="461"/>
      <c r="J465" s="28"/>
      <c r="K465" s="28"/>
      <c r="L465" s="461"/>
      <c r="M465" s="27"/>
    </row>
    <row r="466" s="14" customFormat="true" ht="12" hidden="true" customHeight="false" outlineLevel="0" collapsed="false">
      <c r="A466" s="11"/>
      <c r="B466" s="12"/>
      <c r="C466" s="11"/>
      <c r="H466" s="461"/>
      <c r="I466" s="461"/>
      <c r="J466" s="28"/>
      <c r="K466" s="28"/>
      <c r="L466" s="461"/>
      <c r="M466" s="27"/>
    </row>
    <row r="467" s="14" customFormat="true" ht="12" hidden="true" customHeight="false" outlineLevel="0" collapsed="false">
      <c r="A467" s="11"/>
      <c r="B467" s="12"/>
      <c r="C467" s="11"/>
      <c r="H467" s="461"/>
      <c r="I467" s="461"/>
      <c r="J467" s="28"/>
      <c r="K467" s="28"/>
      <c r="L467" s="461"/>
      <c r="M467" s="27"/>
    </row>
    <row r="468" s="14" customFormat="true" ht="12" hidden="true" customHeight="false" outlineLevel="0" collapsed="false">
      <c r="A468" s="11"/>
      <c r="B468" s="12"/>
      <c r="C468" s="11"/>
      <c r="H468" s="461"/>
      <c r="I468" s="461"/>
      <c r="J468" s="28"/>
      <c r="K468" s="28"/>
      <c r="L468" s="461"/>
      <c r="M468" s="27"/>
    </row>
    <row r="469" s="14" customFormat="true" ht="12" hidden="true" customHeight="false" outlineLevel="0" collapsed="false">
      <c r="A469" s="11"/>
      <c r="B469" s="12"/>
      <c r="C469" s="11"/>
      <c r="H469" s="461"/>
      <c r="I469" s="461"/>
      <c r="J469" s="28"/>
      <c r="K469" s="28"/>
      <c r="L469" s="461"/>
      <c r="M469" s="27"/>
    </row>
    <row r="470" s="14" customFormat="true" ht="12" hidden="true" customHeight="false" outlineLevel="0" collapsed="false">
      <c r="A470" s="11"/>
      <c r="B470" s="12"/>
      <c r="C470" s="11"/>
      <c r="H470" s="461"/>
      <c r="I470" s="461"/>
      <c r="J470" s="28"/>
      <c r="K470" s="28"/>
      <c r="L470" s="461"/>
      <c r="M470" s="27"/>
    </row>
    <row r="471" s="14" customFormat="true" ht="12" hidden="true" customHeight="false" outlineLevel="0" collapsed="false">
      <c r="A471" s="11"/>
      <c r="B471" s="12"/>
      <c r="C471" s="11"/>
      <c r="H471" s="461"/>
      <c r="I471" s="461"/>
      <c r="J471" s="28"/>
      <c r="K471" s="28"/>
      <c r="L471" s="461"/>
      <c r="M471" s="27"/>
    </row>
    <row r="472" s="14" customFormat="true" ht="12" hidden="true" customHeight="false" outlineLevel="0" collapsed="false">
      <c r="A472" s="11"/>
      <c r="B472" s="12"/>
      <c r="C472" s="11"/>
      <c r="H472" s="461"/>
      <c r="I472" s="461"/>
      <c r="J472" s="28"/>
      <c r="K472" s="28"/>
      <c r="L472" s="461"/>
      <c r="M472" s="27"/>
    </row>
    <row r="473" s="14" customFormat="true" ht="12" hidden="true" customHeight="false" outlineLevel="0" collapsed="false">
      <c r="A473" s="11"/>
      <c r="B473" s="12"/>
      <c r="C473" s="11"/>
      <c r="H473" s="461"/>
      <c r="I473" s="461"/>
      <c r="J473" s="28"/>
      <c r="K473" s="28"/>
      <c r="L473" s="461"/>
      <c r="M473" s="27"/>
    </row>
    <row r="474" s="14" customFormat="true" ht="12" hidden="true" customHeight="false" outlineLevel="0" collapsed="false">
      <c r="A474" s="11"/>
      <c r="B474" s="12"/>
      <c r="C474" s="11"/>
      <c r="H474" s="461"/>
      <c r="I474" s="461"/>
      <c r="J474" s="28"/>
      <c r="K474" s="28"/>
      <c r="L474" s="461"/>
      <c r="M474" s="27"/>
    </row>
    <row r="475" s="14" customFormat="true" ht="12" hidden="true" customHeight="false" outlineLevel="0" collapsed="false">
      <c r="A475" s="11"/>
      <c r="B475" s="12"/>
      <c r="C475" s="11"/>
      <c r="H475" s="461"/>
      <c r="I475" s="461"/>
      <c r="J475" s="28"/>
      <c r="K475" s="28"/>
      <c r="L475" s="461"/>
      <c r="M475" s="27"/>
    </row>
    <row r="476" s="14" customFormat="true" ht="12" hidden="true" customHeight="false" outlineLevel="0" collapsed="false">
      <c r="A476" s="11"/>
      <c r="B476" s="12"/>
      <c r="C476" s="11"/>
      <c r="H476" s="461"/>
      <c r="I476" s="461"/>
      <c r="J476" s="28"/>
      <c r="K476" s="28"/>
      <c r="L476" s="461"/>
      <c r="M476" s="27"/>
    </row>
    <row r="477" s="14" customFormat="true" ht="12" hidden="true" customHeight="false" outlineLevel="0" collapsed="false">
      <c r="A477" s="11"/>
      <c r="B477" s="12"/>
      <c r="C477" s="11"/>
      <c r="H477" s="461"/>
      <c r="I477" s="461"/>
      <c r="J477" s="28"/>
      <c r="K477" s="28"/>
      <c r="L477" s="461"/>
      <c r="M477" s="27"/>
    </row>
    <row r="478" s="14" customFormat="true" ht="12" hidden="true" customHeight="false" outlineLevel="0" collapsed="false">
      <c r="A478" s="11"/>
      <c r="B478" s="12"/>
      <c r="C478" s="11"/>
      <c r="H478" s="461"/>
      <c r="I478" s="461"/>
      <c r="J478" s="28"/>
      <c r="K478" s="28"/>
      <c r="L478" s="461"/>
      <c r="M478" s="27"/>
    </row>
    <row r="479" s="14" customFormat="true" ht="12" hidden="true" customHeight="false" outlineLevel="0" collapsed="false">
      <c r="A479" s="11"/>
      <c r="B479" s="12"/>
      <c r="C479" s="11"/>
      <c r="H479" s="461"/>
      <c r="I479" s="461"/>
      <c r="J479" s="28"/>
      <c r="K479" s="28"/>
      <c r="L479" s="461"/>
      <c r="M479" s="27"/>
    </row>
    <row r="480" s="14" customFormat="true" ht="12" hidden="true" customHeight="false" outlineLevel="0" collapsed="false">
      <c r="A480" s="11"/>
      <c r="B480" s="12"/>
      <c r="C480" s="11"/>
      <c r="H480" s="461"/>
      <c r="I480" s="461"/>
      <c r="J480" s="28"/>
      <c r="K480" s="28"/>
      <c r="L480" s="461"/>
      <c r="M480" s="27"/>
    </row>
    <row r="481" s="14" customFormat="true" ht="12" hidden="true" customHeight="false" outlineLevel="0" collapsed="false">
      <c r="A481" s="11"/>
      <c r="B481" s="12"/>
      <c r="C481" s="11"/>
      <c r="H481" s="461"/>
      <c r="I481" s="461"/>
      <c r="J481" s="28"/>
      <c r="K481" s="28"/>
      <c r="L481" s="461"/>
      <c r="M481" s="27"/>
    </row>
    <row r="482" s="14" customFormat="true" ht="12" hidden="true" customHeight="false" outlineLevel="0" collapsed="false">
      <c r="A482" s="11"/>
      <c r="B482" s="12"/>
      <c r="C482" s="11"/>
      <c r="H482" s="461"/>
      <c r="I482" s="461"/>
      <c r="J482" s="28"/>
      <c r="K482" s="28"/>
      <c r="L482" s="461"/>
      <c r="M482" s="27"/>
    </row>
    <row r="483" s="14" customFormat="true" ht="12" hidden="true" customHeight="false" outlineLevel="0" collapsed="false">
      <c r="A483" s="11"/>
      <c r="B483" s="12"/>
      <c r="C483" s="11"/>
      <c r="H483" s="461"/>
      <c r="I483" s="461"/>
      <c r="J483" s="28"/>
      <c r="K483" s="28"/>
      <c r="L483" s="461"/>
      <c r="M483" s="27"/>
    </row>
    <row r="484" s="14" customFormat="true" ht="12" hidden="true" customHeight="false" outlineLevel="0" collapsed="false">
      <c r="A484" s="11"/>
      <c r="B484" s="12"/>
      <c r="C484" s="11"/>
      <c r="H484" s="461"/>
      <c r="I484" s="461"/>
      <c r="J484" s="28"/>
      <c r="K484" s="28"/>
      <c r="L484" s="461"/>
      <c r="M484" s="27"/>
    </row>
    <row r="485" s="14" customFormat="true" ht="12" hidden="true" customHeight="false" outlineLevel="0" collapsed="false">
      <c r="A485" s="11"/>
      <c r="B485" s="12"/>
      <c r="C485" s="11"/>
      <c r="H485" s="461"/>
      <c r="I485" s="461"/>
      <c r="J485" s="28"/>
      <c r="K485" s="28"/>
      <c r="L485" s="461"/>
      <c r="M485" s="27"/>
    </row>
    <row r="486" s="14" customFormat="true" ht="12" hidden="true" customHeight="false" outlineLevel="0" collapsed="false">
      <c r="A486" s="11"/>
      <c r="B486" s="12"/>
      <c r="C486" s="11"/>
      <c r="H486" s="461"/>
      <c r="I486" s="461"/>
      <c r="J486" s="28"/>
      <c r="K486" s="28"/>
      <c r="L486" s="461"/>
      <c r="M486" s="27"/>
    </row>
    <row r="487" s="14" customFormat="true" ht="12" hidden="true" customHeight="false" outlineLevel="0" collapsed="false">
      <c r="A487" s="11"/>
      <c r="B487" s="12"/>
      <c r="C487" s="11"/>
      <c r="H487" s="461"/>
      <c r="I487" s="461"/>
      <c r="J487" s="28"/>
      <c r="K487" s="28"/>
      <c r="L487" s="461"/>
      <c r="M487" s="27"/>
    </row>
    <row r="488" s="14" customFormat="true" ht="12" hidden="true" customHeight="false" outlineLevel="0" collapsed="false">
      <c r="A488" s="11"/>
      <c r="B488" s="12"/>
      <c r="C488" s="11"/>
      <c r="H488" s="461"/>
      <c r="I488" s="461"/>
      <c r="J488" s="28"/>
      <c r="K488" s="28"/>
      <c r="L488" s="461"/>
      <c r="M488" s="27"/>
    </row>
    <row r="489" s="14" customFormat="true" ht="12" hidden="true" customHeight="false" outlineLevel="0" collapsed="false">
      <c r="A489" s="11"/>
      <c r="B489" s="12"/>
      <c r="C489" s="11"/>
      <c r="H489" s="461"/>
      <c r="I489" s="461"/>
      <c r="J489" s="28"/>
      <c r="K489" s="28"/>
      <c r="L489" s="461"/>
      <c r="M489" s="27"/>
    </row>
    <row r="490" s="14" customFormat="true" ht="12" hidden="true" customHeight="false" outlineLevel="0" collapsed="false">
      <c r="A490" s="11"/>
      <c r="B490" s="12"/>
      <c r="C490" s="11"/>
      <c r="H490" s="461"/>
      <c r="I490" s="461"/>
      <c r="J490" s="28"/>
      <c r="K490" s="28"/>
      <c r="L490" s="461"/>
      <c r="M490" s="27"/>
    </row>
    <row r="491" s="14" customFormat="true" ht="12" hidden="true" customHeight="false" outlineLevel="0" collapsed="false">
      <c r="A491" s="11"/>
      <c r="B491" s="12"/>
      <c r="C491" s="11"/>
      <c r="H491" s="461"/>
      <c r="I491" s="461"/>
      <c r="J491" s="28"/>
      <c r="K491" s="28"/>
      <c r="L491" s="461"/>
      <c r="M491" s="27"/>
    </row>
    <row r="492" s="14" customFormat="true" ht="12" hidden="true" customHeight="false" outlineLevel="0" collapsed="false">
      <c r="A492" s="11"/>
      <c r="B492" s="12"/>
      <c r="C492" s="11"/>
      <c r="H492" s="461"/>
      <c r="I492" s="461"/>
      <c r="J492" s="28"/>
      <c r="K492" s="28"/>
      <c r="L492" s="461"/>
      <c r="M492" s="27"/>
    </row>
    <row r="493" s="14" customFormat="true" ht="12" hidden="true" customHeight="false" outlineLevel="0" collapsed="false">
      <c r="A493" s="11"/>
      <c r="B493" s="12"/>
      <c r="C493" s="11"/>
      <c r="H493" s="461"/>
      <c r="I493" s="461"/>
      <c r="J493" s="28"/>
      <c r="K493" s="28"/>
      <c r="L493" s="461"/>
      <c r="M493" s="27"/>
    </row>
    <row r="494" s="14" customFormat="true" ht="12" hidden="true" customHeight="false" outlineLevel="0" collapsed="false">
      <c r="A494" s="11"/>
      <c r="B494" s="12"/>
      <c r="C494" s="11"/>
      <c r="H494" s="461"/>
      <c r="I494" s="461"/>
      <c r="J494" s="28"/>
      <c r="K494" s="28"/>
      <c r="L494" s="461"/>
      <c r="M494" s="27"/>
    </row>
    <row r="495" s="14" customFormat="true" ht="12" hidden="true" customHeight="false" outlineLevel="0" collapsed="false">
      <c r="A495" s="11"/>
      <c r="B495" s="12"/>
      <c r="C495" s="11"/>
      <c r="H495" s="461"/>
      <c r="I495" s="461"/>
      <c r="J495" s="28"/>
      <c r="K495" s="28"/>
      <c r="L495" s="461"/>
      <c r="M495" s="27"/>
    </row>
    <row r="496" s="14" customFormat="true" ht="12" hidden="true" customHeight="false" outlineLevel="0" collapsed="false">
      <c r="A496" s="11"/>
      <c r="B496" s="12"/>
      <c r="C496" s="11"/>
      <c r="H496" s="461"/>
      <c r="I496" s="461"/>
      <c r="J496" s="28"/>
      <c r="K496" s="28"/>
      <c r="L496" s="461"/>
      <c r="M496" s="27"/>
    </row>
    <row r="497" s="14" customFormat="true" ht="12" hidden="true" customHeight="false" outlineLevel="0" collapsed="false">
      <c r="A497" s="11"/>
      <c r="B497" s="12"/>
      <c r="C497" s="11"/>
      <c r="H497" s="461"/>
      <c r="I497" s="461"/>
      <c r="J497" s="28"/>
      <c r="K497" s="28"/>
      <c r="L497" s="461"/>
      <c r="M497" s="27"/>
    </row>
    <row r="498" s="14" customFormat="true" ht="12" hidden="true" customHeight="false" outlineLevel="0" collapsed="false">
      <c r="A498" s="11"/>
      <c r="B498" s="12"/>
      <c r="C498" s="11"/>
      <c r="H498" s="461"/>
      <c r="I498" s="461"/>
      <c r="J498" s="28"/>
      <c r="K498" s="28"/>
      <c r="L498" s="461"/>
      <c r="M498" s="27"/>
    </row>
    <row r="499" s="14" customFormat="true" ht="12" hidden="true" customHeight="false" outlineLevel="0" collapsed="false">
      <c r="A499" s="11"/>
      <c r="B499" s="12"/>
      <c r="C499" s="11"/>
      <c r="H499" s="461"/>
      <c r="I499" s="461"/>
      <c r="J499" s="28"/>
      <c r="K499" s="28"/>
      <c r="L499" s="461"/>
      <c r="M499" s="27"/>
    </row>
    <row r="500" s="14" customFormat="true" ht="12" hidden="true" customHeight="false" outlineLevel="0" collapsed="false">
      <c r="A500" s="11"/>
      <c r="B500" s="12"/>
      <c r="C500" s="11"/>
      <c r="H500" s="461"/>
      <c r="I500" s="461"/>
      <c r="J500" s="28"/>
      <c r="K500" s="28"/>
      <c r="L500" s="461"/>
      <c r="M500" s="27"/>
    </row>
    <row r="501" s="14" customFormat="true" ht="12" hidden="true" customHeight="false" outlineLevel="0" collapsed="false">
      <c r="A501" s="11"/>
      <c r="B501" s="12"/>
      <c r="C501" s="11"/>
      <c r="H501" s="461"/>
      <c r="I501" s="461"/>
      <c r="J501" s="28"/>
      <c r="K501" s="28"/>
      <c r="L501" s="461"/>
      <c r="M501" s="27"/>
    </row>
    <row r="502" s="14" customFormat="true" ht="12" hidden="true" customHeight="false" outlineLevel="0" collapsed="false">
      <c r="A502" s="11"/>
      <c r="B502" s="12"/>
      <c r="C502" s="11"/>
      <c r="H502" s="461"/>
      <c r="I502" s="461"/>
      <c r="J502" s="28"/>
      <c r="K502" s="28"/>
      <c r="L502" s="461"/>
      <c r="M502" s="27"/>
    </row>
    <row r="503" s="14" customFormat="true" ht="12" hidden="true" customHeight="false" outlineLevel="0" collapsed="false">
      <c r="A503" s="11"/>
      <c r="B503" s="12"/>
      <c r="C503" s="11"/>
      <c r="H503" s="461"/>
      <c r="I503" s="461"/>
      <c r="J503" s="28"/>
      <c r="K503" s="28"/>
      <c r="L503" s="461"/>
      <c r="M503" s="27"/>
    </row>
    <row r="504" s="14" customFormat="true" ht="12" hidden="true" customHeight="false" outlineLevel="0" collapsed="false">
      <c r="A504" s="11"/>
      <c r="B504" s="12"/>
      <c r="C504" s="11"/>
      <c r="H504" s="461"/>
      <c r="I504" s="461"/>
      <c r="J504" s="28"/>
      <c r="K504" s="28"/>
      <c r="L504" s="461"/>
      <c r="M504" s="27"/>
    </row>
    <row r="505" s="14" customFormat="true" ht="12" hidden="true" customHeight="false" outlineLevel="0" collapsed="false">
      <c r="A505" s="11"/>
      <c r="B505" s="12"/>
      <c r="C505" s="11"/>
      <c r="H505" s="461"/>
      <c r="I505" s="461"/>
      <c r="J505" s="28"/>
      <c r="K505" s="28"/>
      <c r="L505" s="461"/>
      <c r="M505" s="27"/>
    </row>
    <row r="506" s="14" customFormat="true" ht="12" hidden="true" customHeight="false" outlineLevel="0" collapsed="false">
      <c r="A506" s="11"/>
      <c r="B506" s="12"/>
      <c r="C506" s="11"/>
      <c r="H506" s="461"/>
      <c r="I506" s="461"/>
      <c r="J506" s="28"/>
      <c r="K506" s="28"/>
      <c r="L506" s="461"/>
      <c r="M506" s="27"/>
    </row>
    <row r="507" s="14" customFormat="true" ht="12" hidden="true" customHeight="false" outlineLevel="0" collapsed="false">
      <c r="A507" s="11"/>
      <c r="B507" s="12"/>
      <c r="C507" s="11"/>
      <c r="H507" s="461"/>
      <c r="I507" s="461"/>
      <c r="J507" s="28"/>
      <c r="K507" s="28"/>
      <c r="L507" s="461"/>
      <c r="M507" s="27"/>
    </row>
    <row r="508" s="14" customFormat="true" ht="12" hidden="true" customHeight="false" outlineLevel="0" collapsed="false">
      <c r="A508" s="11"/>
      <c r="B508" s="12"/>
      <c r="C508" s="11"/>
      <c r="H508" s="461"/>
      <c r="I508" s="461"/>
      <c r="J508" s="28"/>
      <c r="K508" s="28"/>
      <c r="L508" s="461"/>
      <c r="M508" s="27"/>
    </row>
    <row r="509" s="14" customFormat="true" ht="12" hidden="true" customHeight="false" outlineLevel="0" collapsed="false">
      <c r="A509" s="11"/>
      <c r="B509" s="12"/>
      <c r="C509" s="11"/>
      <c r="H509" s="461"/>
      <c r="I509" s="461"/>
      <c r="J509" s="28"/>
      <c r="K509" s="28"/>
      <c r="L509" s="461"/>
      <c r="M509" s="27"/>
    </row>
    <row r="510" s="14" customFormat="true" ht="12" hidden="true" customHeight="false" outlineLevel="0" collapsed="false">
      <c r="A510" s="11"/>
      <c r="B510" s="12"/>
      <c r="C510" s="11"/>
      <c r="H510" s="461"/>
      <c r="I510" s="461"/>
      <c r="J510" s="28"/>
      <c r="K510" s="28"/>
      <c r="L510" s="461"/>
      <c r="M510" s="27"/>
    </row>
    <row r="511" s="14" customFormat="true" ht="12" hidden="true" customHeight="false" outlineLevel="0" collapsed="false">
      <c r="A511" s="11"/>
      <c r="B511" s="12"/>
      <c r="C511" s="11"/>
      <c r="H511" s="461"/>
      <c r="I511" s="461"/>
      <c r="J511" s="28"/>
      <c r="K511" s="28"/>
      <c r="L511" s="461"/>
      <c r="M511" s="27"/>
    </row>
    <row r="512" s="14" customFormat="true" ht="12" hidden="true" customHeight="false" outlineLevel="0" collapsed="false">
      <c r="A512" s="11"/>
      <c r="B512" s="12"/>
      <c r="C512" s="11"/>
      <c r="H512" s="461"/>
      <c r="I512" s="461"/>
      <c r="J512" s="28"/>
      <c r="K512" s="28"/>
      <c r="L512" s="461"/>
      <c r="M512" s="27"/>
    </row>
    <row r="513" s="14" customFormat="true" ht="12" hidden="true" customHeight="false" outlineLevel="0" collapsed="false">
      <c r="A513" s="11"/>
      <c r="B513" s="12"/>
      <c r="C513" s="11"/>
      <c r="H513" s="461"/>
      <c r="I513" s="461"/>
      <c r="J513" s="28"/>
      <c r="K513" s="28"/>
      <c r="L513" s="461"/>
      <c r="M513" s="27"/>
    </row>
    <row r="514" s="14" customFormat="true" ht="12" hidden="true" customHeight="false" outlineLevel="0" collapsed="false">
      <c r="A514" s="11"/>
      <c r="B514" s="12"/>
      <c r="C514" s="11"/>
      <c r="H514" s="461"/>
      <c r="I514" s="461"/>
      <c r="J514" s="28"/>
      <c r="K514" s="28"/>
      <c r="L514" s="461"/>
      <c r="M514" s="27"/>
    </row>
    <row r="515" s="14" customFormat="true" ht="12" hidden="true" customHeight="false" outlineLevel="0" collapsed="false">
      <c r="A515" s="11"/>
      <c r="B515" s="12"/>
      <c r="C515" s="11"/>
      <c r="H515" s="461"/>
      <c r="I515" s="461"/>
      <c r="J515" s="28"/>
      <c r="K515" s="28"/>
      <c r="L515" s="461"/>
      <c r="M515" s="27"/>
    </row>
    <row r="516" s="14" customFormat="true" ht="12" hidden="true" customHeight="false" outlineLevel="0" collapsed="false">
      <c r="A516" s="11"/>
      <c r="B516" s="12"/>
      <c r="C516" s="11"/>
      <c r="H516" s="461"/>
      <c r="I516" s="461"/>
      <c r="J516" s="28"/>
      <c r="K516" s="28"/>
      <c r="L516" s="461"/>
      <c r="M516" s="27"/>
    </row>
    <row r="517" s="14" customFormat="true" ht="12" hidden="true" customHeight="false" outlineLevel="0" collapsed="false">
      <c r="A517" s="11"/>
      <c r="B517" s="12"/>
      <c r="C517" s="11"/>
      <c r="H517" s="461"/>
      <c r="I517" s="461"/>
      <c r="J517" s="28"/>
      <c r="K517" s="28"/>
      <c r="L517" s="461"/>
      <c r="M517" s="27"/>
    </row>
    <row r="518" s="14" customFormat="true" ht="12" hidden="true" customHeight="false" outlineLevel="0" collapsed="false">
      <c r="A518" s="11"/>
      <c r="B518" s="12"/>
      <c r="C518" s="11"/>
      <c r="H518" s="461"/>
      <c r="I518" s="461"/>
      <c r="J518" s="28"/>
      <c r="K518" s="28"/>
      <c r="L518" s="461"/>
      <c r="M518" s="27"/>
    </row>
    <row r="519" s="14" customFormat="true" ht="12" hidden="true" customHeight="false" outlineLevel="0" collapsed="false">
      <c r="A519" s="11"/>
      <c r="B519" s="12"/>
      <c r="C519" s="11"/>
      <c r="H519" s="461"/>
      <c r="I519" s="461"/>
      <c r="J519" s="28"/>
      <c r="K519" s="28"/>
      <c r="L519" s="461"/>
      <c r="M519" s="27"/>
    </row>
    <row r="520" s="14" customFormat="true" ht="12" hidden="true" customHeight="false" outlineLevel="0" collapsed="false">
      <c r="A520" s="11"/>
      <c r="B520" s="12"/>
      <c r="C520" s="11"/>
      <c r="H520" s="461"/>
      <c r="I520" s="461"/>
      <c r="J520" s="28"/>
      <c r="K520" s="28"/>
      <c r="L520" s="461"/>
      <c r="M520" s="27"/>
    </row>
    <row r="521" s="14" customFormat="true" ht="12" hidden="true" customHeight="false" outlineLevel="0" collapsed="false">
      <c r="A521" s="11"/>
      <c r="B521" s="12"/>
      <c r="C521" s="11"/>
      <c r="H521" s="461"/>
      <c r="I521" s="461"/>
      <c r="J521" s="28"/>
      <c r="K521" s="28"/>
      <c r="L521" s="461"/>
      <c r="M521" s="27"/>
    </row>
    <row r="522" s="14" customFormat="true" ht="12" hidden="true" customHeight="false" outlineLevel="0" collapsed="false">
      <c r="A522" s="11"/>
      <c r="B522" s="12"/>
      <c r="C522" s="11"/>
      <c r="H522" s="461"/>
      <c r="I522" s="461"/>
      <c r="J522" s="28"/>
      <c r="K522" s="28"/>
      <c r="L522" s="461"/>
      <c r="M522" s="27"/>
    </row>
    <row r="523" s="14" customFormat="true" ht="12" hidden="true" customHeight="false" outlineLevel="0" collapsed="false">
      <c r="A523" s="11"/>
      <c r="B523" s="12"/>
      <c r="C523" s="11"/>
      <c r="H523" s="461"/>
      <c r="I523" s="461"/>
      <c r="J523" s="28"/>
      <c r="K523" s="28"/>
      <c r="L523" s="461"/>
      <c r="M523" s="27"/>
    </row>
    <row r="524" s="14" customFormat="true" ht="12" hidden="true" customHeight="false" outlineLevel="0" collapsed="false">
      <c r="A524" s="11"/>
      <c r="B524" s="12"/>
      <c r="C524" s="11"/>
      <c r="H524" s="461"/>
      <c r="I524" s="461"/>
      <c r="J524" s="28"/>
      <c r="K524" s="28"/>
      <c r="L524" s="461"/>
      <c r="M524" s="27"/>
    </row>
    <row r="525" s="14" customFormat="true" ht="12" hidden="true" customHeight="false" outlineLevel="0" collapsed="false">
      <c r="A525" s="11"/>
      <c r="B525" s="12"/>
      <c r="C525" s="11"/>
      <c r="H525" s="461"/>
      <c r="I525" s="461"/>
      <c r="J525" s="28"/>
      <c r="K525" s="28"/>
      <c r="L525" s="461"/>
      <c r="M525" s="27"/>
    </row>
    <row r="526" s="14" customFormat="true" ht="12" hidden="true" customHeight="false" outlineLevel="0" collapsed="false">
      <c r="A526" s="11"/>
      <c r="B526" s="12"/>
      <c r="C526" s="11"/>
      <c r="H526" s="461"/>
      <c r="I526" s="461"/>
      <c r="J526" s="28"/>
      <c r="K526" s="28"/>
      <c r="L526" s="461"/>
      <c r="M526" s="27"/>
    </row>
    <row r="527" s="14" customFormat="true" ht="12" hidden="true" customHeight="false" outlineLevel="0" collapsed="false">
      <c r="A527" s="11"/>
      <c r="B527" s="12"/>
      <c r="C527" s="11"/>
      <c r="H527" s="461"/>
      <c r="I527" s="461"/>
      <c r="J527" s="28"/>
      <c r="K527" s="28"/>
      <c r="L527" s="461"/>
      <c r="M527" s="27"/>
    </row>
    <row r="528" s="14" customFormat="true" ht="12" hidden="true" customHeight="false" outlineLevel="0" collapsed="false">
      <c r="A528" s="11"/>
      <c r="B528" s="12"/>
      <c r="C528" s="11"/>
      <c r="H528" s="461"/>
      <c r="I528" s="461"/>
      <c r="J528" s="28"/>
      <c r="K528" s="28"/>
      <c r="L528" s="461"/>
      <c r="M528" s="27"/>
    </row>
    <row r="529" s="14" customFormat="true" ht="12" hidden="true" customHeight="false" outlineLevel="0" collapsed="false">
      <c r="A529" s="11"/>
      <c r="B529" s="12"/>
      <c r="C529" s="11"/>
      <c r="H529" s="461"/>
      <c r="I529" s="461"/>
      <c r="J529" s="28"/>
      <c r="K529" s="28"/>
      <c r="L529" s="461"/>
      <c r="M529" s="27"/>
    </row>
    <row r="530" s="14" customFormat="true" ht="12" hidden="true" customHeight="false" outlineLevel="0" collapsed="false">
      <c r="A530" s="11"/>
      <c r="B530" s="12"/>
      <c r="C530" s="11"/>
      <c r="H530" s="461"/>
      <c r="I530" s="461"/>
      <c r="J530" s="28"/>
      <c r="K530" s="28"/>
      <c r="L530" s="461"/>
      <c r="M530" s="27"/>
    </row>
    <row r="531" s="14" customFormat="true" ht="12" hidden="true" customHeight="false" outlineLevel="0" collapsed="false">
      <c r="A531" s="11"/>
      <c r="B531" s="12"/>
      <c r="C531" s="11"/>
      <c r="H531" s="461"/>
      <c r="I531" s="461"/>
      <c r="J531" s="28"/>
      <c r="K531" s="28"/>
      <c r="L531" s="461"/>
      <c r="M531" s="27"/>
    </row>
    <row r="532" s="14" customFormat="true" ht="12" hidden="true" customHeight="false" outlineLevel="0" collapsed="false">
      <c r="A532" s="11"/>
      <c r="B532" s="12"/>
      <c r="C532" s="11"/>
      <c r="H532" s="461"/>
      <c r="I532" s="461"/>
      <c r="J532" s="28"/>
      <c r="K532" s="28"/>
      <c r="L532" s="461"/>
      <c r="M532" s="27"/>
    </row>
    <row r="533" s="14" customFormat="true" ht="12" hidden="true" customHeight="false" outlineLevel="0" collapsed="false">
      <c r="A533" s="11"/>
      <c r="B533" s="12"/>
      <c r="C533" s="11"/>
      <c r="H533" s="461"/>
      <c r="I533" s="461"/>
      <c r="J533" s="28"/>
      <c r="K533" s="28"/>
      <c r="L533" s="461"/>
      <c r="M533" s="27"/>
    </row>
    <row r="534" s="14" customFormat="true" ht="12" hidden="true" customHeight="false" outlineLevel="0" collapsed="false">
      <c r="A534" s="11"/>
      <c r="B534" s="12"/>
      <c r="C534" s="11"/>
      <c r="H534" s="461"/>
      <c r="I534" s="461"/>
      <c r="J534" s="28"/>
      <c r="K534" s="28"/>
      <c r="L534" s="461"/>
      <c r="M534" s="27"/>
    </row>
    <row r="535" s="14" customFormat="true" ht="12" hidden="true" customHeight="false" outlineLevel="0" collapsed="false">
      <c r="A535" s="11"/>
      <c r="B535" s="12"/>
      <c r="C535" s="11"/>
      <c r="H535" s="461"/>
      <c r="I535" s="461"/>
      <c r="J535" s="28"/>
      <c r="K535" s="28"/>
      <c r="L535" s="461"/>
      <c r="M535" s="27"/>
    </row>
    <row r="536" s="14" customFormat="true" ht="12" hidden="true" customHeight="false" outlineLevel="0" collapsed="false">
      <c r="A536" s="11"/>
      <c r="B536" s="12"/>
      <c r="C536" s="11"/>
      <c r="H536" s="461"/>
      <c r="I536" s="461"/>
      <c r="J536" s="28"/>
      <c r="K536" s="28"/>
      <c r="L536" s="461"/>
      <c r="M536" s="27"/>
    </row>
    <row r="537" s="14" customFormat="true" ht="12" hidden="true" customHeight="false" outlineLevel="0" collapsed="false">
      <c r="A537" s="11"/>
      <c r="B537" s="12"/>
      <c r="C537" s="11"/>
      <c r="H537" s="461"/>
      <c r="I537" s="461"/>
      <c r="J537" s="28"/>
      <c r="K537" s="28"/>
      <c r="L537" s="461"/>
      <c r="M537" s="27"/>
    </row>
    <row r="538" s="14" customFormat="true" ht="12" hidden="true" customHeight="false" outlineLevel="0" collapsed="false">
      <c r="A538" s="11"/>
      <c r="B538" s="12"/>
      <c r="C538" s="11"/>
      <c r="H538" s="461"/>
      <c r="I538" s="461"/>
      <c r="J538" s="28"/>
      <c r="K538" s="28"/>
      <c r="L538" s="461"/>
      <c r="M538" s="27"/>
    </row>
    <row r="539" s="14" customFormat="true" ht="12" hidden="true" customHeight="false" outlineLevel="0" collapsed="false">
      <c r="A539" s="11"/>
      <c r="B539" s="12"/>
      <c r="C539" s="11"/>
      <c r="H539" s="461"/>
      <c r="I539" s="461"/>
      <c r="J539" s="28"/>
      <c r="K539" s="28"/>
      <c r="L539" s="461"/>
      <c r="M539" s="27"/>
    </row>
    <row r="540" s="14" customFormat="true" ht="12" hidden="true" customHeight="false" outlineLevel="0" collapsed="false">
      <c r="A540" s="11"/>
      <c r="B540" s="12"/>
      <c r="C540" s="11"/>
      <c r="H540" s="461"/>
      <c r="I540" s="461"/>
      <c r="J540" s="28"/>
      <c r="K540" s="28"/>
      <c r="L540" s="461"/>
      <c r="M540" s="27"/>
    </row>
    <row r="541" s="14" customFormat="true" ht="12" hidden="true" customHeight="false" outlineLevel="0" collapsed="false">
      <c r="A541" s="11"/>
      <c r="B541" s="12"/>
      <c r="C541" s="11"/>
      <c r="H541" s="461"/>
      <c r="I541" s="461"/>
      <c r="J541" s="28"/>
      <c r="K541" s="28"/>
      <c r="L541" s="461"/>
      <c r="M541" s="27"/>
    </row>
    <row r="542" s="14" customFormat="true" ht="12" hidden="true" customHeight="false" outlineLevel="0" collapsed="false">
      <c r="A542" s="11"/>
      <c r="B542" s="12"/>
      <c r="C542" s="11"/>
      <c r="H542" s="461"/>
      <c r="I542" s="461"/>
      <c r="J542" s="28"/>
      <c r="K542" s="28"/>
      <c r="L542" s="461"/>
      <c r="M542" s="27"/>
    </row>
    <row r="543" s="14" customFormat="true" ht="12" hidden="true" customHeight="false" outlineLevel="0" collapsed="false">
      <c r="A543" s="11"/>
      <c r="B543" s="12"/>
      <c r="C543" s="11"/>
      <c r="H543" s="461"/>
      <c r="I543" s="461"/>
      <c r="J543" s="28"/>
      <c r="K543" s="28"/>
      <c r="L543" s="461"/>
      <c r="M543" s="27"/>
    </row>
    <row r="544" s="14" customFormat="true" ht="12" hidden="true" customHeight="false" outlineLevel="0" collapsed="false">
      <c r="A544" s="11"/>
      <c r="B544" s="12"/>
      <c r="C544" s="11"/>
      <c r="H544" s="461"/>
      <c r="I544" s="461"/>
      <c r="J544" s="28"/>
      <c r="K544" s="28"/>
      <c r="L544" s="461"/>
      <c r="M544" s="27"/>
    </row>
    <row r="545" s="14" customFormat="true" ht="12" hidden="true" customHeight="false" outlineLevel="0" collapsed="false">
      <c r="A545" s="11"/>
      <c r="B545" s="12"/>
      <c r="C545" s="11"/>
      <c r="H545" s="461"/>
      <c r="I545" s="461"/>
      <c r="J545" s="28"/>
      <c r="K545" s="28"/>
      <c r="L545" s="461"/>
      <c r="M545" s="27"/>
    </row>
    <row r="546" s="14" customFormat="true" ht="12" hidden="true" customHeight="false" outlineLevel="0" collapsed="false">
      <c r="A546" s="11"/>
      <c r="B546" s="12"/>
      <c r="C546" s="11"/>
      <c r="H546" s="461"/>
      <c r="I546" s="461"/>
      <c r="J546" s="28"/>
      <c r="K546" s="28"/>
      <c r="L546" s="461"/>
      <c r="M546" s="27"/>
    </row>
    <row r="547" s="14" customFormat="true" ht="12" hidden="true" customHeight="false" outlineLevel="0" collapsed="false">
      <c r="A547" s="11"/>
      <c r="B547" s="12"/>
      <c r="C547" s="11"/>
      <c r="H547" s="461"/>
      <c r="I547" s="461"/>
      <c r="J547" s="28"/>
      <c r="K547" s="28"/>
      <c r="L547" s="461"/>
      <c r="M547" s="27"/>
    </row>
    <row r="548" s="14" customFormat="true" ht="12" hidden="true" customHeight="false" outlineLevel="0" collapsed="false">
      <c r="A548" s="11"/>
      <c r="B548" s="12"/>
      <c r="C548" s="11"/>
      <c r="H548" s="461"/>
      <c r="I548" s="461"/>
      <c r="J548" s="28"/>
      <c r="K548" s="28"/>
      <c r="L548" s="461"/>
      <c r="M548" s="27"/>
    </row>
    <row r="549" s="14" customFormat="true" ht="12" hidden="true" customHeight="false" outlineLevel="0" collapsed="false">
      <c r="A549" s="11"/>
      <c r="B549" s="12"/>
      <c r="C549" s="11"/>
      <c r="H549" s="461"/>
      <c r="I549" s="461"/>
      <c r="J549" s="28"/>
      <c r="K549" s="28"/>
      <c r="L549" s="461"/>
      <c r="M549" s="27"/>
    </row>
    <row r="550" s="14" customFormat="true" ht="12" hidden="true" customHeight="false" outlineLevel="0" collapsed="false">
      <c r="A550" s="11"/>
      <c r="B550" s="12"/>
      <c r="C550" s="11"/>
      <c r="H550" s="461"/>
      <c r="I550" s="461"/>
      <c r="J550" s="28"/>
      <c r="K550" s="28"/>
      <c r="L550" s="461"/>
      <c r="M550" s="27"/>
    </row>
    <row r="551" s="14" customFormat="true" ht="12" hidden="true" customHeight="false" outlineLevel="0" collapsed="false">
      <c r="A551" s="11"/>
      <c r="B551" s="12"/>
      <c r="C551" s="11"/>
      <c r="H551" s="461"/>
      <c r="I551" s="461"/>
      <c r="J551" s="28"/>
      <c r="K551" s="28"/>
      <c r="L551" s="461"/>
      <c r="M551" s="27"/>
    </row>
    <row r="552" s="14" customFormat="true" ht="12" hidden="true" customHeight="false" outlineLevel="0" collapsed="false">
      <c r="A552" s="11"/>
      <c r="B552" s="12"/>
      <c r="C552" s="11"/>
      <c r="H552" s="461"/>
      <c r="I552" s="461"/>
      <c r="J552" s="28"/>
      <c r="K552" s="28"/>
      <c r="L552" s="461"/>
      <c r="M552" s="27"/>
    </row>
    <row r="553" s="14" customFormat="true" ht="12" hidden="true" customHeight="false" outlineLevel="0" collapsed="false">
      <c r="A553" s="11"/>
      <c r="B553" s="12"/>
      <c r="C553" s="11"/>
      <c r="H553" s="461"/>
      <c r="I553" s="461"/>
      <c r="J553" s="28"/>
      <c r="K553" s="28"/>
      <c r="L553" s="461"/>
      <c r="M553" s="27"/>
    </row>
    <row r="554" s="14" customFormat="true" ht="12" hidden="true" customHeight="false" outlineLevel="0" collapsed="false">
      <c r="A554" s="11"/>
      <c r="B554" s="12"/>
      <c r="C554" s="11"/>
      <c r="H554" s="461"/>
      <c r="I554" s="461"/>
      <c r="J554" s="28"/>
      <c r="K554" s="28"/>
      <c r="L554" s="461"/>
      <c r="M554" s="27"/>
    </row>
    <row r="555" s="14" customFormat="true" ht="12" hidden="true" customHeight="false" outlineLevel="0" collapsed="false">
      <c r="A555" s="11"/>
      <c r="B555" s="12"/>
      <c r="C555" s="11"/>
      <c r="H555" s="461"/>
      <c r="I555" s="461"/>
      <c r="J555" s="28"/>
      <c r="K555" s="28"/>
      <c r="L555" s="461"/>
      <c r="M555" s="27"/>
    </row>
    <row r="556" s="14" customFormat="true" ht="12" hidden="true" customHeight="false" outlineLevel="0" collapsed="false">
      <c r="A556" s="11"/>
      <c r="B556" s="12"/>
      <c r="C556" s="11"/>
      <c r="H556" s="461"/>
      <c r="I556" s="461"/>
      <c r="J556" s="28"/>
      <c r="K556" s="28"/>
      <c r="L556" s="461"/>
      <c r="M556" s="27"/>
    </row>
    <row r="557" s="14" customFormat="true" ht="12" hidden="true" customHeight="false" outlineLevel="0" collapsed="false">
      <c r="A557" s="11"/>
      <c r="B557" s="12"/>
      <c r="C557" s="11"/>
      <c r="H557" s="461"/>
      <c r="I557" s="461"/>
      <c r="J557" s="28"/>
      <c r="K557" s="28"/>
      <c r="L557" s="461"/>
      <c r="M557" s="27"/>
    </row>
    <row r="558" s="14" customFormat="true" ht="12" hidden="true" customHeight="false" outlineLevel="0" collapsed="false">
      <c r="A558" s="11"/>
      <c r="B558" s="12"/>
      <c r="C558" s="11"/>
      <c r="H558" s="461"/>
      <c r="I558" s="461"/>
      <c r="J558" s="28"/>
      <c r="K558" s="28"/>
      <c r="L558" s="461"/>
      <c r="M558" s="27"/>
    </row>
    <row r="559" s="14" customFormat="true" ht="12" hidden="true" customHeight="false" outlineLevel="0" collapsed="false">
      <c r="A559" s="11"/>
      <c r="B559" s="12"/>
      <c r="C559" s="11"/>
      <c r="H559" s="461"/>
      <c r="I559" s="461"/>
      <c r="J559" s="28"/>
      <c r="K559" s="28"/>
      <c r="L559" s="461"/>
      <c r="M559" s="27"/>
    </row>
    <row r="560" s="14" customFormat="true" ht="12" hidden="true" customHeight="false" outlineLevel="0" collapsed="false">
      <c r="A560" s="11"/>
      <c r="B560" s="12"/>
      <c r="C560" s="11"/>
      <c r="H560" s="461"/>
      <c r="I560" s="461"/>
      <c r="J560" s="28"/>
      <c r="K560" s="28"/>
      <c r="L560" s="461"/>
      <c r="M560" s="27"/>
    </row>
    <row r="561" s="14" customFormat="true" ht="12" hidden="true" customHeight="false" outlineLevel="0" collapsed="false">
      <c r="A561" s="11"/>
      <c r="B561" s="12"/>
      <c r="C561" s="11"/>
      <c r="H561" s="461"/>
      <c r="I561" s="461"/>
      <c r="J561" s="28"/>
      <c r="K561" s="28"/>
      <c r="L561" s="461"/>
      <c r="M561" s="27"/>
    </row>
    <row r="562" s="14" customFormat="true" ht="12" hidden="true" customHeight="false" outlineLevel="0" collapsed="false">
      <c r="A562" s="11"/>
      <c r="B562" s="12"/>
      <c r="C562" s="11"/>
      <c r="H562" s="461"/>
      <c r="I562" s="461"/>
      <c r="J562" s="28"/>
      <c r="K562" s="28"/>
      <c r="L562" s="461"/>
      <c r="M562" s="27"/>
    </row>
    <row r="563" s="14" customFormat="true" ht="12" hidden="true" customHeight="false" outlineLevel="0" collapsed="false">
      <c r="A563" s="11"/>
      <c r="B563" s="12"/>
      <c r="C563" s="11"/>
      <c r="H563" s="461"/>
      <c r="I563" s="461"/>
      <c r="J563" s="28"/>
      <c r="K563" s="28"/>
      <c r="L563" s="461"/>
      <c r="M563" s="27"/>
    </row>
    <row r="564" s="14" customFormat="true" ht="12" hidden="true" customHeight="false" outlineLevel="0" collapsed="false">
      <c r="A564" s="11"/>
      <c r="B564" s="12"/>
      <c r="C564" s="11"/>
      <c r="H564" s="461"/>
      <c r="I564" s="461"/>
      <c r="J564" s="28"/>
      <c r="K564" s="28"/>
      <c r="L564" s="461"/>
      <c r="M564" s="27"/>
    </row>
    <row r="565" s="14" customFormat="true" ht="12" hidden="true" customHeight="false" outlineLevel="0" collapsed="false">
      <c r="A565" s="11"/>
      <c r="B565" s="12"/>
      <c r="C565" s="11"/>
      <c r="H565" s="461"/>
      <c r="I565" s="461"/>
      <c r="J565" s="28"/>
      <c r="K565" s="28"/>
      <c r="L565" s="461"/>
      <c r="M565" s="27"/>
    </row>
    <row r="566" s="14" customFormat="true" ht="12" hidden="true" customHeight="false" outlineLevel="0" collapsed="false">
      <c r="A566" s="11"/>
      <c r="B566" s="12"/>
      <c r="C566" s="11"/>
      <c r="H566" s="461"/>
      <c r="I566" s="461"/>
      <c r="J566" s="28"/>
      <c r="K566" s="28"/>
      <c r="L566" s="461"/>
      <c r="M566" s="27"/>
    </row>
    <row r="567" s="14" customFormat="true" ht="12" hidden="true" customHeight="false" outlineLevel="0" collapsed="false">
      <c r="A567" s="11"/>
      <c r="B567" s="12"/>
      <c r="C567" s="11"/>
      <c r="H567" s="461"/>
      <c r="I567" s="461"/>
      <c r="J567" s="28"/>
      <c r="K567" s="28"/>
      <c r="L567" s="461"/>
      <c r="M567" s="27"/>
    </row>
    <row r="568" s="14" customFormat="true" ht="12" hidden="true" customHeight="false" outlineLevel="0" collapsed="false">
      <c r="A568" s="11"/>
      <c r="B568" s="12"/>
      <c r="C568" s="11"/>
      <c r="H568" s="461"/>
      <c r="I568" s="461"/>
      <c r="J568" s="28"/>
      <c r="K568" s="28"/>
      <c r="L568" s="461"/>
      <c r="M568" s="27"/>
    </row>
    <row r="569" s="14" customFormat="true" ht="12" hidden="true" customHeight="false" outlineLevel="0" collapsed="false">
      <c r="A569" s="11"/>
      <c r="B569" s="12"/>
      <c r="C569" s="11"/>
      <c r="H569" s="461"/>
      <c r="I569" s="461"/>
      <c r="J569" s="28"/>
      <c r="K569" s="28"/>
      <c r="L569" s="461"/>
      <c r="M569" s="27"/>
    </row>
    <row r="570" s="14" customFormat="true" ht="12" hidden="true" customHeight="false" outlineLevel="0" collapsed="false">
      <c r="A570" s="11"/>
      <c r="B570" s="12"/>
      <c r="C570" s="11"/>
      <c r="H570" s="461"/>
      <c r="I570" s="461"/>
      <c r="J570" s="28"/>
      <c r="K570" s="28"/>
      <c r="L570" s="461"/>
      <c r="M570" s="27"/>
    </row>
    <row r="571" s="14" customFormat="true" ht="12" hidden="true" customHeight="false" outlineLevel="0" collapsed="false">
      <c r="A571" s="11"/>
      <c r="B571" s="12"/>
      <c r="C571" s="11"/>
      <c r="H571" s="461"/>
      <c r="I571" s="461"/>
      <c r="J571" s="28"/>
      <c r="K571" s="28"/>
      <c r="L571" s="461"/>
      <c r="M571" s="27"/>
    </row>
    <row r="572" s="14" customFormat="true" ht="12" hidden="true" customHeight="false" outlineLevel="0" collapsed="false">
      <c r="A572" s="11"/>
      <c r="B572" s="12"/>
      <c r="C572" s="11"/>
      <c r="H572" s="461"/>
      <c r="I572" s="461"/>
      <c r="J572" s="28"/>
      <c r="K572" s="28"/>
      <c r="L572" s="461"/>
      <c r="M572" s="27"/>
    </row>
    <row r="573" s="14" customFormat="true" ht="12" hidden="true" customHeight="false" outlineLevel="0" collapsed="false">
      <c r="A573" s="11"/>
      <c r="B573" s="12"/>
      <c r="C573" s="11"/>
      <c r="H573" s="461"/>
      <c r="I573" s="461"/>
      <c r="J573" s="28"/>
      <c r="K573" s="28"/>
      <c r="L573" s="461"/>
      <c r="M573" s="27"/>
    </row>
    <row r="574" s="14" customFormat="true" ht="12" hidden="true" customHeight="false" outlineLevel="0" collapsed="false">
      <c r="A574" s="11"/>
      <c r="B574" s="12"/>
      <c r="C574" s="11"/>
      <c r="H574" s="461"/>
      <c r="I574" s="461"/>
      <c r="J574" s="28"/>
      <c r="K574" s="28"/>
      <c r="L574" s="461"/>
      <c r="M574" s="27"/>
    </row>
    <row r="575" s="14" customFormat="true" ht="12" hidden="true" customHeight="false" outlineLevel="0" collapsed="false">
      <c r="A575" s="11"/>
      <c r="B575" s="12"/>
      <c r="C575" s="11"/>
      <c r="H575" s="461"/>
      <c r="I575" s="461"/>
      <c r="J575" s="28"/>
      <c r="K575" s="28"/>
      <c r="L575" s="461"/>
      <c r="M575" s="27"/>
    </row>
    <row r="576" s="14" customFormat="true" ht="12" hidden="true" customHeight="false" outlineLevel="0" collapsed="false">
      <c r="A576" s="11"/>
      <c r="B576" s="12"/>
      <c r="C576" s="11"/>
      <c r="H576" s="461"/>
      <c r="I576" s="461"/>
      <c r="J576" s="28"/>
      <c r="K576" s="28"/>
      <c r="L576" s="461"/>
      <c r="M576" s="27"/>
    </row>
    <row r="577" s="14" customFormat="true" ht="12" hidden="true" customHeight="false" outlineLevel="0" collapsed="false">
      <c r="A577" s="11"/>
      <c r="B577" s="12"/>
      <c r="C577" s="11"/>
      <c r="H577" s="461"/>
      <c r="I577" s="461"/>
      <c r="J577" s="28"/>
      <c r="K577" s="28"/>
      <c r="L577" s="461"/>
      <c r="M577" s="27"/>
    </row>
    <row r="578" s="14" customFormat="true" ht="12" hidden="true" customHeight="false" outlineLevel="0" collapsed="false">
      <c r="A578" s="11"/>
      <c r="B578" s="12"/>
      <c r="C578" s="11"/>
      <c r="H578" s="461"/>
      <c r="I578" s="461"/>
      <c r="J578" s="28"/>
      <c r="K578" s="28"/>
      <c r="L578" s="461"/>
      <c r="M578" s="27"/>
    </row>
    <row r="579" s="14" customFormat="true" ht="12" hidden="true" customHeight="false" outlineLevel="0" collapsed="false">
      <c r="A579" s="11"/>
      <c r="B579" s="12"/>
      <c r="C579" s="11"/>
      <c r="H579" s="461"/>
      <c r="I579" s="461"/>
      <c r="J579" s="28"/>
      <c r="K579" s="28"/>
      <c r="L579" s="461"/>
      <c r="M579" s="27"/>
    </row>
    <row r="580" s="14" customFormat="true" ht="12" hidden="true" customHeight="false" outlineLevel="0" collapsed="false">
      <c r="A580" s="11"/>
      <c r="B580" s="12"/>
      <c r="C580" s="11"/>
      <c r="H580" s="461"/>
      <c r="I580" s="461"/>
      <c r="J580" s="28"/>
      <c r="K580" s="28"/>
      <c r="L580" s="461"/>
      <c r="M580" s="27"/>
    </row>
    <row r="581" s="14" customFormat="true" ht="12" hidden="true" customHeight="false" outlineLevel="0" collapsed="false">
      <c r="A581" s="11"/>
      <c r="B581" s="12"/>
      <c r="C581" s="11"/>
      <c r="H581" s="461"/>
      <c r="I581" s="461"/>
      <c r="J581" s="28"/>
      <c r="K581" s="28"/>
      <c r="L581" s="461"/>
      <c r="M581" s="27"/>
    </row>
    <row r="582" s="14" customFormat="true" ht="12" hidden="true" customHeight="false" outlineLevel="0" collapsed="false">
      <c r="A582" s="11"/>
      <c r="B582" s="12"/>
      <c r="C582" s="11"/>
      <c r="H582" s="461"/>
      <c r="I582" s="461"/>
      <c r="J582" s="28"/>
      <c r="K582" s="28"/>
      <c r="L582" s="461"/>
      <c r="M582" s="27"/>
    </row>
    <row r="583" s="14" customFormat="true" ht="12" hidden="true" customHeight="false" outlineLevel="0" collapsed="false">
      <c r="A583" s="11"/>
      <c r="B583" s="12"/>
      <c r="C583" s="11"/>
      <c r="H583" s="461"/>
      <c r="I583" s="461"/>
      <c r="J583" s="28"/>
      <c r="K583" s="28"/>
      <c r="L583" s="461"/>
      <c r="M583" s="27"/>
    </row>
    <row r="584" s="14" customFormat="true" ht="12" hidden="true" customHeight="false" outlineLevel="0" collapsed="false">
      <c r="A584" s="11"/>
      <c r="B584" s="12"/>
      <c r="C584" s="11"/>
      <c r="H584" s="461"/>
      <c r="I584" s="461"/>
      <c r="J584" s="28"/>
      <c r="K584" s="28"/>
      <c r="L584" s="461"/>
      <c r="M584" s="27"/>
    </row>
    <row r="585" s="14" customFormat="true" ht="12" hidden="true" customHeight="false" outlineLevel="0" collapsed="false">
      <c r="A585" s="11"/>
      <c r="B585" s="12"/>
      <c r="C585" s="11"/>
      <c r="H585" s="461"/>
      <c r="I585" s="461"/>
      <c r="J585" s="28"/>
      <c r="K585" s="28"/>
      <c r="L585" s="461"/>
      <c r="M585" s="27"/>
    </row>
    <row r="586" s="14" customFormat="true" ht="12" hidden="true" customHeight="false" outlineLevel="0" collapsed="false">
      <c r="A586" s="11"/>
      <c r="B586" s="12"/>
      <c r="C586" s="11"/>
      <c r="H586" s="461"/>
      <c r="I586" s="461"/>
      <c r="J586" s="28"/>
      <c r="K586" s="28"/>
      <c r="L586" s="461"/>
      <c r="M586" s="27"/>
    </row>
    <row r="587" s="14" customFormat="true" ht="12" hidden="true" customHeight="false" outlineLevel="0" collapsed="false">
      <c r="A587" s="11"/>
      <c r="B587" s="12"/>
      <c r="C587" s="11"/>
      <c r="H587" s="461"/>
      <c r="I587" s="461"/>
      <c r="J587" s="28"/>
      <c r="K587" s="28"/>
      <c r="L587" s="461"/>
      <c r="M587" s="27"/>
    </row>
    <row r="588" s="14" customFormat="true" ht="12" hidden="true" customHeight="false" outlineLevel="0" collapsed="false">
      <c r="A588" s="11"/>
      <c r="B588" s="12"/>
      <c r="C588" s="11"/>
      <c r="H588" s="461"/>
      <c r="I588" s="461"/>
      <c r="J588" s="28"/>
      <c r="K588" s="28"/>
      <c r="L588" s="461"/>
      <c r="M588" s="27"/>
    </row>
    <row r="589" s="14" customFormat="true" ht="12" hidden="true" customHeight="false" outlineLevel="0" collapsed="false">
      <c r="A589" s="11"/>
      <c r="B589" s="12"/>
      <c r="C589" s="11"/>
      <c r="H589" s="461"/>
      <c r="I589" s="461"/>
      <c r="J589" s="28"/>
      <c r="K589" s="28"/>
      <c r="L589" s="461"/>
      <c r="M589" s="27"/>
    </row>
    <row r="590" s="14" customFormat="true" ht="12" hidden="true" customHeight="false" outlineLevel="0" collapsed="false">
      <c r="A590" s="11"/>
      <c r="B590" s="12"/>
      <c r="C590" s="11"/>
      <c r="H590" s="461"/>
      <c r="I590" s="461"/>
      <c r="J590" s="28"/>
      <c r="K590" s="28"/>
      <c r="L590" s="461"/>
      <c r="M590" s="27"/>
    </row>
    <row r="591" s="14" customFormat="true" ht="12" hidden="true" customHeight="false" outlineLevel="0" collapsed="false">
      <c r="A591" s="11"/>
      <c r="B591" s="12"/>
      <c r="C591" s="11"/>
      <c r="H591" s="461"/>
      <c r="I591" s="461"/>
      <c r="J591" s="28"/>
      <c r="K591" s="28"/>
      <c r="L591" s="461"/>
      <c r="M591" s="27"/>
    </row>
    <row r="592" s="14" customFormat="true" ht="12" hidden="true" customHeight="false" outlineLevel="0" collapsed="false">
      <c r="A592" s="11"/>
      <c r="B592" s="12"/>
      <c r="C592" s="11"/>
      <c r="H592" s="461"/>
      <c r="I592" s="461"/>
      <c r="J592" s="28"/>
      <c r="K592" s="28"/>
      <c r="L592" s="461"/>
      <c r="M592" s="27"/>
    </row>
    <row r="593" s="14" customFormat="true" ht="12" hidden="true" customHeight="false" outlineLevel="0" collapsed="false">
      <c r="A593" s="11"/>
      <c r="B593" s="12"/>
      <c r="C593" s="11"/>
      <c r="H593" s="461"/>
      <c r="I593" s="461"/>
      <c r="J593" s="28"/>
      <c r="K593" s="28"/>
      <c r="L593" s="461"/>
      <c r="M593" s="27"/>
    </row>
    <row r="594" s="14" customFormat="true" ht="12" hidden="true" customHeight="false" outlineLevel="0" collapsed="false">
      <c r="A594" s="11"/>
      <c r="B594" s="12"/>
      <c r="C594" s="11"/>
      <c r="H594" s="461"/>
      <c r="I594" s="461"/>
      <c r="J594" s="28"/>
      <c r="K594" s="28"/>
      <c r="L594" s="461"/>
      <c r="M594" s="27"/>
    </row>
    <row r="595" s="14" customFormat="true" ht="12" hidden="true" customHeight="false" outlineLevel="0" collapsed="false">
      <c r="A595" s="11"/>
      <c r="B595" s="12"/>
      <c r="C595" s="11"/>
      <c r="H595" s="461"/>
      <c r="I595" s="461"/>
      <c r="J595" s="28"/>
      <c r="K595" s="28"/>
      <c r="L595" s="461"/>
      <c r="M595" s="27"/>
    </row>
    <row r="596" s="14" customFormat="true" ht="12" hidden="true" customHeight="false" outlineLevel="0" collapsed="false">
      <c r="A596" s="11"/>
      <c r="B596" s="12"/>
      <c r="C596" s="11"/>
      <c r="H596" s="461"/>
      <c r="I596" s="461"/>
      <c r="J596" s="28"/>
      <c r="K596" s="28"/>
      <c r="L596" s="461"/>
      <c r="M596" s="27"/>
    </row>
    <row r="597" s="14" customFormat="true" ht="12" hidden="true" customHeight="false" outlineLevel="0" collapsed="false">
      <c r="A597" s="11"/>
      <c r="B597" s="12"/>
      <c r="C597" s="11"/>
      <c r="H597" s="461"/>
      <c r="I597" s="461"/>
      <c r="J597" s="28"/>
      <c r="K597" s="28"/>
      <c r="L597" s="461"/>
      <c r="M597" s="27"/>
    </row>
    <row r="598" s="14" customFormat="true" ht="12" hidden="true" customHeight="false" outlineLevel="0" collapsed="false">
      <c r="A598" s="11"/>
      <c r="B598" s="12"/>
      <c r="C598" s="11"/>
      <c r="H598" s="461"/>
      <c r="I598" s="461"/>
      <c r="J598" s="28"/>
      <c r="K598" s="28"/>
      <c r="L598" s="461"/>
      <c r="M598" s="27"/>
    </row>
    <row r="599" s="14" customFormat="true" ht="12" hidden="true" customHeight="false" outlineLevel="0" collapsed="false">
      <c r="A599" s="11"/>
      <c r="B599" s="12"/>
      <c r="C599" s="11"/>
      <c r="H599" s="461"/>
      <c r="I599" s="461"/>
      <c r="J599" s="28"/>
      <c r="K599" s="28"/>
      <c r="L599" s="461"/>
      <c r="M599" s="27"/>
    </row>
    <row r="600" s="14" customFormat="true" ht="12" hidden="true" customHeight="false" outlineLevel="0" collapsed="false">
      <c r="A600" s="11"/>
      <c r="B600" s="12"/>
      <c r="C600" s="11"/>
      <c r="H600" s="461"/>
      <c r="I600" s="461"/>
      <c r="J600" s="28"/>
      <c r="K600" s="28"/>
      <c r="L600" s="461"/>
      <c r="M600" s="27"/>
    </row>
    <row r="601" s="14" customFormat="true" ht="12" hidden="true" customHeight="false" outlineLevel="0" collapsed="false">
      <c r="A601" s="11"/>
      <c r="B601" s="12"/>
      <c r="C601" s="11"/>
      <c r="H601" s="461"/>
      <c r="I601" s="461"/>
      <c r="J601" s="28"/>
      <c r="K601" s="28"/>
      <c r="L601" s="461"/>
      <c r="M601" s="27"/>
    </row>
    <row r="602" s="14" customFormat="true" ht="12" hidden="true" customHeight="false" outlineLevel="0" collapsed="false">
      <c r="A602" s="11"/>
      <c r="B602" s="12"/>
      <c r="C602" s="11"/>
      <c r="H602" s="461"/>
      <c r="I602" s="461"/>
      <c r="J602" s="28"/>
      <c r="K602" s="28"/>
      <c r="L602" s="461"/>
      <c r="M602" s="27"/>
    </row>
    <row r="603" s="14" customFormat="true" ht="12" hidden="true" customHeight="false" outlineLevel="0" collapsed="false">
      <c r="A603" s="11"/>
      <c r="B603" s="12"/>
      <c r="C603" s="11"/>
      <c r="H603" s="461"/>
      <c r="I603" s="461"/>
      <c r="J603" s="28"/>
      <c r="K603" s="28"/>
      <c r="L603" s="461"/>
      <c r="M603" s="27"/>
    </row>
    <row r="604" s="14" customFormat="true" ht="12" hidden="true" customHeight="false" outlineLevel="0" collapsed="false">
      <c r="A604" s="11"/>
      <c r="B604" s="12"/>
      <c r="C604" s="11"/>
      <c r="H604" s="461"/>
      <c r="I604" s="461"/>
      <c r="J604" s="28"/>
      <c r="K604" s="28"/>
      <c r="L604" s="461"/>
      <c r="M604" s="27"/>
    </row>
    <row r="605" s="14" customFormat="true" ht="12" hidden="true" customHeight="false" outlineLevel="0" collapsed="false">
      <c r="A605" s="11"/>
      <c r="B605" s="12"/>
      <c r="C605" s="11"/>
      <c r="H605" s="461"/>
      <c r="I605" s="461"/>
      <c r="J605" s="28"/>
      <c r="K605" s="28"/>
      <c r="L605" s="461"/>
      <c r="M605" s="27"/>
    </row>
    <row r="606" s="14" customFormat="true" ht="12" hidden="true" customHeight="false" outlineLevel="0" collapsed="false">
      <c r="A606" s="11"/>
      <c r="B606" s="12"/>
      <c r="C606" s="11"/>
      <c r="H606" s="461"/>
      <c r="I606" s="461"/>
      <c r="J606" s="28"/>
      <c r="K606" s="28"/>
      <c r="L606" s="461"/>
      <c r="M606" s="27"/>
    </row>
    <row r="607" s="14" customFormat="true" ht="12" hidden="true" customHeight="false" outlineLevel="0" collapsed="false">
      <c r="A607" s="11"/>
      <c r="B607" s="12"/>
      <c r="C607" s="11"/>
      <c r="H607" s="461"/>
      <c r="I607" s="461"/>
      <c r="J607" s="28"/>
      <c r="K607" s="28"/>
      <c r="L607" s="461"/>
      <c r="M607" s="27"/>
    </row>
    <row r="608" s="14" customFormat="true" ht="12" hidden="true" customHeight="false" outlineLevel="0" collapsed="false">
      <c r="A608" s="11"/>
      <c r="B608" s="12"/>
      <c r="C608" s="11"/>
      <c r="H608" s="461"/>
      <c r="I608" s="461"/>
      <c r="J608" s="28"/>
      <c r="K608" s="28"/>
      <c r="L608" s="461"/>
      <c r="M608" s="27"/>
    </row>
    <row r="609" s="14" customFormat="true" ht="12" hidden="true" customHeight="false" outlineLevel="0" collapsed="false">
      <c r="A609" s="11"/>
      <c r="B609" s="12"/>
      <c r="C609" s="11"/>
      <c r="H609" s="461"/>
      <c r="I609" s="461"/>
      <c r="J609" s="28"/>
      <c r="K609" s="28"/>
      <c r="L609" s="461"/>
      <c r="M609" s="27"/>
    </row>
    <row r="610" s="14" customFormat="true" ht="12" hidden="true" customHeight="false" outlineLevel="0" collapsed="false">
      <c r="A610" s="11"/>
      <c r="B610" s="12"/>
      <c r="C610" s="11"/>
      <c r="H610" s="461"/>
      <c r="I610" s="461"/>
      <c r="J610" s="28"/>
      <c r="K610" s="28"/>
      <c r="L610" s="461"/>
      <c r="M610" s="27"/>
    </row>
    <row r="611" s="14" customFormat="true" ht="12" hidden="true" customHeight="false" outlineLevel="0" collapsed="false">
      <c r="A611" s="11"/>
      <c r="B611" s="12"/>
      <c r="C611" s="11"/>
      <c r="H611" s="461"/>
      <c r="I611" s="461"/>
      <c r="J611" s="28"/>
      <c r="K611" s="28"/>
      <c r="L611" s="461"/>
      <c r="M611" s="27"/>
    </row>
    <row r="612" s="14" customFormat="true" ht="12" hidden="true" customHeight="false" outlineLevel="0" collapsed="false">
      <c r="A612" s="11"/>
      <c r="B612" s="12"/>
      <c r="C612" s="11"/>
      <c r="H612" s="461"/>
      <c r="I612" s="461"/>
      <c r="J612" s="28"/>
      <c r="K612" s="28"/>
      <c r="L612" s="461"/>
      <c r="M612" s="27"/>
    </row>
    <row r="613" s="14" customFormat="true" ht="12" hidden="true" customHeight="false" outlineLevel="0" collapsed="false">
      <c r="A613" s="11"/>
      <c r="B613" s="12"/>
      <c r="C613" s="11"/>
      <c r="H613" s="461"/>
      <c r="I613" s="461"/>
      <c r="J613" s="28"/>
      <c r="K613" s="28"/>
      <c r="L613" s="461"/>
      <c r="M613" s="27"/>
    </row>
    <row r="614" s="14" customFormat="true" ht="12" hidden="true" customHeight="false" outlineLevel="0" collapsed="false">
      <c r="A614" s="11"/>
      <c r="B614" s="12"/>
      <c r="C614" s="11"/>
      <c r="H614" s="461"/>
      <c r="I614" s="461"/>
      <c r="J614" s="28"/>
      <c r="K614" s="28"/>
      <c r="L614" s="461"/>
      <c r="M614" s="27"/>
    </row>
    <row r="615" s="14" customFormat="true" ht="12" hidden="true" customHeight="false" outlineLevel="0" collapsed="false">
      <c r="A615" s="11"/>
      <c r="B615" s="12"/>
      <c r="C615" s="11"/>
      <c r="H615" s="461"/>
      <c r="I615" s="461"/>
      <c r="J615" s="28"/>
      <c r="K615" s="28"/>
      <c r="L615" s="461"/>
      <c r="M615" s="27"/>
    </row>
    <row r="616" s="14" customFormat="true" ht="12" hidden="true" customHeight="false" outlineLevel="0" collapsed="false">
      <c r="A616" s="11"/>
      <c r="B616" s="12"/>
      <c r="C616" s="11"/>
      <c r="H616" s="461"/>
      <c r="I616" s="461"/>
      <c r="J616" s="28"/>
      <c r="K616" s="28"/>
      <c r="L616" s="461"/>
      <c r="M616" s="27"/>
    </row>
    <row r="617" s="14" customFormat="true" ht="12" hidden="true" customHeight="false" outlineLevel="0" collapsed="false">
      <c r="A617" s="11"/>
      <c r="B617" s="12"/>
      <c r="C617" s="11"/>
      <c r="H617" s="461"/>
      <c r="I617" s="461"/>
      <c r="J617" s="28"/>
      <c r="K617" s="28"/>
      <c r="L617" s="461"/>
      <c r="M617" s="27"/>
    </row>
    <row r="618" s="14" customFormat="true" ht="12" hidden="true" customHeight="false" outlineLevel="0" collapsed="false">
      <c r="A618" s="11"/>
      <c r="B618" s="12"/>
      <c r="C618" s="11"/>
      <c r="H618" s="461"/>
      <c r="I618" s="461"/>
      <c r="J618" s="28"/>
      <c r="K618" s="28"/>
      <c r="L618" s="461"/>
      <c r="M618" s="27"/>
    </row>
    <row r="619" s="14" customFormat="true" ht="12" hidden="true" customHeight="false" outlineLevel="0" collapsed="false">
      <c r="A619" s="11"/>
      <c r="B619" s="12"/>
      <c r="C619" s="11"/>
      <c r="H619" s="461"/>
      <c r="I619" s="461"/>
      <c r="J619" s="28"/>
      <c r="K619" s="28"/>
      <c r="L619" s="461"/>
      <c r="M619" s="27"/>
    </row>
    <row r="620" s="14" customFormat="true" ht="12" hidden="true" customHeight="false" outlineLevel="0" collapsed="false">
      <c r="A620" s="11"/>
      <c r="B620" s="12"/>
      <c r="C620" s="11"/>
      <c r="H620" s="461"/>
      <c r="I620" s="461"/>
      <c r="J620" s="28"/>
      <c r="K620" s="28"/>
      <c r="L620" s="461"/>
      <c r="M620" s="27"/>
    </row>
    <row r="621" s="14" customFormat="true" ht="12" hidden="true" customHeight="false" outlineLevel="0" collapsed="false">
      <c r="A621" s="11"/>
      <c r="B621" s="12"/>
      <c r="C621" s="11"/>
      <c r="H621" s="461"/>
      <c r="I621" s="461"/>
      <c r="J621" s="28"/>
      <c r="K621" s="28"/>
      <c r="L621" s="461"/>
      <c r="M621" s="27"/>
    </row>
    <row r="622" s="14" customFormat="true" ht="12" hidden="true" customHeight="false" outlineLevel="0" collapsed="false">
      <c r="A622" s="11"/>
      <c r="B622" s="12"/>
      <c r="C622" s="11"/>
      <c r="H622" s="461"/>
      <c r="I622" s="461"/>
      <c r="J622" s="28"/>
      <c r="K622" s="28"/>
      <c r="L622" s="461"/>
      <c r="M622" s="27"/>
    </row>
    <row r="623" s="14" customFormat="true" ht="12" hidden="true" customHeight="false" outlineLevel="0" collapsed="false">
      <c r="A623" s="11"/>
      <c r="B623" s="12"/>
      <c r="C623" s="11"/>
      <c r="H623" s="461"/>
      <c r="I623" s="461"/>
      <c r="J623" s="28"/>
      <c r="K623" s="28"/>
      <c r="L623" s="461"/>
      <c r="M623" s="27"/>
    </row>
    <row r="624" s="14" customFormat="true" ht="12" hidden="true" customHeight="false" outlineLevel="0" collapsed="false">
      <c r="A624" s="11"/>
      <c r="B624" s="12"/>
      <c r="C624" s="11"/>
      <c r="H624" s="461"/>
      <c r="I624" s="461"/>
      <c r="J624" s="28"/>
      <c r="K624" s="28"/>
      <c r="L624" s="461"/>
      <c r="M624" s="27"/>
    </row>
    <row r="625" s="14" customFormat="true" ht="12" hidden="true" customHeight="false" outlineLevel="0" collapsed="false">
      <c r="A625" s="11"/>
      <c r="B625" s="12"/>
      <c r="C625" s="11"/>
      <c r="H625" s="461"/>
      <c r="I625" s="461"/>
      <c r="J625" s="28"/>
      <c r="K625" s="28"/>
      <c r="L625" s="461"/>
      <c r="M625" s="27"/>
    </row>
    <row r="626" s="14" customFormat="true" ht="12" hidden="true" customHeight="false" outlineLevel="0" collapsed="false">
      <c r="A626" s="11"/>
      <c r="B626" s="12"/>
      <c r="C626" s="11"/>
      <c r="H626" s="461"/>
      <c r="I626" s="461"/>
      <c r="J626" s="28"/>
      <c r="K626" s="28"/>
      <c r="L626" s="461"/>
      <c r="M626" s="27"/>
    </row>
    <row r="627" s="14" customFormat="true" ht="12" hidden="true" customHeight="false" outlineLevel="0" collapsed="false">
      <c r="A627" s="11"/>
      <c r="B627" s="12"/>
      <c r="C627" s="11"/>
      <c r="H627" s="461"/>
      <c r="I627" s="461"/>
      <c r="J627" s="28"/>
      <c r="K627" s="28"/>
      <c r="L627" s="461"/>
      <c r="M627" s="27"/>
    </row>
    <row r="628" s="14" customFormat="true" ht="12" hidden="true" customHeight="false" outlineLevel="0" collapsed="false">
      <c r="A628" s="11"/>
      <c r="B628" s="12"/>
      <c r="C628" s="11"/>
      <c r="H628" s="461"/>
      <c r="I628" s="461"/>
      <c r="J628" s="28"/>
      <c r="K628" s="28"/>
      <c r="L628" s="461"/>
      <c r="M628" s="27"/>
    </row>
    <row r="629" s="14" customFormat="true" ht="12" hidden="true" customHeight="false" outlineLevel="0" collapsed="false">
      <c r="A629" s="11"/>
      <c r="B629" s="12"/>
      <c r="C629" s="11"/>
      <c r="H629" s="461"/>
      <c r="I629" s="461"/>
      <c r="J629" s="28"/>
      <c r="K629" s="28"/>
      <c r="L629" s="461"/>
      <c r="M629" s="27"/>
    </row>
    <row r="630" s="14" customFormat="true" ht="12" hidden="true" customHeight="false" outlineLevel="0" collapsed="false">
      <c r="A630" s="11"/>
      <c r="B630" s="12"/>
      <c r="C630" s="11"/>
      <c r="H630" s="461"/>
      <c r="I630" s="461"/>
      <c r="J630" s="28"/>
      <c r="K630" s="28"/>
      <c r="L630" s="461"/>
      <c r="M630" s="27"/>
    </row>
    <row r="631" s="14" customFormat="true" ht="12" hidden="true" customHeight="false" outlineLevel="0" collapsed="false">
      <c r="A631" s="11"/>
      <c r="B631" s="12"/>
      <c r="C631" s="11"/>
      <c r="H631" s="461"/>
      <c r="I631" s="461"/>
      <c r="J631" s="28"/>
      <c r="K631" s="28"/>
      <c r="L631" s="461"/>
      <c r="M631" s="27"/>
    </row>
    <row r="632" s="14" customFormat="true" ht="12" hidden="true" customHeight="false" outlineLevel="0" collapsed="false">
      <c r="A632" s="11"/>
      <c r="B632" s="12"/>
      <c r="C632" s="11"/>
      <c r="H632" s="461"/>
      <c r="I632" s="461"/>
      <c r="J632" s="28"/>
      <c r="K632" s="28"/>
      <c r="L632" s="461"/>
      <c r="M632" s="27"/>
    </row>
    <row r="633" s="14" customFormat="true" ht="12" hidden="true" customHeight="false" outlineLevel="0" collapsed="false">
      <c r="A633" s="11"/>
      <c r="B633" s="12"/>
      <c r="C633" s="11"/>
      <c r="H633" s="461"/>
      <c r="I633" s="461"/>
      <c r="J633" s="28"/>
      <c r="K633" s="28"/>
      <c r="L633" s="461"/>
      <c r="M633" s="27"/>
    </row>
    <row r="634" s="14" customFormat="true" ht="12" hidden="true" customHeight="false" outlineLevel="0" collapsed="false">
      <c r="A634" s="11"/>
      <c r="B634" s="12"/>
      <c r="C634" s="11"/>
      <c r="H634" s="461"/>
      <c r="I634" s="461"/>
      <c r="J634" s="28"/>
      <c r="K634" s="28"/>
      <c r="L634" s="461"/>
      <c r="M634" s="27"/>
    </row>
    <row r="635" s="14" customFormat="true" ht="12" hidden="true" customHeight="false" outlineLevel="0" collapsed="false">
      <c r="A635" s="11"/>
      <c r="B635" s="12"/>
      <c r="C635" s="11"/>
      <c r="H635" s="461"/>
      <c r="I635" s="461"/>
      <c r="J635" s="28"/>
      <c r="K635" s="28"/>
      <c r="L635" s="461"/>
      <c r="M635" s="27"/>
    </row>
    <row r="636" s="14" customFormat="true" ht="12" hidden="true" customHeight="false" outlineLevel="0" collapsed="false">
      <c r="A636" s="11"/>
      <c r="B636" s="12"/>
      <c r="C636" s="11"/>
      <c r="H636" s="461"/>
      <c r="I636" s="461"/>
      <c r="J636" s="28"/>
      <c r="K636" s="28"/>
      <c r="L636" s="461"/>
      <c r="M636" s="27"/>
    </row>
    <row r="637" s="14" customFormat="true" ht="12" hidden="true" customHeight="false" outlineLevel="0" collapsed="false">
      <c r="A637" s="11"/>
      <c r="B637" s="12"/>
      <c r="C637" s="11"/>
      <c r="H637" s="461"/>
      <c r="I637" s="461"/>
      <c r="J637" s="28"/>
      <c r="K637" s="28"/>
      <c r="L637" s="461"/>
      <c r="M637" s="27"/>
    </row>
    <row r="638" s="14" customFormat="true" ht="12" hidden="true" customHeight="false" outlineLevel="0" collapsed="false">
      <c r="A638" s="11"/>
      <c r="B638" s="12"/>
      <c r="C638" s="11"/>
      <c r="H638" s="461"/>
      <c r="I638" s="461"/>
      <c r="J638" s="28"/>
      <c r="K638" s="28"/>
      <c r="L638" s="461"/>
      <c r="M638" s="27"/>
    </row>
    <row r="639" s="14" customFormat="true" ht="12" hidden="true" customHeight="false" outlineLevel="0" collapsed="false">
      <c r="A639" s="11"/>
      <c r="B639" s="12"/>
      <c r="C639" s="11"/>
      <c r="H639" s="461"/>
      <c r="I639" s="461"/>
      <c r="J639" s="28"/>
      <c r="K639" s="28"/>
      <c r="L639" s="461"/>
      <c r="M639" s="27"/>
    </row>
    <row r="640" s="14" customFormat="true" ht="12" hidden="true" customHeight="false" outlineLevel="0" collapsed="false">
      <c r="A640" s="11"/>
      <c r="B640" s="12"/>
      <c r="C640" s="11"/>
      <c r="H640" s="461"/>
      <c r="I640" s="461"/>
      <c r="J640" s="28"/>
      <c r="K640" s="28"/>
      <c r="L640" s="461"/>
      <c r="M640" s="27"/>
    </row>
    <row r="641" s="14" customFormat="true" ht="12" hidden="true" customHeight="false" outlineLevel="0" collapsed="false">
      <c r="A641" s="11"/>
      <c r="B641" s="12"/>
      <c r="C641" s="11"/>
      <c r="H641" s="461"/>
      <c r="I641" s="461"/>
      <c r="J641" s="28"/>
      <c r="K641" s="28"/>
      <c r="L641" s="461"/>
      <c r="M641" s="27"/>
    </row>
    <row r="642" s="14" customFormat="true" ht="12" hidden="true" customHeight="false" outlineLevel="0" collapsed="false">
      <c r="A642" s="11"/>
      <c r="B642" s="12"/>
      <c r="C642" s="11"/>
      <c r="H642" s="461"/>
      <c r="I642" s="461"/>
      <c r="J642" s="28"/>
      <c r="K642" s="28"/>
      <c r="L642" s="461"/>
      <c r="M642" s="27"/>
    </row>
    <row r="643" s="14" customFormat="true" ht="12" hidden="true" customHeight="false" outlineLevel="0" collapsed="false">
      <c r="A643" s="11"/>
      <c r="B643" s="12"/>
      <c r="C643" s="11"/>
      <c r="H643" s="461"/>
      <c r="I643" s="461"/>
      <c r="J643" s="28"/>
      <c r="K643" s="28"/>
      <c r="L643" s="461"/>
      <c r="M643" s="27"/>
    </row>
    <row r="644" s="14" customFormat="true" ht="12" hidden="true" customHeight="false" outlineLevel="0" collapsed="false">
      <c r="A644" s="11"/>
      <c r="B644" s="12"/>
      <c r="C644" s="11"/>
      <c r="H644" s="461"/>
      <c r="I644" s="461"/>
      <c r="J644" s="28"/>
      <c r="K644" s="28"/>
      <c r="L644" s="461"/>
      <c r="M644" s="27"/>
    </row>
    <row r="645" s="14" customFormat="true" ht="12" hidden="true" customHeight="false" outlineLevel="0" collapsed="false">
      <c r="A645" s="11"/>
      <c r="B645" s="12"/>
      <c r="C645" s="11"/>
      <c r="H645" s="461"/>
      <c r="I645" s="461"/>
      <c r="J645" s="28"/>
      <c r="K645" s="28"/>
      <c r="L645" s="461"/>
      <c r="M645" s="27"/>
    </row>
    <row r="646" s="14" customFormat="true" ht="12" hidden="true" customHeight="false" outlineLevel="0" collapsed="false">
      <c r="A646" s="11"/>
      <c r="B646" s="12"/>
      <c r="C646" s="11"/>
      <c r="H646" s="461"/>
      <c r="I646" s="461"/>
      <c r="J646" s="28"/>
      <c r="K646" s="28"/>
      <c r="L646" s="461"/>
      <c r="M646" s="27"/>
    </row>
    <row r="647" s="14" customFormat="true" ht="12" hidden="true" customHeight="false" outlineLevel="0" collapsed="false">
      <c r="A647" s="11"/>
      <c r="B647" s="12"/>
      <c r="C647" s="11"/>
      <c r="H647" s="461"/>
      <c r="I647" s="461"/>
      <c r="J647" s="28"/>
      <c r="K647" s="28"/>
      <c r="L647" s="461"/>
      <c r="M647" s="27"/>
    </row>
    <row r="648" s="14" customFormat="true" ht="12" hidden="true" customHeight="false" outlineLevel="0" collapsed="false">
      <c r="A648" s="11"/>
      <c r="B648" s="12"/>
      <c r="C648" s="11"/>
      <c r="H648" s="461"/>
      <c r="I648" s="461"/>
      <c r="J648" s="28"/>
      <c r="K648" s="28"/>
      <c r="L648" s="461"/>
      <c r="M648" s="27"/>
    </row>
    <row r="649" s="14" customFormat="true" ht="12" hidden="true" customHeight="false" outlineLevel="0" collapsed="false">
      <c r="A649" s="11"/>
      <c r="B649" s="12"/>
      <c r="C649" s="11"/>
      <c r="H649" s="461"/>
      <c r="I649" s="461"/>
      <c r="J649" s="28"/>
      <c r="K649" s="28"/>
      <c r="L649" s="461"/>
      <c r="M649" s="27"/>
    </row>
    <row r="650" s="14" customFormat="true" ht="12" hidden="true" customHeight="false" outlineLevel="0" collapsed="false">
      <c r="A650" s="11"/>
      <c r="B650" s="12"/>
      <c r="C650" s="11"/>
      <c r="H650" s="461"/>
      <c r="I650" s="461"/>
      <c r="J650" s="28"/>
      <c r="K650" s="28"/>
      <c r="L650" s="461"/>
      <c r="M650" s="27"/>
    </row>
    <row r="651" s="14" customFormat="true" ht="12" hidden="true" customHeight="false" outlineLevel="0" collapsed="false">
      <c r="A651" s="11"/>
      <c r="B651" s="12"/>
      <c r="C651" s="11"/>
      <c r="H651" s="461"/>
      <c r="I651" s="461"/>
      <c r="J651" s="28"/>
      <c r="K651" s="28"/>
      <c r="L651" s="461"/>
      <c r="M651" s="27"/>
    </row>
    <row r="652" s="14" customFormat="true" ht="12" hidden="true" customHeight="false" outlineLevel="0" collapsed="false">
      <c r="A652" s="11"/>
      <c r="B652" s="12"/>
      <c r="C652" s="11"/>
      <c r="H652" s="461"/>
      <c r="I652" s="461"/>
      <c r="J652" s="28"/>
      <c r="K652" s="28"/>
      <c r="L652" s="461"/>
      <c r="M652" s="27"/>
    </row>
    <row r="653" s="14" customFormat="true" ht="12" hidden="true" customHeight="false" outlineLevel="0" collapsed="false">
      <c r="A653" s="11"/>
      <c r="B653" s="12"/>
      <c r="C653" s="11"/>
      <c r="H653" s="461"/>
      <c r="I653" s="461"/>
      <c r="J653" s="28"/>
      <c r="K653" s="28"/>
      <c r="L653" s="461"/>
      <c r="M653" s="27"/>
    </row>
    <row r="654" s="14" customFormat="true" ht="12" hidden="true" customHeight="false" outlineLevel="0" collapsed="false">
      <c r="A654" s="11"/>
      <c r="B654" s="12"/>
      <c r="C654" s="11"/>
      <c r="H654" s="461"/>
      <c r="I654" s="461"/>
      <c r="J654" s="28"/>
      <c r="K654" s="28"/>
      <c r="L654" s="461"/>
      <c r="M654" s="27"/>
    </row>
    <row r="655" s="14" customFormat="true" ht="12" hidden="true" customHeight="false" outlineLevel="0" collapsed="false">
      <c r="A655" s="11"/>
      <c r="B655" s="12"/>
      <c r="C655" s="11"/>
      <c r="H655" s="461"/>
      <c r="I655" s="461"/>
      <c r="J655" s="28"/>
      <c r="K655" s="28"/>
      <c r="L655" s="461"/>
      <c r="M655" s="27"/>
    </row>
    <row r="656" s="14" customFormat="true" ht="12" hidden="true" customHeight="false" outlineLevel="0" collapsed="false">
      <c r="A656" s="11"/>
      <c r="B656" s="12"/>
      <c r="C656" s="11"/>
      <c r="H656" s="461"/>
      <c r="I656" s="461"/>
      <c r="J656" s="28"/>
      <c r="K656" s="28"/>
      <c r="L656" s="461"/>
      <c r="M656" s="27"/>
    </row>
    <row r="657" s="14" customFormat="true" ht="12" hidden="true" customHeight="false" outlineLevel="0" collapsed="false">
      <c r="A657" s="11"/>
      <c r="B657" s="12"/>
      <c r="C657" s="11"/>
      <c r="H657" s="461"/>
      <c r="I657" s="461"/>
      <c r="J657" s="28"/>
      <c r="K657" s="28"/>
      <c r="L657" s="461"/>
      <c r="M657" s="27"/>
    </row>
    <row r="658" s="14" customFormat="true" ht="12" hidden="true" customHeight="false" outlineLevel="0" collapsed="false">
      <c r="A658" s="11"/>
      <c r="B658" s="12"/>
      <c r="C658" s="11"/>
      <c r="H658" s="461"/>
      <c r="I658" s="461"/>
      <c r="J658" s="28"/>
      <c r="K658" s="28"/>
      <c r="L658" s="461"/>
      <c r="M658" s="27"/>
    </row>
    <row r="659" s="14" customFormat="true" ht="12" hidden="true" customHeight="false" outlineLevel="0" collapsed="false">
      <c r="A659" s="11"/>
      <c r="B659" s="12"/>
      <c r="C659" s="11"/>
      <c r="H659" s="461"/>
      <c r="I659" s="461"/>
      <c r="J659" s="28"/>
      <c r="K659" s="28"/>
      <c r="L659" s="461"/>
      <c r="M659" s="27"/>
    </row>
    <row r="660" s="14" customFormat="true" ht="12" hidden="true" customHeight="false" outlineLevel="0" collapsed="false">
      <c r="A660" s="11"/>
      <c r="B660" s="12"/>
      <c r="C660" s="11"/>
      <c r="H660" s="461"/>
      <c r="I660" s="461"/>
      <c r="J660" s="28"/>
      <c r="K660" s="28"/>
      <c r="L660" s="461"/>
      <c r="M660" s="27"/>
    </row>
    <row r="661" s="14" customFormat="true" ht="12" hidden="true" customHeight="false" outlineLevel="0" collapsed="false">
      <c r="A661" s="11"/>
      <c r="B661" s="12"/>
      <c r="C661" s="11"/>
      <c r="H661" s="461"/>
      <c r="I661" s="461"/>
      <c r="J661" s="28"/>
      <c r="K661" s="28"/>
      <c r="L661" s="461"/>
      <c r="M661" s="27"/>
    </row>
    <row r="662" s="14" customFormat="true" ht="12" hidden="true" customHeight="false" outlineLevel="0" collapsed="false">
      <c r="A662" s="11"/>
      <c r="B662" s="12"/>
      <c r="C662" s="11"/>
      <c r="H662" s="461"/>
      <c r="I662" s="461"/>
      <c r="J662" s="28"/>
      <c r="K662" s="28"/>
      <c r="L662" s="461"/>
      <c r="M662" s="27"/>
    </row>
    <row r="663" s="14" customFormat="true" ht="12" hidden="true" customHeight="false" outlineLevel="0" collapsed="false">
      <c r="A663" s="11"/>
      <c r="B663" s="12"/>
      <c r="C663" s="11"/>
      <c r="H663" s="461"/>
      <c r="I663" s="461"/>
      <c r="J663" s="28"/>
      <c r="K663" s="28"/>
      <c r="L663" s="461"/>
      <c r="M663" s="27"/>
    </row>
    <row r="664" s="14" customFormat="true" ht="12" hidden="true" customHeight="false" outlineLevel="0" collapsed="false">
      <c r="A664" s="11"/>
      <c r="B664" s="12"/>
      <c r="C664" s="11"/>
      <c r="H664" s="461"/>
      <c r="I664" s="461"/>
      <c r="J664" s="28"/>
      <c r="K664" s="28"/>
      <c r="L664" s="461"/>
      <c r="M664" s="27"/>
    </row>
    <row r="665" s="14" customFormat="true" ht="12" hidden="true" customHeight="false" outlineLevel="0" collapsed="false">
      <c r="A665" s="11"/>
      <c r="B665" s="12"/>
      <c r="C665" s="11"/>
      <c r="H665" s="461"/>
      <c r="I665" s="461"/>
      <c r="J665" s="28"/>
      <c r="K665" s="28"/>
      <c r="L665" s="461"/>
      <c r="M665" s="27"/>
    </row>
    <row r="666" s="14" customFormat="true" ht="12" hidden="true" customHeight="false" outlineLevel="0" collapsed="false">
      <c r="A666" s="11"/>
      <c r="B666" s="12"/>
      <c r="C666" s="11"/>
      <c r="H666" s="461"/>
      <c r="I666" s="461"/>
      <c r="J666" s="28"/>
      <c r="K666" s="28"/>
      <c r="L666" s="461"/>
      <c r="M666" s="27"/>
    </row>
    <row r="667" s="14" customFormat="true" ht="12" hidden="true" customHeight="false" outlineLevel="0" collapsed="false">
      <c r="A667" s="11"/>
      <c r="B667" s="12"/>
      <c r="C667" s="11"/>
      <c r="H667" s="461"/>
      <c r="I667" s="461"/>
      <c r="J667" s="28"/>
      <c r="K667" s="28"/>
      <c r="L667" s="461"/>
      <c r="M667" s="27"/>
    </row>
    <row r="668" s="14" customFormat="true" ht="12" hidden="true" customHeight="false" outlineLevel="0" collapsed="false">
      <c r="A668" s="11"/>
      <c r="B668" s="12"/>
      <c r="C668" s="11"/>
      <c r="H668" s="461"/>
      <c r="I668" s="461"/>
      <c r="J668" s="28"/>
      <c r="K668" s="28"/>
      <c r="L668" s="461"/>
      <c r="M668" s="27"/>
    </row>
    <row r="669" s="14" customFormat="true" ht="12" hidden="true" customHeight="false" outlineLevel="0" collapsed="false">
      <c r="A669" s="11"/>
      <c r="B669" s="12"/>
      <c r="C669" s="11"/>
      <c r="H669" s="461"/>
      <c r="I669" s="461"/>
      <c r="J669" s="28"/>
      <c r="K669" s="28"/>
      <c r="L669" s="461"/>
      <c r="M669" s="27"/>
    </row>
    <row r="670" s="14" customFormat="true" ht="12" hidden="true" customHeight="false" outlineLevel="0" collapsed="false">
      <c r="A670" s="11"/>
      <c r="B670" s="12"/>
      <c r="C670" s="11"/>
      <c r="H670" s="461"/>
      <c r="I670" s="461"/>
      <c r="J670" s="28"/>
      <c r="K670" s="28"/>
      <c r="L670" s="461"/>
      <c r="M670" s="27"/>
    </row>
    <row r="671" s="14" customFormat="true" ht="12" hidden="true" customHeight="false" outlineLevel="0" collapsed="false">
      <c r="A671" s="11"/>
      <c r="B671" s="12"/>
      <c r="C671" s="11"/>
      <c r="H671" s="461"/>
      <c r="I671" s="461"/>
      <c r="J671" s="28"/>
      <c r="K671" s="28"/>
      <c r="L671" s="461"/>
      <c r="M671" s="27"/>
    </row>
    <row r="672" s="14" customFormat="true" ht="12" hidden="true" customHeight="false" outlineLevel="0" collapsed="false">
      <c r="A672" s="11"/>
      <c r="B672" s="12"/>
      <c r="C672" s="11"/>
      <c r="H672" s="461"/>
      <c r="I672" s="461"/>
      <c r="J672" s="28"/>
      <c r="K672" s="28"/>
      <c r="L672" s="461"/>
      <c r="M672" s="27"/>
    </row>
    <row r="673" s="14" customFormat="true" ht="12" hidden="true" customHeight="false" outlineLevel="0" collapsed="false">
      <c r="A673" s="11"/>
      <c r="B673" s="12"/>
      <c r="C673" s="11"/>
      <c r="H673" s="461"/>
      <c r="I673" s="461"/>
      <c r="J673" s="28"/>
      <c r="K673" s="28"/>
      <c r="L673" s="461"/>
      <c r="M673" s="27"/>
    </row>
    <row r="674" s="14" customFormat="true" ht="12" hidden="true" customHeight="false" outlineLevel="0" collapsed="false">
      <c r="A674" s="11"/>
      <c r="B674" s="12"/>
      <c r="C674" s="11"/>
      <c r="H674" s="461"/>
      <c r="I674" s="461"/>
      <c r="J674" s="28"/>
      <c r="K674" s="28"/>
      <c r="L674" s="461"/>
      <c r="M674" s="27"/>
    </row>
    <row r="675" s="14" customFormat="true" ht="12" hidden="true" customHeight="false" outlineLevel="0" collapsed="false">
      <c r="A675" s="11"/>
      <c r="B675" s="12"/>
      <c r="C675" s="11"/>
      <c r="H675" s="461"/>
      <c r="I675" s="461"/>
      <c r="J675" s="28"/>
      <c r="K675" s="28"/>
      <c r="L675" s="461"/>
      <c r="M675" s="27"/>
    </row>
    <row r="676" s="14" customFormat="true" ht="12" hidden="true" customHeight="false" outlineLevel="0" collapsed="false">
      <c r="A676" s="11"/>
      <c r="B676" s="12"/>
      <c r="C676" s="11"/>
      <c r="H676" s="461"/>
      <c r="I676" s="461"/>
      <c r="J676" s="28"/>
      <c r="K676" s="28"/>
      <c r="L676" s="461"/>
      <c r="M676" s="27"/>
    </row>
    <row r="677" s="14" customFormat="true" ht="12" hidden="true" customHeight="false" outlineLevel="0" collapsed="false">
      <c r="A677" s="11"/>
      <c r="B677" s="12"/>
      <c r="C677" s="11"/>
      <c r="H677" s="461"/>
      <c r="I677" s="461"/>
      <c r="J677" s="28"/>
      <c r="K677" s="28"/>
      <c r="L677" s="461"/>
      <c r="M677" s="27"/>
    </row>
    <row r="678" s="14" customFormat="true" ht="12" hidden="true" customHeight="false" outlineLevel="0" collapsed="false">
      <c r="A678" s="11"/>
      <c r="B678" s="12"/>
      <c r="C678" s="11"/>
      <c r="H678" s="461"/>
      <c r="I678" s="461"/>
      <c r="J678" s="28"/>
      <c r="K678" s="28"/>
      <c r="L678" s="461"/>
      <c r="M678" s="27"/>
    </row>
    <row r="679" s="14" customFormat="true" ht="12" hidden="true" customHeight="false" outlineLevel="0" collapsed="false">
      <c r="A679" s="11"/>
      <c r="B679" s="12"/>
      <c r="C679" s="11"/>
      <c r="H679" s="461"/>
      <c r="I679" s="461"/>
      <c r="J679" s="28"/>
      <c r="K679" s="28"/>
      <c r="L679" s="461"/>
      <c r="M679" s="27"/>
    </row>
    <row r="680" s="14" customFormat="true" ht="12" hidden="true" customHeight="false" outlineLevel="0" collapsed="false">
      <c r="A680" s="11"/>
      <c r="B680" s="12"/>
      <c r="C680" s="11"/>
      <c r="H680" s="461"/>
      <c r="I680" s="461"/>
      <c r="J680" s="28"/>
      <c r="K680" s="28"/>
      <c r="L680" s="461"/>
      <c r="M680" s="27"/>
    </row>
    <row r="681" s="14" customFormat="true" ht="12" hidden="true" customHeight="false" outlineLevel="0" collapsed="false">
      <c r="A681" s="11"/>
      <c r="B681" s="12"/>
      <c r="C681" s="11"/>
      <c r="H681" s="461"/>
      <c r="I681" s="461"/>
      <c r="J681" s="28"/>
      <c r="K681" s="28"/>
      <c r="L681" s="461"/>
      <c r="M681" s="27"/>
    </row>
    <row r="682" s="14" customFormat="true" ht="12" hidden="true" customHeight="false" outlineLevel="0" collapsed="false">
      <c r="A682" s="11"/>
      <c r="B682" s="12"/>
      <c r="C682" s="11"/>
      <c r="H682" s="461"/>
      <c r="I682" s="461"/>
      <c r="J682" s="28"/>
      <c r="K682" s="28"/>
      <c r="L682" s="461"/>
      <c r="M682" s="27"/>
    </row>
    <row r="683" s="14" customFormat="true" ht="12" hidden="true" customHeight="false" outlineLevel="0" collapsed="false">
      <c r="A683" s="11"/>
      <c r="B683" s="12"/>
      <c r="C683" s="11"/>
      <c r="H683" s="461"/>
      <c r="I683" s="461"/>
      <c r="J683" s="28"/>
      <c r="K683" s="28"/>
      <c r="L683" s="461"/>
      <c r="M683" s="27"/>
    </row>
    <row r="684" s="14" customFormat="true" ht="12" hidden="true" customHeight="false" outlineLevel="0" collapsed="false">
      <c r="A684" s="11"/>
      <c r="B684" s="12"/>
      <c r="C684" s="11"/>
      <c r="H684" s="461"/>
      <c r="I684" s="461"/>
      <c r="J684" s="28"/>
      <c r="K684" s="28"/>
      <c r="L684" s="461"/>
      <c r="M684" s="27"/>
    </row>
    <row r="685" s="14" customFormat="true" ht="12" hidden="true" customHeight="false" outlineLevel="0" collapsed="false">
      <c r="A685" s="11"/>
      <c r="B685" s="12"/>
      <c r="C685" s="11"/>
      <c r="H685" s="461"/>
      <c r="I685" s="461"/>
      <c r="J685" s="28"/>
      <c r="K685" s="28"/>
      <c r="L685" s="461"/>
      <c r="M685" s="27"/>
    </row>
    <row r="686" s="14" customFormat="true" ht="12" hidden="true" customHeight="false" outlineLevel="0" collapsed="false">
      <c r="A686" s="11"/>
      <c r="B686" s="12"/>
      <c r="C686" s="11"/>
      <c r="H686" s="461"/>
      <c r="I686" s="461"/>
      <c r="J686" s="28"/>
      <c r="K686" s="28"/>
      <c r="L686" s="461"/>
      <c r="M686" s="27"/>
    </row>
    <row r="687" s="14" customFormat="true" ht="12" hidden="true" customHeight="false" outlineLevel="0" collapsed="false">
      <c r="A687" s="11"/>
      <c r="B687" s="12"/>
      <c r="C687" s="11"/>
      <c r="H687" s="461"/>
      <c r="I687" s="461"/>
      <c r="J687" s="28"/>
      <c r="K687" s="28"/>
      <c r="L687" s="461"/>
      <c r="M687" s="27"/>
    </row>
    <row r="688" s="14" customFormat="true" ht="12" hidden="true" customHeight="false" outlineLevel="0" collapsed="false">
      <c r="A688" s="11"/>
      <c r="B688" s="12"/>
      <c r="C688" s="11"/>
      <c r="H688" s="461"/>
      <c r="I688" s="461"/>
      <c r="J688" s="28"/>
      <c r="K688" s="28"/>
      <c r="L688" s="461"/>
      <c r="M688" s="27"/>
    </row>
    <row r="689" s="14" customFormat="true" ht="12" hidden="true" customHeight="false" outlineLevel="0" collapsed="false">
      <c r="A689" s="11"/>
      <c r="B689" s="12"/>
      <c r="C689" s="11"/>
      <c r="H689" s="461"/>
      <c r="I689" s="461"/>
      <c r="J689" s="28"/>
      <c r="K689" s="28"/>
      <c r="L689" s="461"/>
      <c r="M689" s="27"/>
    </row>
    <row r="690" s="14" customFormat="true" ht="12" hidden="true" customHeight="false" outlineLevel="0" collapsed="false">
      <c r="A690" s="11"/>
      <c r="B690" s="12"/>
      <c r="C690" s="11"/>
      <c r="H690" s="461"/>
      <c r="I690" s="461"/>
      <c r="J690" s="28"/>
      <c r="K690" s="28"/>
      <c r="L690" s="461"/>
      <c r="M690" s="27"/>
    </row>
    <row r="691" s="14" customFormat="true" ht="12" hidden="true" customHeight="false" outlineLevel="0" collapsed="false">
      <c r="A691" s="11"/>
      <c r="B691" s="12"/>
      <c r="C691" s="11"/>
      <c r="H691" s="461"/>
      <c r="I691" s="461"/>
      <c r="J691" s="28"/>
      <c r="K691" s="28"/>
      <c r="L691" s="461"/>
      <c r="M691" s="27"/>
    </row>
    <row r="692" s="14" customFormat="true" ht="12" hidden="true" customHeight="false" outlineLevel="0" collapsed="false">
      <c r="A692" s="11"/>
      <c r="B692" s="12"/>
      <c r="C692" s="11"/>
      <c r="H692" s="461"/>
      <c r="I692" s="461"/>
      <c r="J692" s="28"/>
      <c r="K692" s="28"/>
      <c r="L692" s="461"/>
      <c r="M692" s="27"/>
    </row>
    <row r="693" s="14" customFormat="true" ht="12" hidden="true" customHeight="false" outlineLevel="0" collapsed="false">
      <c r="A693" s="11"/>
      <c r="B693" s="12"/>
      <c r="C693" s="11"/>
      <c r="H693" s="461"/>
      <c r="I693" s="461"/>
      <c r="J693" s="28"/>
      <c r="K693" s="28"/>
      <c r="L693" s="461"/>
      <c r="M693" s="27"/>
    </row>
    <row r="694" s="14" customFormat="true" ht="12" hidden="true" customHeight="false" outlineLevel="0" collapsed="false">
      <c r="A694" s="11"/>
      <c r="B694" s="12"/>
      <c r="C694" s="11"/>
      <c r="H694" s="461"/>
      <c r="I694" s="461"/>
      <c r="J694" s="28"/>
      <c r="K694" s="28"/>
      <c r="L694" s="461"/>
      <c r="M694" s="27"/>
    </row>
    <row r="695" s="14" customFormat="true" ht="12" hidden="true" customHeight="false" outlineLevel="0" collapsed="false">
      <c r="A695" s="11"/>
      <c r="B695" s="12"/>
      <c r="C695" s="11"/>
      <c r="H695" s="461"/>
      <c r="I695" s="461"/>
      <c r="J695" s="28"/>
      <c r="K695" s="28"/>
      <c r="L695" s="461"/>
      <c r="M695" s="27"/>
    </row>
    <row r="696" s="14" customFormat="true" ht="12" hidden="true" customHeight="false" outlineLevel="0" collapsed="false">
      <c r="A696" s="11"/>
      <c r="B696" s="12"/>
      <c r="C696" s="11"/>
      <c r="H696" s="461"/>
      <c r="I696" s="461"/>
      <c r="J696" s="28"/>
      <c r="K696" s="28"/>
      <c r="L696" s="461"/>
      <c r="M696" s="27"/>
    </row>
    <row r="697" s="14" customFormat="true" ht="12" hidden="true" customHeight="false" outlineLevel="0" collapsed="false">
      <c r="A697" s="11"/>
      <c r="B697" s="12"/>
      <c r="C697" s="11"/>
      <c r="H697" s="461"/>
      <c r="I697" s="461"/>
      <c r="J697" s="28"/>
      <c r="K697" s="28"/>
      <c r="L697" s="461"/>
      <c r="M697" s="27"/>
    </row>
    <row r="698" s="14" customFormat="true" ht="12" hidden="true" customHeight="false" outlineLevel="0" collapsed="false">
      <c r="A698" s="11"/>
      <c r="B698" s="12"/>
      <c r="C698" s="11"/>
      <c r="H698" s="461"/>
      <c r="I698" s="461"/>
      <c r="J698" s="28"/>
      <c r="K698" s="28"/>
      <c r="L698" s="461"/>
      <c r="M698" s="27"/>
    </row>
    <row r="699" s="14" customFormat="true" ht="12" hidden="true" customHeight="false" outlineLevel="0" collapsed="false">
      <c r="A699" s="11"/>
      <c r="B699" s="12"/>
      <c r="C699" s="11"/>
      <c r="H699" s="461"/>
      <c r="I699" s="461"/>
      <c r="J699" s="28"/>
      <c r="K699" s="28"/>
      <c r="L699" s="461"/>
      <c r="M699" s="27"/>
    </row>
    <row r="700" s="14" customFormat="true" ht="12" hidden="true" customHeight="false" outlineLevel="0" collapsed="false">
      <c r="A700" s="11"/>
      <c r="B700" s="12"/>
      <c r="C700" s="11"/>
      <c r="H700" s="461"/>
      <c r="I700" s="461"/>
      <c r="J700" s="28"/>
      <c r="K700" s="28"/>
      <c r="L700" s="461"/>
      <c r="M700" s="27"/>
    </row>
    <row r="701" s="14" customFormat="true" ht="12" hidden="true" customHeight="false" outlineLevel="0" collapsed="false">
      <c r="A701" s="11"/>
      <c r="B701" s="12"/>
      <c r="C701" s="11"/>
      <c r="H701" s="461"/>
      <c r="I701" s="461"/>
      <c r="J701" s="28"/>
      <c r="K701" s="28"/>
      <c r="L701" s="461"/>
      <c r="M701" s="27"/>
    </row>
    <row r="702" s="14" customFormat="true" ht="12" hidden="true" customHeight="false" outlineLevel="0" collapsed="false">
      <c r="A702" s="11"/>
      <c r="B702" s="12"/>
      <c r="C702" s="11"/>
      <c r="H702" s="461"/>
      <c r="I702" s="461"/>
      <c r="J702" s="28"/>
      <c r="K702" s="28"/>
      <c r="L702" s="461"/>
      <c r="M702" s="27"/>
    </row>
    <row r="703" s="14" customFormat="true" ht="12" hidden="true" customHeight="false" outlineLevel="0" collapsed="false">
      <c r="A703" s="11"/>
      <c r="B703" s="12"/>
      <c r="C703" s="11"/>
      <c r="H703" s="461"/>
      <c r="I703" s="461"/>
      <c r="J703" s="28"/>
      <c r="K703" s="28"/>
      <c r="L703" s="461"/>
      <c r="M703" s="27"/>
    </row>
    <row r="704" s="14" customFormat="true" ht="12" hidden="true" customHeight="false" outlineLevel="0" collapsed="false">
      <c r="A704" s="11"/>
      <c r="B704" s="12"/>
      <c r="C704" s="11"/>
      <c r="H704" s="461"/>
      <c r="I704" s="461"/>
      <c r="J704" s="28"/>
      <c r="K704" s="28"/>
      <c r="L704" s="461"/>
      <c r="M704" s="27"/>
    </row>
    <row r="705" s="14" customFormat="true" ht="12" hidden="true" customHeight="false" outlineLevel="0" collapsed="false">
      <c r="A705" s="11"/>
      <c r="B705" s="12"/>
      <c r="C705" s="11"/>
      <c r="H705" s="461"/>
      <c r="I705" s="461"/>
      <c r="J705" s="28"/>
      <c r="K705" s="28"/>
      <c r="L705" s="461"/>
      <c r="M705" s="27"/>
    </row>
    <row r="706" s="14" customFormat="true" ht="12" hidden="true" customHeight="false" outlineLevel="0" collapsed="false">
      <c r="A706" s="11"/>
      <c r="B706" s="12"/>
      <c r="C706" s="11"/>
      <c r="H706" s="461"/>
      <c r="I706" s="461"/>
      <c r="J706" s="28"/>
      <c r="K706" s="28"/>
      <c r="L706" s="461"/>
      <c r="M706" s="27"/>
    </row>
    <row r="707" s="14" customFormat="true" ht="12" hidden="true" customHeight="false" outlineLevel="0" collapsed="false">
      <c r="A707" s="11"/>
      <c r="B707" s="12"/>
      <c r="C707" s="11"/>
      <c r="H707" s="461"/>
      <c r="I707" s="461"/>
      <c r="J707" s="28"/>
      <c r="K707" s="28"/>
      <c r="L707" s="461"/>
      <c r="M707" s="27"/>
    </row>
    <row r="708" s="14" customFormat="true" ht="12" hidden="true" customHeight="false" outlineLevel="0" collapsed="false">
      <c r="A708" s="11"/>
      <c r="B708" s="12"/>
      <c r="C708" s="11"/>
      <c r="H708" s="461"/>
      <c r="I708" s="461"/>
      <c r="J708" s="28"/>
      <c r="K708" s="28"/>
      <c r="L708" s="461"/>
      <c r="M708" s="27"/>
    </row>
    <row r="709" s="14" customFormat="true" ht="12" hidden="true" customHeight="false" outlineLevel="0" collapsed="false">
      <c r="A709" s="11"/>
      <c r="B709" s="12"/>
      <c r="C709" s="11"/>
      <c r="H709" s="461"/>
      <c r="I709" s="461"/>
      <c r="J709" s="28"/>
      <c r="K709" s="28"/>
      <c r="L709" s="461"/>
      <c r="M709" s="27"/>
    </row>
    <row r="710" s="14" customFormat="true" ht="12" hidden="true" customHeight="false" outlineLevel="0" collapsed="false">
      <c r="A710" s="11"/>
      <c r="B710" s="12"/>
      <c r="C710" s="11"/>
      <c r="H710" s="461"/>
      <c r="I710" s="461"/>
      <c r="J710" s="28"/>
      <c r="K710" s="28"/>
      <c r="L710" s="461"/>
      <c r="M710" s="27"/>
    </row>
    <row r="711" s="14" customFormat="true" ht="12" hidden="true" customHeight="false" outlineLevel="0" collapsed="false">
      <c r="A711" s="11"/>
      <c r="B711" s="12"/>
      <c r="C711" s="11"/>
      <c r="H711" s="461"/>
      <c r="I711" s="461"/>
      <c r="J711" s="28"/>
      <c r="K711" s="28"/>
      <c r="L711" s="461"/>
      <c r="M711" s="27"/>
    </row>
    <row r="712" s="14" customFormat="true" ht="12" hidden="true" customHeight="false" outlineLevel="0" collapsed="false">
      <c r="A712" s="11"/>
      <c r="B712" s="12"/>
      <c r="C712" s="11"/>
      <c r="H712" s="461"/>
      <c r="I712" s="461"/>
      <c r="J712" s="28"/>
      <c r="K712" s="28"/>
      <c r="L712" s="461"/>
      <c r="M712" s="27"/>
    </row>
    <row r="713" s="14" customFormat="true" ht="12" hidden="true" customHeight="false" outlineLevel="0" collapsed="false">
      <c r="A713" s="11"/>
      <c r="B713" s="12"/>
      <c r="C713" s="11"/>
      <c r="H713" s="461"/>
      <c r="I713" s="461"/>
      <c r="J713" s="28"/>
      <c r="K713" s="28"/>
      <c r="L713" s="461"/>
      <c r="M713" s="27"/>
    </row>
    <row r="714" s="14" customFormat="true" ht="12" hidden="true" customHeight="false" outlineLevel="0" collapsed="false">
      <c r="A714" s="11"/>
      <c r="B714" s="12"/>
      <c r="C714" s="11"/>
      <c r="H714" s="461"/>
      <c r="I714" s="461"/>
      <c r="J714" s="28"/>
      <c r="K714" s="28"/>
      <c r="L714" s="461"/>
      <c r="M714" s="27"/>
    </row>
    <row r="715" s="14" customFormat="true" ht="12" hidden="true" customHeight="false" outlineLevel="0" collapsed="false">
      <c r="A715" s="11"/>
      <c r="B715" s="12"/>
      <c r="C715" s="11"/>
      <c r="H715" s="461"/>
      <c r="I715" s="461"/>
      <c r="J715" s="28"/>
      <c r="K715" s="28"/>
      <c r="L715" s="461"/>
      <c r="M715" s="27"/>
    </row>
    <row r="716" s="14" customFormat="true" ht="12" hidden="true" customHeight="false" outlineLevel="0" collapsed="false">
      <c r="A716" s="11"/>
      <c r="B716" s="12"/>
      <c r="C716" s="11"/>
      <c r="H716" s="461"/>
      <c r="I716" s="461"/>
      <c r="J716" s="28"/>
      <c r="K716" s="28"/>
      <c r="L716" s="461"/>
      <c r="M716" s="27"/>
    </row>
    <row r="717" s="14" customFormat="true" ht="12" hidden="true" customHeight="false" outlineLevel="0" collapsed="false">
      <c r="A717" s="11"/>
      <c r="B717" s="12"/>
      <c r="C717" s="11"/>
      <c r="H717" s="461"/>
      <c r="I717" s="461"/>
      <c r="J717" s="28"/>
      <c r="K717" s="28"/>
      <c r="L717" s="461"/>
      <c r="M717" s="27"/>
    </row>
    <row r="718" s="14" customFormat="true" ht="12" hidden="true" customHeight="false" outlineLevel="0" collapsed="false">
      <c r="A718" s="11"/>
      <c r="B718" s="12"/>
      <c r="C718" s="11"/>
      <c r="H718" s="461"/>
      <c r="I718" s="461"/>
      <c r="J718" s="28"/>
      <c r="K718" s="28"/>
      <c r="L718" s="461"/>
      <c r="M718" s="27"/>
    </row>
    <row r="719" s="14" customFormat="true" ht="12" hidden="true" customHeight="false" outlineLevel="0" collapsed="false">
      <c r="A719" s="11"/>
      <c r="B719" s="12"/>
      <c r="C719" s="11"/>
      <c r="H719" s="461"/>
      <c r="I719" s="461"/>
      <c r="J719" s="28"/>
      <c r="K719" s="28"/>
      <c r="L719" s="461"/>
      <c r="M719" s="27"/>
    </row>
    <row r="720" s="14" customFormat="true" ht="12" hidden="true" customHeight="false" outlineLevel="0" collapsed="false">
      <c r="A720" s="11"/>
      <c r="B720" s="12"/>
      <c r="C720" s="11"/>
      <c r="H720" s="461"/>
      <c r="I720" s="461"/>
      <c r="J720" s="28"/>
      <c r="K720" s="28"/>
      <c r="L720" s="461"/>
      <c r="M720" s="27"/>
    </row>
    <row r="721" s="14" customFormat="true" ht="12" hidden="true" customHeight="false" outlineLevel="0" collapsed="false">
      <c r="A721" s="11"/>
      <c r="B721" s="12"/>
      <c r="C721" s="11"/>
      <c r="H721" s="461"/>
      <c r="I721" s="461"/>
      <c r="J721" s="28"/>
      <c r="K721" s="28"/>
      <c r="L721" s="461"/>
      <c r="M721" s="27"/>
    </row>
    <row r="722" s="14" customFormat="true" ht="12" hidden="true" customHeight="false" outlineLevel="0" collapsed="false">
      <c r="A722" s="11"/>
      <c r="B722" s="12"/>
      <c r="C722" s="11"/>
      <c r="H722" s="461"/>
      <c r="I722" s="461"/>
      <c r="J722" s="28"/>
      <c r="K722" s="28"/>
      <c r="L722" s="461"/>
      <c r="M722" s="27"/>
    </row>
    <row r="723" s="14" customFormat="true" ht="12" hidden="true" customHeight="false" outlineLevel="0" collapsed="false">
      <c r="A723" s="11"/>
      <c r="B723" s="12"/>
      <c r="C723" s="11"/>
      <c r="H723" s="461"/>
      <c r="I723" s="461"/>
      <c r="J723" s="28"/>
      <c r="K723" s="28"/>
      <c r="L723" s="461"/>
      <c r="M723" s="27"/>
    </row>
    <row r="724" s="14" customFormat="true" ht="12" hidden="true" customHeight="false" outlineLevel="0" collapsed="false">
      <c r="A724" s="11"/>
      <c r="B724" s="12"/>
      <c r="C724" s="11"/>
      <c r="H724" s="461"/>
      <c r="I724" s="461"/>
      <c r="J724" s="28"/>
      <c r="K724" s="28"/>
      <c r="L724" s="461"/>
      <c r="M724" s="27"/>
    </row>
    <row r="725" s="14" customFormat="true" ht="12" hidden="true" customHeight="false" outlineLevel="0" collapsed="false">
      <c r="A725" s="11"/>
      <c r="B725" s="12"/>
      <c r="C725" s="11"/>
      <c r="H725" s="461"/>
      <c r="I725" s="461"/>
      <c r="J725" s="28"/>
      <c r="K725" s="28"/>
      <c r="L725" s="461"/>
      <c r="M725" s="27"/>
    </row>
    <row r="726" s="14" customFormat="true" ht="12" hidden="true" customHeight="false" outlineLevel="0" collapsed="false">
      <c r="A726" s="11"/>
      <c r="B726" s="12"/>
      <c r="C726" s="11"/>
      <c r="H726" s="461"/>
      <c r="I726" s="461"/>
      <c r="J726" s="28"/>
      <c r="K726" s="28"/>
      <c r="L726" s="461"/>
      <c r="M726" s="27"/>
    </row>
    <row r="727" s="14" customFormat="true" ht="12" hidden="true" customHeight="false" outlineLevel="0" collapsed="false">
      <c r="A727" s="11"/>
      <c r="B727" s="12"/>
      <c r="C727" s="11"/>
      <c r="H727" s="461"/>
      <c r="I727" s="461"/>
      <c r="J727" s="28"/>
      <c r="K727" s="28"/>
      <c r="L727" s="461"/>
      <c r="M727" s="27"/>
    </row>
    <row r="728" s="14" customFormat="true" ht="12" hidden="true" customHeight="false" outlineLevel="0" collapsed="false">
      <c r="A728" s="11"/>
      <c r="B728" s="12"/>
      <c r="C728" s="11"/>
      <c r="H728" s="461"/>
      <c r="I728" s="461"/>
      <c r="J728" s="28"/>
      <c r="K728" s="28"/>
      <c r="L728" s="461"/>
      <c r="M728" s="27"/>
    </row>
    <row r="729" s="14" customFormat="true" ht="12" hidden="true" customHeight="false" outlineLevel="0" collapsed="false">
      <c r="A729" s="11"/>
      <c r="B729" s="12"/>
      <c r="C729" s="11"/>
      <c r="H729" s="461"/>
      <c r="I729" s="461"/>
      <c r="J729" s="28"/>
      <c r="K729" s="28"/>
      <c r="L729" s="461"/>
      <c r="M729" s="27"/>
    </row>
    <row r="730" s="14" customFormat="true" ht="12" hidden="true" customHeight="false" outlineLevel="0" collapsed="false">
      <c r="A730" s="11"/>
      <c r="B730" s="12"/>
      <c r="C730" s="11"/>
      <c r="H730" s="461"/>
      <c r="I730" s="461"/>
      <c r="J730" s="28"/>
      <c r="K730" s="28"/>
      <c r="L730" s="461"/>
      <c r="M730" s="27"/>
    </row>
    <row r="731" s="14" customFormat="true" ht="12" hidden="true" customHeight="false" outlineLevel="0" collapsed="false">
      <c r="A731" s="11"/>
      <c r="B731" s="12"/>
      <c r="C731" s="11"/>
      <c r="H731" s="461"/>
      <c r="I731" s="461"/>
      <c r="J731" s="28"/>
      <c r="K731" s="28"/>
      <c r="L731" s="461"/>
      <c r="M731" s="27"/>
    </row>
    <row r="732" s="14" customFormat="true" ht="12" hidden="true" customHeight="false" outlineLevel="0" collapsed="false">
      <c r="A732" s="11"/>
      <c r="B732" s="12"/>
      <c r="C732" s="11"/>
      <c r="H732" s="461"/>
      <c r="I732" s="461"/>
      <c r="J732" s="28"/>
      <c r="K732" s="28"/>
      <c r="L732" s="461"/>
      <c r="M732" s="27"/>
    </row>
    <row r="733" s="14" customFormat="true" ht="12" hidden="true" customHeight="false" outlineLevel="0" collapsed="false">
      <c r="A733" s="11"/>
      <c r="B733" s="12"/>
      <c r="C733" s="11"/>
      <c r="H733" s="461"/>
      <c r="I733" s="461"/>
      <c r="J733" s="28"/>
      <c r="K733" s="28"/>
      <c r="L733" s="461"/>
      <c r="M733" s="27"/>
    </row>
    <row r="734" s="14" customFormat="true" ht="12" hidden="true" customHeight="false" outlineLevel="0" collapsed="false">
      <c r="A734" s="11"/>
      <c r="B734" s="12"/>
      <c r="C734" s="11"/>
      <c r="H734" s="461"/>
      <c r="I734" s="461"/>
      <c r="J734" s="28"/>
      <c r="K734" s="28"/>
      <c r="L734" s="461"/>
      <c r="M734" s="27"/>
    </row>
    <row r="735" s="14" customFormat="true" ht="12" hidden="true" customHeight="false" outlineLevel="0" collapsed="false">
      <c r="A735" s="11"/>
      <c r="B735" s="12"/>
      <c r="C735" s="11"/>
      <c r="H735" s="461"/>
      <c r="I735" s="461"/>
      <c r="J735" s="28"/>
      <c r="K735" s="28"/>
      <c r="L735" s="461"/>
      <c r="M735" s="27"/>
    </row>
    <row r="736" s="14" customFormat="true" ht="12" hidden="true" customHeight="false" outlineLevel="0" collapsed="false">
      <c r="A736" s="11"/>
      <c r="B736" s="12"/>
      <c r="C736" s="11"/>
      <c r="H736" s="461"/>
      <c r="I736" s="461"/>
      <c r="J736" s="28"/>
      <c r="K736" s="28"/>
      <c r="L736" s="461"/>
      <c r="M736" s="27"/>
    </row>
    <row r="737" s="14" customFormat="true" ht="12" hidden="true" customHeight="false" outlineLevel="0" collapsed="false">
      <c r="A737" s="11"/>
      <c r="B737" s="12"/>
      <c r="C737" s="11"/>
      <c r="H737" s="461"/>
      <c r="I737" s="461"/>
      <c r="J737" s="28"/>
      <c r="K737" s="28"/>
      <c r="L737" s="461"/>
      <c r="M737" s="27"/>
    </row>
    <row r="738" s="14" customFormat="true" ht="12" hidden="true" customHeight="false" outlineLevel="0" collapsed="false">
      <c r="A738" s="11"/>
      <c r="B738" s="12"/>
      <c r="C738" s="11"/>
      <c r="H738" s="461"/>
      <c r="I738" s="461"/>
      <c r="J738" s="28"/>
      <c r="K738" s="28"/>
      <c r="L738" s="461"/>
      <c r="M738" s="27"/>
    </row>
    <row r="739" s="14" customFormat="true" ht="12" hidden="true" customHeight="false" outlineLevel="0" collapsed="false">
      <c r="A739" s="11"/>
      <c r="B739" s="12"/>
      <c r="C739" s="11"/>
      <c r="H739" s="461"/>
      <c r="I739" s="461"/>
      <c r="J739" s="28"/>
      <c r="K739" s="28"/>
      <c r="L739" s="461"/>
      <c r="M739" s="27"/>
    </row>
    <row r="740" s="14" customFormat="true" ht="12" hidden="true" customHeight="false" outlineLevel="0" collapsed="false">
      <c r="A740" s="11"/>
      <c r="B740" s="12"/>
      <c r="C740" s="11"/>
      <c r="H740" s="461"/>
      <c r="I740" s="461"/>
      <c r="J740" s="28"/>
      <c r="K740" s="28"/>
      <c r="L740" s="461"/>
      <c r="M740" s="27"/>
    </row>
    <row r="741" s="14" customFormat="true" ht="12" hidden="true" customHeight="false" outlineLevel="0" collapsed="false">
      <c r="A741" s="11"/>
      <c r="B741" s="12"/>
      <c r="C741" s="11"/>
      <c r="H741" s="461"/>
      <c r="I741" s="461"/>
      <c r="J741" s="28"/>
      <c r="K741" s="28"/>
      <c r="L741" s="461"/>
      <c r="M741" s="27"/>
    </row>
    <row r="742" s="14" customFormat="true" ht="12" hidden="true" customHeight="false" outlineLevel="0" collapsed="false">
      <c r="A742" s="11"/>
      <c r="B742" s="12"/>
      <c r="C742" s="11"/>
      <c r="H742" s="461"/>
      <c r="I742" s="461"/>
      <c r="J742" s="28"/>
      <c r="K742" s="28"/>
      <c r="L742" s="461"/>
      <c r="M742" s="27"/>
    </row>
    <row r="743" s="14" customFormat="true" ht="12" hidden="true" customHeight="false" outlineLevel="0" collapsed="false">
      <c r="A743" s="11"/>
      <c r="B743" s="12"/>
      <c r="C743" s="11"/>
      <c r="H743" s="461"/>
      <c r="I743" s="461"/>
      <c r="J743" s="28"/>
      <c r="K743" s="28"/>
      <c r="L743" s="461"/>
      <c r="M743" s="27"/>
    </row>
    <row r="744" s="14" customFormat="true" ht="12" hidden="true" customHeight="false" outlineLevel="0" collapsed="false">
      <c r="A744" s="11"/>
      <c r="B744" s="12"/>
      <c r="C744" s="11"/>
      <c r="H744" s="461"/>
      <c r="I744" s="461"/>
      <c r="J744" s="28"/>
      <c r="K744" s="28"/>
      <c r="L744" s="461"/>
      <c r="M744" s="27"/>
    </row>
    <row r="745" s="14" customFormat="true" ht="12" hidden="true" customHeight="false" outlineLevel="0" collapsed="false">
      <c r="A745" s="11"/>
      <c r="B745" s="12"/>
      <c r="C745" s="11"/>
      <c r="H745" s="461"/>
      <c r="I745" s="461"/>
      <c r="J745" s="28"/>
      <c r="K745" s="28"/>
      <c r="L745" s="461"/>
      <c r="M745" s="27"/>
    </row>
    <row r="746" s="14" customFormat="true" ht="12" hidden="true" customHeight="false" outlineLevel="0" collapsed="false">
      <c r="A746" s="11"/>
      <c r="B746" s="12"/>
      <c r="C746" s="11"/>
      <c r="H746" s="461"/>
      <c r="I746" s="461"/>
      <c r="J746" s="28"/>
      <c r="K746" s="28"/>
      <c r="L746" s="461"/>
      <c r="M746" s="27"/>
    </row>
    <row r="747" s="14" customFormat="true" ht="12" hidden="true" customHeight="false" outlineLevel="0" collapsed="false">
      <c r="A747" s="11"/>
      <c r="B747" s="12"/>
      <c r="C747" s="11"/>
      <c r="H747" s="461"/>
      <c r="I747" s="461"/>
      <c r="J747" s="28"/>
      <c r="K747" s="28"/>
      <c r="L747" s="461"/>
      <c r="M747" s="27"/>
    </row>
    <row r="748" s="14" customFormat="true" ht="12" hidden="true" customHeight="false" outlineLevel="0" collapsed="false">
      <c r="A748" s="11"/>
      <c r="B748" s="12"/>
      <c r="C748" s="11"/>
      <c r="H748" s="461"/>
      <c r="I748" s="461"/>
      <c r="J748" s="28"/>
      <c r="K748" s="28"/>
      <c r="L748" s="461"/>
      <c r="M748" s="27"/>
    </row>
    <row r="749" s="14" customFormat="true" ht="12" hidden="true" customHeight="false" outlineLevel="0" collapsed="false">
      <c r="A749" s="11"/>
      <c r="B749" s="12"/>
      <c r="C749" s="11"/>
      <c r="H749" s="461"/>
      <c r="I749" s="461"/>
      <c r="J749" s="28"/>
      <c r="K749" s="28"/>
      <c r="L749" s="461"/>
      <c r="M749" s="27"/>
    </row>
    <row r="750" s="14" customFormat="true" ht="12" hidden="true" customHeight="false" outlineLevel="0" collapsed="false">
      <c r="A750" s="11"/>
      <c r="B750" s="12"/>
      <c r="C750" s="11"/>
      <c r="H750" s="461"/>
      <c r="I750" s="461"/>
      <c r="J750" s="28"/>
      <c r="K750" s="28"/>
      <c r="L750" s="461"/>
      <c r="M750" s="27"/>
    </row>
    <row r="751" s="14" customFormat="true" ht="12" hidden="true" customHeight="false" outlineLevel="0" collapsed="false">
      <c r="A751" s="11"/>
      <c r="B751" s="12"/>
      <c r="C751" s="11"/>
      <c r="H751" s="461"/>
      <c r="I751" s="461"/>
      <c r="J751" s="28"/>
      <c r="K751" s="28"/>
      <c r="L751" s="461"/>
      <c r="M751" s="27"/>
    </row>
    <row r="752" s="14" customFormat="true" ht="12" hidden="true" customHeight="false" outlineLevel="0" collapsed="false">
      <c r="A752" s="11"/>
      <c r="B752" s="12"/>
      <c r="C752" s="11"/>
      <c r="H752" s="461"/>
      <c r="I752" s="461"/>
      <c r="J752" s="28"/>
      <c r="K752" s="28"/>
      <c r="L752" s="461"/>
      <c r="M752" s="27"/>
    </row>
    <row r="753" s="14" customFormat="true" ht="12" hidden="true" customHeight="false" outlineLevel="0" collapsed="false">
      <c r="A753" s="11"/>
      <c r="B753" s="12"/>
      <c r="C753" s="11"/>
      <c r="H753" s="461"/>
      <c r="I753" s="461"/>
      <c r="J753" s="28"/>
      <c r="K753" s="28"/>
      <c r="L753" s="461"/>
      <c r="M753" s="27"/>
    </row>
    <row r="754" s="14" customFormat="true" ht="12" hidden="true" customHeight="false" outlineLevel="0" collapsed="false">
      <c r="A754" s="11"/>
      <c r="B754" s="12"/>
      <c r="C754" s="11"/>
      <c r="H754" s="461"/>
      <c r="I754" s="461"/>
      <c r="J754" s="28"/>
      <c r="K754" s="28"/>
      <c r="L754" s="461"/>
      <c r="M754" s="27"/>
    </row>
    <row r="755" s="14" customFormat="true" ht="12" hidden="true" customHeight="false" outlineLevel="0" collapsed="false">
      <c r="A755" s="11"/>
      <c r="B755" s="12"/>
      <c r="C755" s="11"/>
      <c r="H755" s="461"/>
      <c r="I755" s="461"/>
      <c r="J755" s="28"/>
      <c r="K755" s="28"/>
      <c r="L755" s="461"/>
      <c r="M755" s="27"/>
    </row>
    <row r="756" s="14" customFormat="true" ht="12" hidden="true" customHeight="false" outlineLevel="0" collapsed="false">
      <c r="A756" s="11"/>
      <c r="B756" s="12"/>
      <c r="C756" s="11"/>
      <c r="H756" s="461"/>
      <c r="I756" s="461"/>
      <c r="J756" s="28"/>
      <c r="K756" s="28"/>
      <c r="L756" s="461"/>
      <c r="M756" s="27"/>
    </row>
    <row r="757" s="14" customFormat="true" ht="12" hidden="true" customHeight="false" outlineLevel="0" collapsed="false">
      <c r="A757" s="11"/>
      <c r="B757" s="12"/>
      <c r="C757" s="11"/>
      <c r="H757" s="461"/>
      <c r="I757" s="461"/>
      <c r="J757" s="28"/>
      <c r="K757" s="28"/>
      <c r="L757" s="461"/>
      <c r="M757" s="27"/>
    </row>
    <row r="758" s="14" customFormat="true" ht="12" hidden="true" customHeight="false" outlineLevel="0" collapsed="false">
      <c r="A758" s="11"/>
      <c r="B758" s="12"/>
      <c r="C758" s="11"/>
      <c r="H758" s="461"/>
      <c r="I758" s="461"/>
      <c r="J758" s="28"/>
      <c r="K758" s="28"/>
      <c r="L758" s="461"/>
      <c r="M758" s="27"/>
    </row>
    <row r="759" s="14" customFormat="true" ht="12" hidden="true" customHeight="false" outlineLevel="0" collapsed="false">
      <c r="A759" s="11"/>
      <c r="B759" s="12"/>
      <c r="C759" s="11"/>
      <c r="H759" s="461"/>
      <c r="I759" s="461"/>
      <c r="J759" s="28"/>
      <c r="K759" s="28"/>
      <c r="L759" s="461"/>
      <c r="M759" s="27"/>
    </row>
    <row r="760" s="14" customFormat="true" ht="12" hidden="true" customHeight="false" outlineLevel="0" collapsed="false">
      <c r="A760" s="11"/>
      <c r="B760" s="12"/>
      <c r="C760" s="11"/>
      <c r="H760" s="461"/>
      <c r="I760" s="461"/>
      <c r="J760" s="28"/>
      <c r="K760" s="28"/>
      <c r="L760" s="461"/>
      <c r="M760" s="27"/>
    </row>
    <row r="761" s="14" customFormat="true" ht="12" hidden="true" customHeight="false" outlineLevel="0" collapsed="false">
      <c r="A761" s="11"/>
      <c r="B761" s="12"/>
      <c r="C761" s="11"/>
      <c r="H761" s="461"/>
      <c r="I761" s="461"/>
      <c r="J761" s="28"/>
      <c r="K761" s="28"/>
      <c r="L761" s="461"/>
      <c r="M761" s="27"/>
    </row>
    <row r="762" s="14" customFormat="true" ht="12" hidden="true" customHeight="false" outlineLevel="0" collapsed="false">
      <c r="A762" s="11"/>
      <c r="B762" s="12"/>
      <c r="C762" s="11"/>
      <c r="H762" s="461"/>
      <c r="I762" s="461"/>
      <c r="J762" s="28"/>
      <c r="K762" s="28"/>
      <c r="L762" s="461"/>
      <c r="M762" s="27"/>
    </row>
    <row r="763" s="14" customFormat="true" ht="12" hidden="true" customHeight="false" outlineLevel="0" collapsed="false">
      <c r="A763" s="11"/>
      <c r="B763" s="12"/>
      <c r="C763" s="11"/>
      <c r="H763" s="461"/>
      <c r="I763" s="461"/>
      <c r="J763" s="28"/>
      <c r="K763" s="28"/>
      <c r="L763" s="461"/>
      <c r="M763" s="27"/>
    </row>
    <row r="764" s="14" customFormat="true" ht="12" hidden="true" customHeight="false" outlineLevel="0" collapsed="false">
      <c r="A764" s="11"/>
      <c r="B764" s="12"/>
      <c r="C764" s="11"/>
      <c r="H764" s="461"/>
      <c r="I764" s="461"/>
      <c r="J764" s="28"/>
      <c r="K764" s="28"/>
      <c r="L764" s="461"/>
      <c r="M764" s="27"/>
    </row>
    <row r="765" s="14" customFormat="true" ht="12" hidden="true" customHeight="false" outlineLevel="0" collapsed="false">
      <c r="A765" s="11"/>
      <c r="B765" s="12"/>
      <c r="C765" s="11"/>
      <c r="H765" s="461"/>
      <c r="I765" s="461"/>
      <c r="J765" s="28"/>
      <c r="K765" s="28"/>
      <c r="L765" s="461"/>
      <c r="M765" s="27"/>
    </row>
    <row r="766" s="14" customFormat="true" ht="12" hidden="true" customHeight="false" outlineLevel="0" collapsed="false">
      <c r="A766" s="11"/>
      <c r="B766" s="12"/>
      <c r="C766" s="11"/>
      <c r="H766" s="461"/>
      <c r="I766" s="461"/>
      <c r="J766" s="28"/>
      <c r="K766" s="28"/>
      <c r="L766" s="461"/>
      <c r="M766" s="27"/>
    </row>
    <row r="767" s="14" customFormat="true" ht="12" hidden="true" customHeight="false" outlineLevel="0" collapsed="false">
      <c r="A767" s="11"/>
      <c r="B767" s="12"/>
      <c r="C767" s="11"/>
      <c r="H767" s="461"/>
      <c r="I767" s="461"/>
      <c r="J767" s="28"/>
      <c r="K767" s="28"/>
      <c r="L767" s="461"/>
      <c r="M767" s="27"/>
    </row>
    <row r="768" s="14" customFormat="true" ht="12" hidden="true" customHeight="false" outlineLevel="0" collapsed="false">
      <c r="A768" s="11"/>
      <c r="B768" s="12"/>
      <c r="C768" s="11"/>
      <c r="H768" s="461"/>
      <c r="I768" s="461"/>
      <c r="J768" s="28"/>
      <c r="K768" s="28"/>
      <c r="L768" s="461"/>
      <c r="M768" s="27"/>
    </row>
    <row r="769" s="14" customFormat="true" ht="12" hidden="true" customHeight="false" outlineLevel="0" collapsed="false">
      <c r="A769" s="11"/>
      <c r="B769" s="12"/>
      <c r="C769" s="11"/>
      <c r="H769" s="461"/>
      <c r="I769" s="461"/>
      <c r="J769" s="28"/>
      <c r="K769" s="28"/>
      <c r="L769" s="461"/>
      <c r="M769" s="27"/>
    </row>
    <row r="770" s="14" customFormat="true" ht="12" hidden="true" customHeight="false" outlineLevel="0" collapsed="false">
      <c r="A770" s="11"/>
      <c r="B770" s="12"/>
      <c r="C770" s="11"/>
      <c r="H770" s="461"/>
      <c r="I770" s="461"/>
      <c r="J770" s="28"/>
      <c r="K770" s="28"/>
      <c r="L770" s="461"/>
      <c r="M770" s="27"/>
    </row>
    <row r="771" s="14" customFormat="true" ht="12" hidden="true" customHeight="false" outlineLevel="0" collapsed="false">
      <c r="A771" s="11"/>
      <c r="B771" s="12"/>
      <c r="C771" s="11"/>
      <c r="H771" s="461"/>
      <c r="I771" s="461"/>
      <c r="J771" s="28"/>
      <c r="K771" s="28"/>
      <c r="L771" s="461"/>
      <c r="M771" s="27"/>
    </row>
    <row r="772" s="14" customFormat="true" ht="12" hidden="true" customHeight="false" outlineLevel="0" collapsed="false">
      <c r="A772" s="11"/>
      <c r="B772" s="12"/>
      <c r="C772" s="11"/>
      <c r="H772" s="461"/>
      <c r="I772" s="461"/>
      <c r="J772" s="28"/>
      <c r="K772" s="28"/>
      <c r="L772" s="461"/>
      <c r="M772" s="27"/>
    </row>
    <row r="773" s="14" customFormat="true" ht="12" hidden="true" customHeight="false" outlineLevel="0" collapsed="false">
      <c r="A773" s="11"/>
      <c r="B773" s="12"/>
      <c r="C773" s="11"/>
      <c r="H773" s="461"/>
      <c r="I773" s="461"/>
      <c r="J773" s="28"/>
      <c r="K773" s="28"/>
      <c r="L773" s="461"/>
      <c r="M773" s="27"/>
    </row>
    <row r="774" s="14" customFormat="true" ht="12" hidden="true" customHeight="false" outlineLevel="0" collapsed="false">
      <c r="A774" s="11"/>
      <c r="B774" s="12"/>
      <c r="C774" s="11"/>
      <c r="H774" s="461"/>
      <c r="I774" s="461"/>
      <c r="J774" s="28"/>
      <c r="K774" s="28"/>
      <c r="L774" s="461"/>
      <c r="M774" s="27"/>
    </row>
    <row r="775" s="14" customFormat="true" ht="12" hidden="true" customHeight="false" outlineLevel="0" collapsed="false">
      <c r="A775" s="11"/>
      <c r="B775" s="12"/>
      <c r="C775" s="11"/>
      <c r="H775" s="461"/>
      <c r="I775" s="461"/>
      <c r="J775" s="28"/>
      <c r="K775" s="28"/>
      <c r="L775" s="461"/>
      <c r="M775" s="27"/>
    </row>
    <row r="776" s="14" customFormat="true" ht="12" hidden="true" customHeight="false" outlineLevel="0" collapsed="false">
      <c r="A776" s="11"/>
      <c r="B776" s="12"/>
      <c r="C776" s="11"/>
      <c r="H776" s="461"/>
      <c r="I776" s="461"/>
      <c r="J776" s="28"/>
      <c r="K776" s="28"/>
      <c r="L776" s="461"/>
      <c r="M776" s="27"/>
    </row>
    <row r="777" s="14" customFormat="true" ht="12" hidden="true" customHeight="false" outlineLevel="0" collapsed="false">
      <c r="A777" s="11"/>
      <c r="B777" s="12"/>
      <c r="C777" s="11"/>
      <c r="H777" s="461"/>
      <c r="I777" s="461"/>
      <c r="J777" s="28"/>
      <c r="K777" s="28"/>
      <c r="L777" s="461"/>
      <c r="M777" s="27"/>
    </row>
    <row r="778" s="14" customFormat="true" ht="12" hidden="true" customHeight="false" outlineLevel="0" collapsed="false">
      <c r="A778" s="11"/>
      <c r="B778" s="12"/>
      <c r="C778" s="11"/>
      <c r="H778" s="461"/>
      <c r="I778" s="461"/>
      <c r="J778" s="28"/>
      <c r="K778" s="28"/>
      <c r="L778" s="461"/>
      <c r="M778" s="27"/>
    </row>
    <row r="779" s="14" customFormat="true" ht="12" hidden="true" customHeight="false" outlineLevel="0" collapsed="false">
      <c r="A779" s="11"/>
      <c r="B779" s="12"/>
      <c r="C779" s="11"/>
      <c r="H779" s="461"/>
      <c r="I779" s="461"/>
      <c r="J779" s="28"/>
      <c r="K779" s="28"/>
      <c r="L779" s="461"/>
      <c r="M779" s="27"/>
    </row>
    <row r="780" s="14" customFormat="true" ht="12" hidden="true" customHeight="false" outlineLevel="0" collapsed="false">
      <c r="A780" s="11"/>
      <c r="B780" s="12"/>
      <c r="C780" s="11"/>
      <c r="H780" s="461"/>
      <c r="I780" s="461"/>
      <c r="J780" s="28"/>
      <c r="K780" s="28"/>
      <c r="L780" s="461"/>
      <c r="M780" s="27"/>
    </row>
    <row r="781" s="14" customFormat="true" ht="12" hidden="true" customHeight="false" outlineLevel="0" collapsed="false">
      <c r="A781" s="11"/>
      <c r="B781" s="12"/>
      <c r="C781" s="11"/>
      <c r="H781" s="461"/>
      <c r="I781" s="461"/>
      <c r="J781" s="28"/>
      <c r="K781" s="28"/>
      <c r="L781" s="461"/>
      <c r="M781" s="27"/>
    </row>
    <row r="782" s="14" customFormat="true" ht="12" hidden="true" customHeight="false" outlineLevel="0" collapsed="false">
      <c r="A782" s="11"/>
      <c r="B782" s="12"/>
      <c r="C782" s="11"/>
      <c r="H782" s="461"/>
      <c r="I782" s="461"/>
      <c r="J782" s="28"/>
      <c r="K782" s="28"/>
      <c r="L782" s="461"/>
      <c r="M782" s="27"/>
    </row>
    <row r="783" s="14" customFormat="true" ht="12" hidden="true" customHeight="false" outlineLevel="0" collapsed="false">
      <c r="A783" s="11"/>
      <c r="B783" s="12"/>
      <c r="C783" s="11"/>
      <c r="H783" s="461"/>
      <c r="I783" s="461"/>
      <c r="J783" s="28"/>
      <c r="K783" s="28"/>
      <c r="L783" s="461"/>
      <c r="M783" s="27"/>
    </row>
    <row r="784" s="14" customFormat="true" ht="12" hidden="true" customHeight="false" outlineLevel="0" collapsed="false">
      <c r="A784" s="11"/>
      <c r="B784" s="12"/>
      <c r="C784" s="11"/>
      <c r="H784" s="461"/>
      <c r="I784" s="461"/>
      <c r="J784" s="28"/>
      <c r="K784" s="28"/>
      <c r="L784" s="461"/>
      <c r="M784" s="27"/>
    </row>
    <row r="785" s="14" customFormat="true" ht="12" hidden="true" customHeight="false" outlineLevel="0" collapsed="false">
      <c r="A785" s="11"/>
      <c r="B785" s="12"/>
      <c r="C785" s="11"/>
      <c r="H785" s="461"/>
      <c r="I785" s="461"/>
      <c r="J785" s="28"/>
      <c r="K785" s="28"/>
      <c r="L785" s="461"/>
      <c r="M785" s="27"/>
    </row>
    <row r="786" s="14" customFormat="true" ht="12" hidden="true" customHeight="false" outlineLevel="0" collapsed="false">
      <c r="A786" s="11"/>
      <c r="B786" s="12"/>
      <c r="C786" s="11"/>
      <c r="H786" s="461"/>
      <c r="I786" s="461"/>
      <c r="J786" s="28"/>
      <c r="K786" s="28"/>
      <c r="L786" s="461"/>
      <c r="M786" s="27"/>
    </row>
    <row r="787" s="14" customFormat="true" ht="12" hidden="true" customHeight="false" outlineLevel="0" collapsed="false">
      <c r="A787" s="11"/>
      <c r="B787" s="12"/>
      <c r="C787" s="11"/>
      <c r="H787" s="461"/>
      <c r="I787" s="461"/>
      <c r="J787" s="28"/>
      <c r="K787" s="28"/>
      <c r="L787" s="461"/>
      <c r="M787" s="27"/>
    </row>
    <row r="788" s="14" customFormat="true" ht="12" hidden="true" customHeight="false" outlineLevel="0" collapsed="false">
      <c r="A788" s="11"/>
      <c r="B788" s="12"/>
      <c r="C788" s="11"/>
      <c r="H788" s="461"/>
      <c r="I788" s="461"/>
      <c r="J788" s="28"/>
      <c r="K788" s="28"/>
      <c r="L788" s="461"/>
      <c r="M788" s="27"/>
    </row>
    <row r="789" s="14" customFormat="true" ht="12" hidden="true" customHeight="false" outlineLevel="0" collapsed="false">
      <c r="A789" s="11"/>
      <c r="B789" s="12"/>
      <c r="C789" s="11"/>
      <c r="H789" s="461"/>
      <c r="I789" s="461"/>
      <c r="J789" s="28"/>
      <c r="K789" s="28"/>
      <c r="L789" s="461"/>
      <c r="M789" s="27"/>
    </row>
    <row r="790" s="14" customFormat="true" ht="12" hidden="true" customHeight="false" outlineLevel="0" collapsed="false">
      <c r="A790" s="11"/>
      <c r="B790" s="12"/>
      <c r="C790" s="11"/>
      <c r="H790" s="461"/>
      <c r="I790" s="461"/>
      <c r="J790" s="28"/>
      <c r="K790" s="28"/>
      <c r="L790" s="461"/>
      <c r="M790" s="27"/>
    </row>
    <row r="791" s="14" customFormat="true" ht="12" hidden="true" customHeight="false" outlineLevel="0" collapsed="false">
      <c r="A791" s="11"/>
      <c r="B791" s="12"/>
      <c r="C791" s="11"/>
      <c r="H791" s="461"/>
      <c r="I791" s="461"/>
      <c r="J791" s="28"/>
      <c r="K791" s="28"/>
      <c r="L791" s="461"/>
      <c r="M791" s="27"/>
    </row>
    <row r="792" s="14" customFormat="true" ht="12" hidden="true" customHeight="false" outlineLevel="0" collapsed="false">
      <c r="A792" s="11"/>
      <c r="B792" s="12"/>
      <c r="C792" s="11"/>
      <c r="H792" s="461"/>
      <c r="I792" s="461"/>
      <c r="J792" s="28"/>
      <c r="K792" s="28"/>
      <c r="L792" s="461"/>
      <c r="M792" s="27"/>
    </row>
    <row r="793" s="14" customFormat="true" ht="12" hidden="true" customHeight="false" outlineLevel="0" collapsed="false">
      <c r="A793" s="11"/>
      <c r="B793" s="12"/>
      <c r="C793" s="11"/>
      <c r="H793" s="461"/>
      <c r="I793" s="461"/>
      <c r="J793" s="28"/>
      <c r="K793" s="28"/>
      <c r="L793" s="461"/>
      <c r="M793" s="27"/>
    </row>
    <row r="794" s="14" customFormat="true" ht="12" hidden="true" customHeight="false" outlineLevel="0" collapsed="false">
      <c r="A794" s="11"/>
      <c r="B794" s="12"/>
      <c r="C794" s="11"/>
      <c r="H794" s="461"/>
      <c r="I794" s="461"/>
      <c r="J794" s="28"/>
      <c r="K794" s="28"/>
      <c r="L794" s="461"/>
      <c r="M794" s="27"/>
    </row>
    <row r="795" s="14" customFormat="true" ht="12" hidden="true" customHeight="false" outlineLevel="0" collapsed="false">
      <c r="A795" s="11"/>
      <c r="B795" s="12"/>
      <c r="C795" s="11"/>
      <c r="H795" s="461"/>
      <c r="I795" s="461"/>
      <c r="J795" s="28"/>
      <c r="K795" s="28"/>
      <c r="L795" s="461"/>
      <c r="M795" s="27"/>
    </row>
    <row r="796" s="14" customFormat="true" ht="12" hidden="true" customHeight="false" outlineLevel="0" collapsed="false">
      <c r="A796" s="11"/>
      <c r="B796" s="12"/>
      <c r="C796" s="11"/>
      <c r="H796" s="461"/>
      <c r="I796" s="461"/>
      <c r="J796" s="28"/>
      <c r="K796" s="28"/>
      <c r="L796" s="461"/>
      <c r="M796" s="27"/>
    </row>
    <row r="797" s="14" customFormat="true" ht="12" hidden="true" customHeight="false" outlineLevel="0" collapsed="false">
      <c r="A797" s="11"/>
      <c r="B797" s="12"/>
      <c r="C797" s="11"/>
      <c r="H797" s="461"/>
      <c r="I797" s="461"/>
      <c r="J797" s="28"/>
      <c r="K797" s="28"/>
      <c r="L797" s="461"/>
      <c r="M797" s="27"/>
    </row>
    <row r="798" s="14" customFormat="true" ht="12" hidden="true" customHeight="false" outlineLevel="0" collapsed="false">
      <c r="A798" s="11"/>
      <c r="B798" s="12"/>
      <c r="C798" s="11"/>
      <c r="H798" s="461"/>
      <c r="I798" s="461"/>
      <c r="J798" s="28"/>
      <c r="K798" s="28"/>
      <c r="L798" s="461"/>
      <c r="M798" s="27"/>
    </row>
    <row r="799" s="14" customFormat="true" ht="12" hidden="true" customHeight="false" outlineLevel="0" collapsed="false">
      <c r="A799" s="11"/>
      <c r="B799" s="12"/>
      <c r="C799" s="11"/>
      <c r="H799" s="461"/>
      <c r="I799" s="461"/>
      <c r="J799" s="28"/>
      <c r="K799" s="28"/>
      <c r="L799" s="461"/>
      <c r="M799" s="27"/>
    </row>
    <row r="800" s="14" customFormat="true" ht="12" hidden="true" customHeight="false" outlineLevel="0" collapsed="false">
      <c r="A800" s="11"/>
      <c r="B800" s="12"/>
      <c r="C800" s="11"/>
      <c r="H800" s="461"/>
      <c r="I800" s="461"/>
      <c r="J800" s="28"/>
      <c r="K800" s="28"/>
      <c r="L800" s="461"/>
      <c r="M800" s="27"/>
    </row>
    <row r="801" s="14" customFormat="true" ht="12" hidden="true" customHeight="false" outlineLevel="0" collapsed="false">
      <c r="A801" s="11"/>
      <c r="B801" s="12"/>
      <c r="C801" s="11"/>
      <c r="H801" s="461"/>
      <c r="I801" s="461"/>
      <c r="J801" s="28"/>
      <c r="K801" s="28"/>
      <c r="L801" s="461"/>
      <c r="M801" s="27"/>
    </row>
    <row r="802" s="14" customFormat="true" ht="12" hidden="true" customHeight="false" outlineLevel="0" collapsed="false">
      <c r="A802" s="11"/>
      <c r="B802" s="12"/>
      <c r="C802" s="11"/>
      <c r="H802" s="461"/>
      <c r="I802" s="461"/>
      <c r="J802" s="28"/>
      <c r="K802" s="28"/>
      <c r="L802" s="461"/>
      <c r="M802" s="27"/>
    </row>
    <row r="803" s="14" customFormat="true" ht="12" hidden="true" customHeight="false" outlineLevel="0" collapsed="false">
      <c r="A803" s="11"/>
      <c r="B803" s="12"/>
      <c r="C803" s="11"/>
      <c r="H803" s="461"/>
      <c r="I803" s="461"/>
      <c r="J803" s="28"/>
      <c r="K803" s="28"/>
      <c r="L803" s="461"/>
      <c r="M803" s="27"/>
    </row>
    <row r="804" s="14" customFormat="true" ht="12" hidden="true" customHeight="false" outlineLevel="0" collapsed="false">
      <c r="A804" s="11"/>
      <c r="B804" s="12"/>
      <c r="C804" s="11"/>
      <c r="H804" s="461"/>
      <c r="I804" s="461"/>
      <c r="J804" s="28"/>
      <c r="K804" s="28"/>
      <c r="L804" s="461"/>
      <c r="M804" s="27"/>
    </row>
    <row r="805" s="14" customFormat="true" ht="12" hidden="true" customHeight="false" outlineLevel="0" collapsed="false">
      <c r="A805" s="11"/>
      <c r="B805" s="12"/>
      <c r="C805" s="11"/>
      <c r="H805" s="461"/>
      <c r="I805" s="461"/>
      <c r="J805" s="28"/>
      <c r="K805" s="28"/>
      <c r="L805" s="461"/>
      <c r="M805" s="27"/>
    </row>
    <row r="806" s="14" customFormat="true" ht="12" hidden="true" customHeight="false" outlineLevel="0" collapsed="false">
      <c r="A806" s="11"/>
      <c r="B806" s="12"/>
      <c r="C806" s="11"/>
      <c r="H806" s="461"/>
      <c r="I806" s="461"/>
      <c r="J806" s="28"/>
      <c r="K806" s="28"/>
      <c r="L806" s="461"/>
      <c r="M806" s="27"/>
    </row>
    <row r="807" s="14" customFormat="true" ht="12" hidden="true" customHeight="false" outlineLevel="0" collapsed="false">
      <c r="A807" s="11"/>
      <c r="B807" s="12"/>
      <c r="C807" s="11"/>
      <c r="H807" s="461"/>
      <c r="I807" s="461"/>
      <c r="J807" s="28"/>
      <c r="K807" s="28"/>
      <c r="L807" s="461"/>
      <c r="M807" s="27"/>
    </row>
    <row r="808" s="14" customFormat="true" ht="12" hidden="true" customHeight="false" outlineLevel="0" collapsed="false">
      <c r="A808" s="11"/>
      <c r="B808" s="12"/>
      <c r="C808" s="11"/>
      <c r="H808" s="461"/>
      <c r="I808" s="461"/>
      <c r="J808" s="28"/>
      <c r="K808" s="28"/>
      <c r="L808" s="461"/>
      <c r="M808" s="27"/>
    </row>
    <row r="809" s="14" customFormat="true" ht="12" hidden="true" customHeight="false" outlineLevel="0" collapsed="false">
      <c r="A809" s="11"/>
      <c r="B809" s="12"/>
      <c r="C809" s="11"/>
      <c r="H809" s="461"/>
      <c r="I809" s="461"/>
      <c r="J809" s="28"/>
      <c r="K809" s="28"/>
      <c r="L809" s="461"/>
      <c r="M809" s="27"/>
    </row>
    <row r="810" s="14" customFormat="true" ht="12" hidden="true" customHeight="false" outlineLevel="0" collapsed="false">
      <c r="A810" s="11"/>
      <c r="B810" s="12"/>
      <c r="C810" s="11"/>
      <c r="H810" s="461"/>
      <c r="I810" s="461"/>
      <c r="J810" s="28"/>
      <c r="K810" s="28"/>
      <c r="L810" s="461"/>
      <c r="M810" s="27"/>
    </row>
    <row r="811" s="14" customFormat="true" ht="12" hidden="true" customHeight="false" outlineLevel="0" collapsed="false">
      <c r="A811" s="11"/>
      <c r="B811" s="12"/>
      <c r="C811" s="11"/>
      <c r="H811" s="461"/>
      <c r="I811" s="461"/>
      <c r="J811" s="28"/>
      <c r="K811" s="28"/>
      <c r="L811" s="461"/>
      <c r="M811" s="27"/>
    </row>
    <row r="812" s="14" customFormat="true" ht="12" hidden="true" customHeight="false" outlineLevel="0" collapsed="false">
      <c r="A812" s="11"/>
      <c r="B812" s="12"/>
      <c r="C812" s="11"/>
      <c r="H812" s="461"/>
      <c r="I812" s="461"/>
      <c r="J812" s="28"/>
      <c r="K812" s="28"/>
      <c r="L812" s="461"/>
      <c r="M812" s="27"/>
    </row>
    <row r="813" s="14" customFormat="true" ht="12" hidden="true" customHeight="false" outlineLevel="0" collapsed="false">
      <c r="A813" s="11"/>
      <c r="B813" s="12"/>
      <c r="C813" s="11"/>
      <c r="H813" s="461"/>
      <c r="I813" s="461"/>
      <c r="J813" s="28"/>
      <c r="K813" s="28"/>
      <c r="L813" s="461"/>
      <c r="M813" s="27"/>
    </row>
    <row r="814" s="14" customFormat="true" ht="12" hidden="true" customHeight="false" outlineLevel="0" collapsed="false">
      <c r="A814" s="11"/>
      <c r="B814" s="12"/>
      <c r="C814" s="11"/>
      <c r="H814" s="461"/>
      <c r="I814" s="461"/>
      <c r="J814" s="28"/>
      <c r="K814" s="28"/>
      <c r="L814" s="461"/>
      <c r="M814" s="27"/>
    </row>
    <row r="815" s="14" customFormat="true" ht="12" hidden="true" customHeight="false" outlineLevel="0" collapsed="false">
      <c r="A815" s="11"/>
      <c r="B815" s="12"/>
      <c r="C815" s="11"/>
      <c r="H815" s="461"/>
      <c r="I815" s="461"/>
      <c r="J815" s="28"/>
      <c r="K815" s="28"/>
      <c r="L815" s="461"/>
      <c r="M815" s="27"/>
    </row>
    <row r="816" s="14" customFormat="true" ht="12" hidden="true" customHeight="false" outlineLevel="0" collapsed="false">
      <c r="A816" s="11"/>
      <c r="B816" s="12"/>
      <c r="C816" s="11"/>
      <c r="H816" s="461"/>
      <c r="I816" s="461"/>
      <c r="J816" s="28"/>
      <c r="K816" s="28"/>
      <c r="L816" s="461"/>
      <c r="M816" s="27"/>
    </row>
    <row r="817" s="14" customFormat="true" ht="12" hidden="true" customHeight="false" outlineLevel="0" collapsed="false">
      <c r="A817" s="11"/>
      <c r="B817" s="12"/>
      <c r="C817" s="11"/>
      <c r="H817" s="461"/>
      <c r="I817" s="461"/>
      <c r="J817" s="28"/>
      <c r="K817" s="28"/>
      <c r="L817" s="461"/>
      <c r="M817" s="27"/>
    </row>
    <row r="818" s="14" customFormat="true" ht="12" hidden="true" customHeight="false" outlineLevel="0" collapsed="false">
      <c r="A818" s="11"/>
      <c r="B818" s="12"/>
      <c r="C818" s="11"/>
      <c r="H818" s="461"/>
      <c r="I818" s="461"/>
      <c r="J818" s="28"/>
      <c r="K818" s="28"/>
      <c r="L818" s="461"/>
      <c r="M818" s="27"/>
    </row>
    <row r="819" s="14" customFormat="true" ht="12" hidden="true" customHeight="false" outlineLevel="0" collapsed="false">
      <c r="A819" s="11"/>
      <c r="B819" s="12"/>
      <c r="C819" s="11"/>
      <c r="H819" s="461"/>
      <c r="I819" s="461"/>
      <c r="J819" s="28"/>
      <c r="K819" s="28"/>
      <c r="L819" s="461"/>
      <c r="M819" s="27"/>
    </row>
    <row r="820" s="14" customFormat="true" ht="12" hidden="true" customHeight="false" outlineLevel="0" collapsed="false">
      <c r="A820" s="11"/>
      <c r="B820" s="12"/>
      <c r="C820" s="11"/>
      <c r="H820" s="461"/>
      <c r="I820" s="461"/>
      <c r="J820" s="28"/>
      <c r="K820" s="28"/>
      <c r="L820" s="461"/>
      <c r="M820" s="27"/>
    </row>
    <row r="821" s="14" customFormat="true" ht="12" hidden="true" customHeight="false" outlineLevel="0" collapsed="false">
      <c r="A821" s="11"/>
      <c r="B821" s="12"/>
      <c r="C821" s="11"/>
      <c r="H821" s="461"/>
      <c r="I821" s="461"/>
      <c r="J821" s="28"/>
      <c r="K821" s="28"/>
      <c r="L821" s="461"/>
      <c r="M821" s="27"/>
    </row>
    <row r="822" s="14" customFormat="true" ht="12" hidden="true" customHeight="false" outlineLevel="0" collapsed="false">
      <c r="A822" s="11"/>
      <c r="B822" s="12"/>
      <c r="C822" s="11"/>
      <c r="H822" s="461"/>
      <c r="I822" s="461"/>
      <c r="J822" s="28"/>
      <c r="K822" s="28"/>
      <c r="L822" s="461"/>
      <c r="M822" s="27"/>
    </row>
    <row r="823" s="14" customFormat="true" ht="12" hidden="true" customHeight="false" outlineLevel="0" collapsed="false">
      <c r="A823" s="11"/>
      <c r="B823" s="12"/>
      <c r="C823" s="11"/>
      <c r="H823" s="461"/>
      <c r="I823" s="461"/>
      <c r="J823" s="28"/>
      <c r="K823" s="28"/>
      <c r="L823" s="461"/>
      <c r="M823" s="27"/>
    </row>
    <row r="824" s="14" customFormat="true" ht="12" hidden="true" customHeight="false" outlineLevel="0" collapsed="false">
      <c r="A824" s="11"/>
      <c r="B824" s="12"/>
      <c r="C824" s="11"/>
      <c r="H824" s="461"/>
      <c r="I824" s="461"/>
      <c r="J824" s="28"/>
      <c r="K824" s="28"/>
      <c r="L824" s="461"/>
      <c r="M824" s="27"/>
    </row>
    <row r="825" s="14" customFormat="true" ht="12" hidden="true" customHeight="false" outlineLevel="0" collapsed="false">
      <c r="A825" s="11"/>
      <c r="B825" s="12"/>
      <c r="C825" s="11"/>
      <c r="H825" s="461"/>
      <c r="I825" s="461"/>
      <c r="J825" s="28"/>
      <c r="K825" s="28"/>
      <c r="L825" s="461"/>
      <c r="M825" s="27"/>
    </row>
    <row r="826" s="14" customFormat="true" ht="12" hidden="true" customHeight="false" outlineLevel="0" collapsed="false">
      <c r="A826" s="11"/>
      <c r="B826" s="12"/>
      <c r="C826" s="11"/>
      <c r="H826" s="461"/>
      <c r="I826" s="461"/>
      <c r="J826" s="28"/>
      <c r="K826" s="28"/>
      <c r="L826" s="461"/>
      <c r="M826" s="27"/>
    </row>
    <row r="827" s="14" customFormat="true" ht="12" hidden="true" customHeight="false" outlineLevel="0" collapsed="false">
      <c r="A827" s="11"/>
      <c r="B827" s="12"/>
      <c r="C827" s="11"/>
      <c r="H827" s="461"/>
      <c r="I827" s="461"/>
      <c r="J827" s="28"/>
      <c r="K827" s="28"/>
      <c r="L827" s="461"/>
      <c r="M827" s="27"/>
    </row>
    <row r="828" s="14" customFormat="true" ht="12" hidden="true" customHeight="false" outlineLevel="0" collapsed="false">
      <c r="A828" s="11"/>
      <c r="B828" s="12"/>
      <c r="C828" s="11"/>
      <c r="H828" s="461"/>
      <c r="I828" s="461"/>
      <c r="J828" s="28"/>
      <c r="K828" s="28"/>
      <c r="L828" s="461"/>
      <c r="M828" s="27"/>
    </row>
    <row r="829" s="14" customFormat="true" ht="12" hidden="true" customHeight="false" outlineLevel="0" collapsed="false">
      <c r="A829" s="11"/>
      <c r="B829" s="12"/>
      <c r="C829" s="11"/>
      <c r="H829" s="461"/>
      <c r="I829" s="461"/>
      <c r="J829" s="28"/>
      <c r="K829" s="28"/>
      <c r="L829" s="461"/>
      <c r="M829" s="27"/>
    </row>
    <row r="830" s="14" customFormat="true" ht="12" hidden="true" customHeight="false" outlineLevel="0" collapsed="false">
      <c r="A830" s="11"/>
      <c r="B830" s="12"/>
      <c r="C830" s="11"/>
      <c r="H830" s="461"/>
      <c r="I830" s="461"/>
      <c r="J830" s="28"/>
      <c r="K830" s="28"/>
      <c r="L830" s="461"/>
      <c r="M830" s="27"/>
    </row>
    <row r="831" s="14" customFormat="true" ht="12" hidden="true" customHeight="false" outlineLevel="0" collapsed="false">
      <c r="A831" s="11"/>
      <c r="B831" s="12"/>
      <c r="C831" s="11"/>
      <c r="H831" s="461"/>
      <c r="I831" s="461"/>
      <c r="J831" s="28"/>
      <c r="K831" s="28"/>
      <c r="L831" s="461"/>
      <c r="M831" s="27"/>
    </row>
    <row r="832" s="14" customFormat="true" ht="12" hidden="true" customHeight="false" outlineLevel="0" collapsed="false">
      <c r="A832" s="11"/>
      <c r="B832" s="12"/>
      <c r="C832" s="11"/>
      <c r="H832" s="461"/>
      <c r="I832" s="461"/>
      <c r="J832" s="28"/>
      <c r="K832" s="28"/>
      <c r="L832" s="461"/>
      <c r="M832" s="27"/>
    </row>
    <row r="833" s="14" customFormat="true" ht="12" hidden="true" customHeight="false" outlineLevel="0" collapsed="false">
      <c r="A833" s="11"/>
      <c r="B833" s="12"/>
      <c r="C833" s="11"/>
      <c r="H833" s="461"/>
      <c r="I833" s="461"/>
      <c r="J833" s="28"/>
      <c r="K833" s="28"/>
      <c r="L833" s="461"/>
      <c r="M833" s="27"/>
    </row>
    <row r="834" s="14" customFormat="true" ht="12" hidden="true" customHeight="false" outlineLevel="0" collapsed="false">
      <c r="A834" s="11"/>
      <c r="B834" s="12"/>
      <c r="C834" s="11"/>
      <c r="H834" s="461"/>
      <c r="I834" s="461"/>
      <c r="J834" s="28"/>
      <c r="K834" s="28"/>
      <c r="L834" s="461"/>
      <c r="M834" s="27"/>
    </row>
    <row r="835" s="14" customFormat="true" ht="12" hidden="true" customHeight="false" outlineLevel="0" collapsed="false">
      <c r="A835" s="11"/>
      <c r="B835" s="12"/>
      <c r="C835" s="11"/>
      <c r="H835" s="461"/>
      <c r="I835" s="461"/>
      <c r="J835" s="28"/>
      <c r="K835" s="28"/>
      <c r="L835" s="461"/>
      <c r="M835" s="27"/>
    </row>
    <row r="836" s="14" customFormat="true" ht="12" hidden="true" customHeight="false" outlineLevel="0" collapsed="false">
      <c r="A836" s="11"/>
      <c r="B836" s="12"/>
      <c r="C836" s="11"/>
      <c r="H836" s="461"/>
      <c r="I836" s="461"/>
      <c r="J836" s="28"/>
      <c r="K836" s="28"/>
      <c r="L836" s="461"/>
      <c r="M836" s="27"/>
    </row>
    <row r="837" s="14" customFormat="true" ht="12" hidden="true" customHeight="false" outlineLevel="0" collapsed="false">
      <c r="A837" s="11"/>
      <c r="B837" s="12"/>
      <c r="C837" s="11"/>
      <c r="H837" s="461"/>
      <c r="I837" s="461"/>
      <c r="J837" s="28"/>
      <c r="K837" s="28"/>
      <c r="L837" s="461"/>
      <c r="M837" s="27"/>
    </row>
    <row r="838" customFormat="false" ht="12" hidden="false" customHeight="false" outlineLevel="0" collapsed="false"/>
  </sheetData>
  <autoFilter ref="K1:K837"/>
  <mergeCells count="341">
    <mergeCell ref="B1:H1"/>
    <mergeCell ref="B3:H3"/>
    <mergeCell ref="B4:B5"/>
    <mergeCell ref="C4:C5"/>
    <mergeCell ref="D4:D5"/>
    <mergeCell ref="E4:E5"/>
    <mergeCell ref="F4:F5"/>
    <mergeCell ref="G4:G5"/>
    <mergeCell ref="H4:H5"/>
    <mergeCell ref="B7:H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22:H22"/>
    <mergeCell ref="B23:B28"/>
    <mergeCell ref="C23:C26"/>
    <mergeCell ref="D23:D26"/>
    <mergeCell ref="E23:E26"/>
    <mergeCell ref="F23:F26"/>
    <mergeCell ref="G23:G26"/>
    <mergeCell ref="H23:H26"/>
    <mergeCell ref="C27:C28"/>
    <mergeCell ref="D27:D28"/>
    <mergeCell ref="E27:E28"/>
    <mergeCell ref="F27:F28"/>
    <mergeCell ref="G27:G28"/>
    <mergeCell ref="H27:H28"/>
    <mergeCell ref="B29:B30"/>
    <mergeCell ref="C29:C30"/>
    <mergeCell ref="D29:D30"/>
    <mergeCell ref="E29:E30"/>
    <mergeCell ref="F29:F30"/>
    <mergeCell ref="G29:G30"/>
    <mergeCell ref="H29:H30"/>
    <mergeCell ref="B31:H31"/>
    <mergeCell ref="B32:B41"/>
    <mergeCell ref="C32:C39"/>
    <mergeCell ref="D32:D39"/>
    <mergeCell ref="E32:E39"/>
    <mergeCell ref="F32:F39"/>
    <mergeCell ref="G32:G39"/>
    <mergeCell ref="H32:H39"/>
    <mergeCell ref="C40:C41"/>
    <mergeCell ref="D40:D41"/>
    <mergeCell ref="E40:E41"/>
    <mergeCell ref="F40:F41"/>
    <mergeCell ref="G40:G41"/>
    <mergeCell ref="H40:H41"/>
    <mergeCell ref="B42:B43"/>
    <mergeCell ref="C42:C43"/>
    <mergeCell ref="D42:D43"/>
    <mergeCell ref="E42:E43"/>
    <mergeCell ref="F42:F43"/>
    <mergeCell ref="G42:G43"/>
    <mergeCell ref="H42:H43"/>
    <mergeCell ref="B44:H44"/>
    <mergeCell ref="B45:B50"/>
    <mergeCell ref="C45:C50"/>
    <mergeCell ref="D45:D50"/>
    <mergeCell ref="E45:E50"/>
    <mergeCell ref="F45:F46"/>
    <mergeCell ref="G45:G46"/>
    <mergeCell ref="H45:H46"/>
    <mergeCell ref="F48:F50"/>
    <mergeCell ref="B51:B56"/>
    <mergeCell ref="C51:C56"/>
    <mergeCell ref="D51:D56"/>
    <mergeCell ref="E51:E56"/>
    <mergeCell ref="F51:F52"/>
    <mergeCell ref="G51:G52"/>
    <mergeCell ref="H51:H52"/>
    <mergeCell ref="F54:F56"/>
    <mergeCell ref="B57:B59"/>
    <mergeCell ref="C57:C59"/>
    <mergeCell ref="D57:D59"/>
    <mergeCell ref="E57:E59"/>
    <mergeCell ref="F57:F58"/>
    <mergeCell ref="G57:G58"/>
    <mergeCell ref="H57:H58"/>
    <mergeCell ref="B60:H60"/>
    <mergeCell ref="B61:B62"/>
    <mergeCell ref="C61:C62"/>
    <mergeCell ref="D61:D62"/>
    <mergeCell ref="E61:E62"/>
    <mergeCell ref="F61:F62"/>
    <mergeCell ref="G61:G62"/>
    <mergeCell ref="H61:H62"/>
    <mergeCell ref="B63:B71"/>
    <mergeCell ref="C63:C71"/>
    <mergeCell ref="D63:D71"/>
    <mergeCell ref="E63:E71"/>
    <mergeCell ref="F63:F69"/>
    <mergeCell ref="G63:G69"/>
    <mergeCell ref="H63:H69"/>
    <mergeCell ref="F70:F71"/>
    <mergeCell ref="G70:G71"/>
    <mergeCell ref="H70:H71"/>
    <mergeCell ref="B72:B73"/>
    <mergeCell ref="C72:C73"/>
    <mergeCell ref="D72:D73"/>
    <mergeCell ref="E72:E73"/>
    <mergeCell ref="F72:F73"/>
    <mergeCell ref="G72:G73"/>
    <mergeCell ref="B74:B76"/>
    <mergeCell ref="C74:C76"/>
    <mergeCell ref="D74:D76"/>
    <mergeCell ref="E74:E76"/>
    <mergeCell ref="F74:F75"/>
    <mergeCell ref="G74:G75"/>
    <mergeCell ref="H74:H75"/>
    <mergeCell ref="B77:B81"/>
    <mergeCell ref="C77:C81"/>
    <mergeCell ref="D77:D81"/>
    <mergeCell ref="E77:E81"/>
    <mergeCell ref="F77:F80"/>
    <mergeCell ref="G77:G80"/>
    <mergeCell ref="H77:H80"/>
    <mergeCell ref="B82:B90"/>
    <mergeCell ref="C82:C90"/>
    <mergeCell ref="D82:D90"/>
    <mergeCell ref="E82:E90"/>
    <mergeCell ref="F82:F83"/>
    <mergeCell ref="G82:G83"/>
    <mergeCell ref="H82:H83"/>
    <mergeCell ref="F85:F87"/>
    <mergeCell ref="G85:G87"/>
    <mergeCell ref="H85:H87"/>
    <mergeCell ref="F88:F90"/>
    <mergeCell ref="B91:B101"/>
    <mergeCell ref="C91:C101"/>
    <mergeCell ref="D91:D101"/>
    <mergeCell ref="E91:E101"/>
    <mergeCell ref="F91:F93"/>
    <mergeCell ref="G91:G93"/>
    <mergeCell ref="H91:H93"/>
    <mergeCell ref="F95:F98"/>
    <mergeCell ref="G95:G98"/>
    <mergeCell ref="H95:H98"/>
    <mergeCell ref="F99:F101"/>
    <mergeCell ref="B102:B114"/>
    <mergeCell ref="C102:C114"/>
    <mergeCell ref="D102:D114"/>
    <mergeCell ref="E102:E114"/>
    <mergeCell ref="F102:F103"/>
    <mergeCell ref="G102:G103"/>
    <mergeCell ref="H102:H103"/>
    <mergeCell ref="F104:F105"/>
    <mergeCell ref="G104:G105"/>
    <mergeCell ref="H104:H105"/>
    <mergeCell ref="F106:F108"/>
    <mergeCell ref="F110:F111"/>
    <mergeCell ref="G110:G111"/>
    <mergeCell ref="H110:H111"/>
    <mergeCell ref="B115:B118"/>
    <mergeCell ref="C115:C118"/>
    <mergeCell ref="D115:D118"/>
    <mergeCell ref="E115:E118"/>
    <mergeCell ref="F115:F117"/>
    <mergeCell ref="G115:G117"/>
    <mergeCell ref="H115:H117"/>
    <mergeCell ref="B119:B121"/>
    <mergeCell ref="C119:C121"/>
    <mergeCell ref="D119:D121"/>
    <mergeCell ref="E119:E121"/>
    <mergeCell ref="B122:H122"/>
    <mergeCell ref="B123:B124"/>
    <mergeCell ref="C123:C124"/>
    <mergeCell ref="D123:D124"/>
    <mergeCell ref="E123:E124"/>
    <mergeCell ref="F123:F124"/>
    <mergeCell ref="G123:G124"/>
    <mergeCell ref="H123:H124"/>
    <mergeCell ref="B125:B127"/>
    <mergeCell ref="C125:C127"/>
    <mergeCell ref="D125:D127"/>
    <mergeCell ref="E125:E127"/>
    <mergeCell ref="F126:F127"/>
    <mergeCell ref="G126:G127"/>
    <mergeCell ref="B128:B129"/>
    <mergeCell ref="C128:C129"/>
    <mergeCell ref="D128:D129"/>
    <mergeCell ref="E128:E129"/>
    <mergeCell ref="F128:F129"/>
    <mergeCell ref="G128:G129"/>
    <mergeCell ref="H128:H129"/>
    <mergeCell ref="B130:B131"/>
    <mergeCell ref="C130:C131"/>
    <mergeCell ref="D130:D131"/>
    <mergeCell ref="E130:E131"/>
    <mergeCell ref="F130:F131"/>
    <mergeCell ref="G130:G131"/>
    <mergeCell ref="H130:H131"/>
    <mergeCell ref="B132:B134"/>
    <mergeCell ref="C132:C134"/>
    <mergeCell ref="D132:D134"/>
    <mergeCell ref="E132:E134"/>
    <mergeCell ref="F132:F134"/>
    <mergeCell ref="G132:G133"/>
    <mergeCell ref="H132:H133"/>
    <mergeCell ref="B135:B137"/>
    <mergeCell ref="C135:C137"/>
    <mergeCell ref="D135:D137"/>
    <mergeCell ref="E135:E137"/>
    <mergeCell ref="F135:F137"/>
    <mergeCell ref="G135:G136"/>
    <mergeCell ref="H135:H136"/>
    <mergeCell ref="B138:B142"/>
    <mergeCell ref="C138:C142"/>
    <mergeCell ref="D138:D142"/>
    <mergeCell ref="E138:E142"/>
    <mergeCell ref="F138:F141"/>
    <mergeCell ref="G138:G141"/>
    <mergeCell ref="H138:H141"/>
    <mergeCell ref="B143:B153"/>
    <mergeCell ref="C143:C153"/>
    <mergeCell ref="D143:D153"/>
    <mergeCell ref="E143:E153"/>
    <mergeCell ref="F145:F147"/>
    <mergeCell ref="G145:G147"/>
    <mergeCell ref="H145:H147"/>
    <mergeCell ref="F148:F150"/>
    <mergeCell ref="G148:G150"/>
    <mergeCell ref="H148:H150"/>
    <mergeCell ref="F151:F153"/>
    <mergeCell ref="B154:B167"/>
    <mergeCell ref="C154:C167"/>
    <mergeCell ref="D154:D167"/>
    <mergeCell ref="E154:E164"/>
    <mergeCell ref="F156:F158"/>
    <mergeCell ref="G156:G158"/>
    <mergeCell ref="H156:H158"/>
    <mergeCell ref="F161:F164"/>
    <mergeCell ref="G161:G164"/>
    <mergeCell ref="H161:H164"/>
    <mergeCell ref="E165:E167"/>
    <mergeCell ref="F165:F167"/>
    <mergeCell ref="B168:B181"/>
    <mergeCell ref="C168:C181"/>
    <mergeCell ref="D168:D181"/>
    <mergeCell ref="E168:E181"/>
    <mergeCell ref="F169:F170"/>
    <mergeCell ref="G169:G170"/>
    <mergeCell ref="H169:H170"/>
    <mergeCell ref="F171:F172"/>
    <mergeCell ref="G171:G172"/>
    <mergeCell ref="H171:H172"/>
    <mergeCell ref="F173:F175"/>
    <mergeCell ref="F177:F178"/>
    <mergeCell ref="G177:G178"/>
    <mergeCell ref="H177:H178"/>
    <mergeCell ref="B182:B185"/>
    <mergeCell ref="C182:C185"/>
    <mergeCell ref="D182:D185"/>
    <mergeCell ref="E182:E185"/>
    <mergeCell ref="F182:F184"/>
    <mergeCell ref="G182:G184"/>
    <mergeCell ref="H182:H184"/>
    <mergeCell ref="B186:H186"/>
    <mergeCell ref="B187:B190"/>
    <mergeCell ref="C187:C190"/>
    <mergeCell ref="D187:D190"/>
    <mergeCell ref="E187:E190"/>
    <mergeCell ref="F187:F189"/>
    <mergeCell ref="G187:G189"/>
    <mergeCell ref="H187:H189"/>
    <mergeCell ref="B191:B200"/>
    <mergeCell ref="C191:C200"/>
    <mergeCell ref="D191:D200"/>
    <mergeCell ref="E191:E197"/>
    <mergeCell ref="F191:F192"/>
    <mergeCell ref="G191:G192"/>
    <mergeCell ref="H191:H192"/>
    <mergeCell ref="F194:F197"/>
    <mergeCell ref="G194:G197"/>
    <mergeCell ref="H194:H197"/>
    <mergeCell ref="E198:E200"/>
    <mergeCell ref="F198:F200"/>
    <mergeCell ref="B201:B209"/>
    <mergeCell ref="C201:C209"/>
    <mergeCell ref="D201:D209"/>
    <mergeCell ref="E201:E209"/>
    <mergeCell ref="F201:F202"/>
    <mergeCell ref="G201:G202"/>
    <mergeCell ref="H201:H202"/>
    <mergeCell ref="F204:F206"/>
    <mergeCell ref="G204:G206"/>
    <mergeCell ref="H204:H206"/>
    <mergeCell ref="F207:F209"/>
    <mergeCell ref="B210:B213"/>
    <mergeCell ref="C210:C213"/>
    <mergeCell ref="D210:D213"/>
    <mergeCell ref="E210:E213"/>
    <mergeCell ref="F210:F212"/>
    <mergeCell ref="G210:G212"/>
    <mergeCell ref="H210:H212"/>
    <mergeCell ref="B214:B216"/>
    <mergeCell ref="C214:C216"/>
    <mergeCell ref="D214:D216"/>
    <mergeCell ref="E214:E216"/>
    <mergeCell ref="F214:F215"/>
    <mergeCell ref="G214:G215"/>
    <mergeCell ref="H214:H215"/>
    <mergeCell ref="B217:B219"/>
    <mergeCell ref="C217:C219"/>
    <mergeCell ref="D217:D219"/>
    <mergeCell ref="E217:E219"/>
    <mergeCell ref="F217:F218"/>
    <mergeCell ref="G217:G218"/>
    <mergeCell ref="H217:H218"/>
    <mergeCell ref="B220:B222"/>
    <mergeCell ref="C220:C222"/>
    <mergeCell ref="D220:D222"/>
    <mergeCell ref="E220:E222"/>
    <mergeCell ref="F220:F221"/>
    <mergeCell ref="G220:G221"/>
    <mergeCell ref="H220:H22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F3" activePane="bottomRight" state="frozen"/>
      <selection pane="topLeft" activeCell="A1" activeCellId="0" sqref="A1"/>
      <selection pane="topRight" activeCell="F1" activeCellId="0" sqref="F1"/>
      <selection pane="bottomLeft" activeCell="A3" activeCellId="0" sqref="A3"/>
      <selection pane="bottomRight" activeCell="F9" activeCellId="0" sqref="F9"/>
    </sheetView>
  </sheetViews>
  <sheetFormatPr defaultColWidth="11.57421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3.43"/>
    <col collapsed="false" customWidth="true" hidden="false" outlineLevel="0" max="5" min="4" style="0" width="11.14"/>
    <col collapsed="false" customWidth="true" hidden="false" outlineLevel="0" max="6" min="6" style="0" width="13.43"/>
    <col collapsed="false" customWidth="true" hidden="false" outlineLevel="0" max="7" min="7" style="0" width="36"/>
    <col collapsed="false" customWidth="true" hidden="false" outlineLevel="0" max="8" min="8" style="0" width="31.43"/>
    <col collapsed="false" customWidth="true" hidden="false" outlineLevel="0" max="9" min="9" style="0" width="10.43"/>
    <col collapsed="false" customWidth="true" hidden="false" outlineLevel="0" max="10" min="10" style="0" width="8.43"/>
    <col collapsed="false" customWidth="true" hidden="false" outlineLevel="0" max="11" min="11" style="0" width="69.57"/>
    <col collapsed="false" customWidth="true" hidden="false" outlineLevel="0" max="12" min="12" style="0" width="2.57"/>
    <col collapsed="false" customWidth="true" hidden="true" outlineLevel="0" max="21" min="13" style="0" width="9.14"/>
    <col collapsed="false" customWidth="false" hidden="true" outlineLevel="0" max="1024" min="22" style="0" width="11.57"/>
  </cols>
  <sheetData>
    <row r="1" customFormat="false" ht="12" hidden="false" customHeight="true" outlineLevel="0" collapsed="false">
      <c r="A1" s="1"/>
      <c r="B1" s="462"/>
      <c r="C1" s="463"/>
      <c r="D1" s="464"/>
      <c r="E1" s="462"/>
      <c r="F1" s="464"/>
      <c r="G1" s="463"/>
      <c r="H1" s="463"/>
      <c r="I1" s="462"/>
      <c r="J1" s="462"/>
      <c r="K1" s="1"/>
      <c r="L1" s="1"/>
    </row>
    <row r="2" customFormat="false" ht="24" hidden="false" customHeight="true" outlineLevel="0" collapsed="false">
      <c r="A2" s="1"/>
      <c r="B2" s="20" t="s">
        <v>133</v>
      </c>
      <c r="C2" s="20" t="s">
        <v>58</v>
      </c>
      <c r="D2" s="20" t="s">
        <v>134</v>
      </c>
      <c r="E2" s="20" t="s">
        <v>4155</v>
      </c>
      <c r="F2" s="20" t="s">
        <v>136</v>
      </c>
      <c r="G2" s="20" t="s">
        <v>4156</v>
      </c>
      <c r="H2" s="20" t="s">
        <v>4157</v>
      </c>
      <c r="I2" s="20" t="s">
        <v>4158</v>
      </c>
      <c r="J2" s="20" t="s">
        <v>4159</v>
      </c>
      <c r="K2" s="20" t="s">
        <v>4160</v>
      </c>
      <c r="L2" s="1"/>
    </row>
    <row r="3" customFormat="false" ht="15" hidden="false" customHeight="true" outlineLevel="0" collapsed="false">
      <c r="A3" s="465"/>
      <c r="B3" s="43" t="n">
        <v>1</v>
      </c>
      <c r="C3" s="45" t="s">
        <v>4161</v>
      </c>
      <c r="D3" s="43" t="s">
        <v>143</v>
      </c>
      <c r="E3" s="43" t="s">
        <v>343</v>
      </c>
      <c r="F3" s="43" t="s">
        <v>4162</v>
      </c>
      <c r="G3" s="45" t="s">
        <v>4163</v>
      </c>
      <c r="H3" s="44" t="s">
        <v>4164</v>
      </c>
      <c r="I3" s="43" t="n">
        <v>2111</v>
      </c>
      <c r="J3" s="43" t="s">
        <v>208</v>
      </c>
      <c r="K3" s="45" t="s">
        <v>4165</v>
      </c>
      <c r="L3" s="465"/>
    </row>
    <row r="4" customFormat="false" ht="15" hidden="false" customHeight="false" outlineLevel="0" collapsed="false">
      <c r="A4" s="465"/>
      <c r="B4" s="43"/>
      <c r="C4" s="45"/>
      <c r="D4" s="43"/>
      <c r="E4" s="43"/>
      <c r="F4" s="43"/>
      <c r="G4" s="45"/>
      <c r="H4" s="79" t="s">
        <v>4166</v>
      </c>
      <c r="I4" s="43" t="n">
        <v>2110</v>
      </c>
      <c r="J4" s="43" t="s">
        <v>208</v>
      </c>
      <c r="K4" s="45" t="s">
        <v>4167</v>
      </c>
      <c r="L4" s="465"/>
    </row>
    <row r="5" customFormat="false" ht="15" hidden="false" customHeight="true" outlineLevel="0" collapsed="false">
      <c r="A5" s="465"/>
      <c r="B5" s="43" t="n">
        <f aca="false">B3+1</f>
        <v>2</v>
      </c>
      <c r="C5" s="45" t="s">
        <v>4168</v>
      </c>
      <c r="D5" s="43" t="s">
        <v>143</v>
      </c>
      <c r="E5" s="43" t="s">
        <v>4169</v>
      </c>
      <c r="F5" s="43" t="s">
        <v>152</v>
      </c>
      <c r="G5" s="45" t="s">
        <v>4170</v>
      </c>
      <c r="H5" s="44" t="s">
        <v>4164</v>
      </c>
      <c r="I5" s="43" t="n">
        <v>2113</v>
      </c>
      <c r="J5" s="43" t="s">
        <v>208</v>
      </c>
      <c r="K5" s="45" t="s">
        <v>4171</v>
      </c>
      <c r="L5" s="465"/>
    </row>
    <row r="6" customFormat="false" ht="15" hidden="false" customHeight="false" outlineLevel="0" collapsed="false">
      <c r="A6" s="465"/>
      <c r="B6" s="43"/>
      <c r="C6" s="45"/>
      <c r="D6" s="43"/>
      <c r="E6" s="43"/>
      <c r="F6" s="43"/>
      <c r="G6" s="45"/>
      <c r="H6" s="79" t="s">
        <v>4172</v>
      </c>
      <c r="I6" s="43" t="n">
        <v>2112</v>
      </c>
      <c r="J6" s="43" t="s">
        <v>208</v>
      </c>
      <c r="K6" s="45" t="s">
        <v>4173</v>
      </c>
      <c r="L6" s="465"/>
    </row>
    <row r="7" customFormat="false" ht="15" hidden="false" customHeight="true" outlineLevel="0" collapsed="false">
      <c r="A7" s="465"/>
      <c r="B7" s="43" t="n">
        <f aca="false">B5+1</f>
        <v>3</v>
      </c>
      <c r="C7" s="45" t="s">
        <v>4174</v>
      </c>
      <c r="D7" s="43" t="s">
        <v>143</v>
      </c>
      <c r="E7" s="43" t="s">
        <v>4175</v>
      </c>
      <c r="F7" s="43"/>
      <c r="G7" s="45" t="s">
        <v>4176</v>
      </c>
      <c r="H7" s="44" t="s">
        <v>4177</v>
      </c>
      <c r="I7" s="43" t="n">
        <v>1002</v>
      </c>
      <c r="J7" s="43" t="s">
        <v>208</v>
      </c>
      <c r="K7" s="45" t="s">
        <v>4178</v>
      </c>
      <c r="L7" s="465"/>
    </row>
    <row r="8" customFormat="false" ht="24" hidden="false" customHeight="false" outlineLevel="0" collapsed="false">
      <c r="A8" s="465"/>
      <c r="B8" s="43"/>
      <c r="C8" s="45"/>
      <c r="D8" s="43"/>
      <c r="E8" s="43"/>
      <c r="F8" s="43"/>
      <c r="G8" s="45"/>
      <c r="H8" s="79" t="s">
        <v>4179</v>
      </c>
      <c r="I8" s="43" t="n">
        <v>2803</v>
      </c>
      <c r="J8" s="43" t="s">
        <v>208</v>
      </c>
      <c r="K8" s="45" t="s">
        <v>4180</v>
      </c>
      <c r="L8" s="465"/>
    </row>
    <row r="9" customFormat="false" ht="36" hidden="false" customHeight="true" outlineLevel="0" collapsed="false">
      <c r="A9" s="465"/>
      <c r="B9" s="53" t="n">
        <f aca="false">B7+1</f>
        <v>4</v>
      </c>
      <c r="C9" s="54" t="s">
        <v>4181</v>
      </c>
      <c r="D9" s="53" t="s">
        <v>143</v>
      </c>
      <c r="E9" s="53" t="s">
        <v>4169</v>
      </c>
      <c r="F9" s="53" t="s">
        <v>178</v>
      </c>
      <c r="G9" s="54" t="s">
        <v>4182</v>
      </c>
      <c r="H9" s="44" t="s">
        <v>4183</v>
      </c>
      <c r="I9" s="43" t="n">
        <v>1009</v>
      </c>
      <c r="J9" s="43" t="s">
        <v>208</v>
      </c>
      <c r="K9" s="45" t="s">
        <v>4184</v>
      </c>
      <c r="L9" s="465"/>
    </row>
    <row r="10" customFormat="false" ht="24" hidden="false" customHeight="false" outlineLevel="0" collapsed="false">
      <c r="A10" s="465"/>
      <c r="B10" s="53"/>
      <c r="C10" s="54"/>
      <c r="D10" s="53"/>
      <c r="E10" s="53"/>
      <c r="F10" s="53"/>
      <c r="G10" s="54"/>
      <c r="H10" s="466" t="s">
        <v>4185</v>
      </c>
      <c r="I10" s="46" t="s">
        <v>4186</v>
      </c>
      <c r="J10" s="43" t="s">
        <v>208</v>
      </c>
      <c r="K10" s="45" t="s">
        <v>4187</v>
      </c>
      <c r="L10" s="465"/>
    </row>
    <row r="11" customFormat="false" ht="101.25" hidden="false" customHeight="true" outlineLevel="0" collapsed="false">
      <c r="A11" s="465"/>
      <c r="B11" s="53"/>
      <c r="C11" s="54"/>
      <c r="D11" s="53"/>
      <c r="E11" s="53"/>
      <c r="F11" s="53"/>
      <c r="G11" s="54"/>
      <c r="H11" s="467" t="s">
        <v>4188</v>
      </c>
      <c r="I11" s="46" t="s">
        <v>4189</v>
      </c>
      <c r="J11" s="43" t="s">
        <v>208</v>
      </c>
      <c r="K11" s="45" t="s">
        <v>4190</v>
      </c>
      <c r="L11" s="465"/>
    </row>
    <row r="12" customFormat="false" ht="120" hidden="false" customHeight="false" outlineLevel="0" collapsed="false">
      <c r="A12" s="465"/>
      <c r="B12" s="53"/>
      <c r="C12" s="54"/>
      <c r="D12" s="53"/>
      <c r="E12" s="53"/>
      <c r="F12" s="53"/>
      <c r="G12" s="54"/>
      <c r="H12" s="44" t="s">
        <v>4191</v>
      </c>
      <c r="I12" s="46" t="s">
        <v>4192</v>
      </c>
      <c r="J12" s="43" t="s">
        <v>208</v>
      </c>
      <c r="K12" s="45" t="str">
        <f aca="false">VLOOKUP(I12,CódigosRetorno!$A$2:$B$1730,2,FALSE())</f>
        <v>El comprobante ha sido presentado fuera de plazo</v>
      </c>
      <c r="L12" s="465"/>
    </row>
    <row r="13" customFormat="false" ht="64.5" hidden="false" customHeight="true" outlineLevel="0" collapsed="false">
      <c r="A13" s="465"/>
      <c r="B13" s="53"/>
      <c r="C13" s="54"/>
      <c r="D13" s="53"/>
      <c r="E13" s="53"/>
      <c r="F13" s="53"/>
      <c r="G13" s="54"/>
      <c r="H13" s="466" t="s">
        <v>4193</v>
      </c>
      <c r="I13" s="46" t="s">
        <v>4192</v>
      </c>
      <c r="J13" s="43" t="s">
        <v>208</v>
      </c>
      <c r="K13" s="45" t="str">
        <f aca="false">VLOOKUP(I13,CódigosRetorno!$A$2:$B$1730,2,FALSE())</f>
        <v>El comprobante ha sido presentado fuera de plazo</v>
      </c>
      <c r="L13" s="465"/>
    </row>
    <row r="14" customFormat="false" ht="182.25" hidden="false" customHeight="true" outlineLevel="0" collapsed="false">
      <c r="A14" s="465"/>
      <c r="B14" s="53"/>
      <c r="C14" s="54"/>
      <c r="D14" s="53"/>
      <c r="E14" s="53"/>
      <c r="F14" s="53"/>
      <c r="G14" s="54"/>
      <c r="H14" s="466" t="s">
        <v>4194</v>
      </c>
      <c r="I14" s="46" t="s">
        <v>4192</v>
      </c>
      <c r="J14" s="43" t="s">
        <v>208</v>
      </c>
      <c r="K14" s="45" t="str">
        <f aca="false">VLOOKUP(I14,CódigosRetorno!$A$2:$B$1730,2,FALSE())</f>
        <v>El comprobante ha sido presentado fuera de plazo</v>
      </c>
      <c r="L14" s="465"/>
    </row>
    <row r="15" customFormat="false" ht="15" hidden="false" customHeight="true" outlineLevel="0" collapsed="false">
      <c r="A15" s="465"/>
      <c r="B15" s="43" t="n">
        <f aca="false">B9+1</f>
        <v>5</v>
      </c>
      <c r="C15" s="45" t="s">
        <v>4195</v>
      </c>
      <c r="D15" s="43" t="s">
        <v>143</v>
      </c>
      <c r="E15" s="43" t="s">
        <v>4196</v>
      </c>
      <c r="F15" s="43" t="s">
        <v>4197</v>
      </c>
      <c r="G15" s="45" t="s">
        <v>4198</v>
      </c>
      <c r="H15" s="44" t="s">
        <v>3884</v>
      </c>
      <c r="I15" s="43" t="n">
        <v>2805</v>
      </c>
      <c r="J15" s="43" t="s">
        <v>208</v>
      </c>
      <c r="K15" s="45" t="s">
        <v>4199</v>
      </c>
      <c r="L15" s="465"/>
    </row>
    <row r="16" customFormat="false" ht="24" hidden="false" customHeight="false" outlineLevel="0" collapsed="false">
      <c r="A16" s="465"/>
      <c r="B16" s="43"/>
      <c r="C16" s="45"/>
      <c r="D16" s="43"/>
      <c r="E16" s="43"/>
      <c r="F16" s="43"/>
      <c r="G16" s="45"/>
      <c r="H16" s="44" t="s">
        <v>4200</v>
      </c>
      <c r="I16" s="43" t="n">
        <v>2806</v>
      </c>
      <c r="J16" s="43" t="s">
        <v>208</v>
      </c>
      <c r="K16" s="45" t="s">
        <v>4201</v>
      </c>
      <c r="L16" s="465"/>
    </row>
    <row r="17" customFormat="false" ht="15" hidden="false" customHeight="true" outlineLevel="0" collapsed="false">
      <c r="A17" s="465"/>
      <c r="B17" s="43" t="n">
        <f aca="false">B15+1</f>
        <v>6</v>
      </c>
      <c r="C17" s="45" t="s">
        <v>4202</v>
      </c>
      <c r="D17" s="43" t="s">
        <v>143</v>
      </c>
      <c r="E17" s="43" t="s">
        <v>4169</v>
      </c>
      <c r="F17" s="43" t="s">
        <v>178</v>
      </c>
      <c r="G17" s="45" t="s">
        <v>4203</v>
      </c>
      <c r="H17" s="44" t="s">
        <v>3884</v>
      </c>
      <c r="I17" s="43" t="n">
        <v>2807</v>
      </c>
      <c r="J17" s="43" t="s">
        <v>6</v>
      </c>
      <c r="K17" s="45" t="s">
        <v>4204</v>
      </c>
      <c r="L17" s="465"/>
    </row>
    <row r="18" customFormat="false" ht="24" hidden="false" customHeight="false" outlineLevel="0" collapsed="false">
      <c r="A18" s="465"/>
      <c r="B18" s="43"/>
      <c r="C18" s="45"/>
      <c r="D18" s="43"/>
      <c r="E18" s="43"/>
      <c r="F18" s="43"/>
      <c r="G18" s="45"/>
      <c r="H18" s="44" t="s">
        <v>4200</v>
      </c>
      <c r="I18" s="43" t="n">
        <v>2808</v>
      </c>
      <c r="J18" s="43" t="s">
        <v>6</v>
      </c>
      <c r="K18" s="45" t="s">
        <v>4205</v>
      </c>
      <c r="L18" s="465"/>
    </row>
    <row r="19" customFormat="false" ht="36" hidden="false" customHeight="false" outlineLevel="0" collapsed="false">
      <c r="A19" s="465"/>
      <c r="B19" s="43"/>
      <c r="C19" s="45"/>
      <c r="D19" s="43"/>
      <c r="E19" s="43"/>
      <c r="F19" s="43"/>
      <c r="G19" s="45"/>
      <c r="H19" s="466" t="s">
        <v>4206</v>
      </c>
      <c r="I19" s="43" t="n">
        <v>2809</v>
      </c>
      <c r="J19" s="43" t="s">
        <v>208</v>
      </c>
      <c r="K19" s="45" t="s">
        <v>4207</v>
      </c>
      <c r="L19" s="465"/>
    </row>
    <row r="20" customFormat="false" ht="24" hidden="false" customHeight="false" outlineLevel="0" collapsed="false">
      <c r="A20" s="465"/>
      <c r="B20" s="43"/>
      <c r="C20" s="45"/>
      <c r="D20" s="43"/>
      <c r="E20" s="43"/>
      <c r="F20" s="43"/>
      <c r="G20" s="45"/>
      <c r="H20" s="466" t="s">
        <v>4208</v>
      </c>
      <c r="I20" s="43" t="n">
        <v>2810</v>
      </c>
      <c r="J20" s="43" t="s">
        <v>208</v>
      </c>
      <c r="K20" s="45" t="s">
        <v>4209</v>
      </c>
      <c r="L20" s="465"/>
    </row>
    <row r="21" customFormat="false" ht="72" hidden="false" customHeight="false" outlineLevel="0" collapsed="false">
      <c r="A21" s="465"/>
      <c r="B21" s="43"/>
      <c r="C21" s="45"/>
      <c r="D21" s="43"/>
      <c r="E21" s="43"/>
      <c r="F21" s="43"/>
      <c r="G21" s="45"/>
      <c r="H21" s="45" t="s">
        <v>4210</v>
      </c>
      <c r="I21" s="43" t="n">
        <v>4196</v>
      </c>
      <c r="J21" s="43" t="s">
        <v>208</v>
      </c>
      <c r="K21" s="45" t="s">
        <v>4211</v>
      </c>
      <c r="L21" s="465"/>
    </row>
    <row r="22" customFormat="false" ht="24" hidden="false" customHeight="true" outlineLevel="0" collapsed="false">
      <c r="A22" s="465"/>
      <c r="B22" s="43" t="n">
        <f aca="false">B17+1</f>
        <v>7</v>
      </c>
      <c r="C22" s="45" t="s">
        <v>4212</v>
      </c>
      <c r="D22" s="43" t="s">
        <v>143</v>
      </c>
      <c r="E22" s="43" t="s">
        <v>4196</v>
      </c>
      <c r="F22" s="43" t="s">
        <v>4197</v>
      </c>
      <c r="G22" s="45" t="s">
        <v>4213</v>
      </c>
      <c r="H22" s="44" t="s">
        <v>3884</v>
      </c>
      <c r="I22" s="43" t="n">
        <v>2811</v>
      </c>
      <c r="J22" s="43" t="s">
        <v>208</v>
      </c>
      <c r="K22" s="45" t="s">
        <v>4214</v>
      </c>
      <c r="L22" s="465"/>
    </row>
    <row r="23" customFormat="false" ht="24" hidden="false" customHeight="false" outlineLevel="0" collapsed="false">
      <c r="A23" s="465"/>
      <c r="B23" s="43"/>
      <c r="C23" s="45"/>
      <c r="D23" s="43"/>
      <c r="E23" s="43"/>
      <c r="F23" s="43"/>
      <c r="G23" s="45"/>
      <c r="H23" s="44" t="s">
        <v>4200</v>
      </c>
      <c r="I23" s="43" t="n">
        <v>2812</v>
      </c>
      <c r="J23" s="43" t="s">
        <v>208</v>
      </c>
      <c r="K23" s="45" t="s">
        <v>4215</v>
      </c>
      <c r="L23" s="465"/>
    </row>
    <row r="24" customFormat="false" ht="24" hidden="false" customHeight="true" outlineLevel="0" collapsed="false">
      <c r="A24" s="465"/>
      <c r="B24" s="68" t="n">
        <f aca="false">B22+1</f>
        <v>8</v>
      </c>
      <c r="C24" s="54" t="s">
        <v>4216</v>
      </c>
      <c r="D24" s="68" t="s">
        <v>143</v>
      </c>
      <c r="E24" s="68" t="s">
        <v>300</v>
      </c>
      <c r="F24" s="68"/>
      <c r="G24" s="54" t="s">
        <v>4217</v>
      </c>
      <c r="H24" s="44" t="s">
        <v>4164</v>
      </c>
      <c r="I24" s="43" t="n">
        <v>2813</v>
      </c>
      <c r="J24" s="43" t="s">
        <v>208</v>
      </c>
      <c r="K24" s="45" t="s">
        <v>4218</v>
      </c>
      <c r="L24" s="465"/>
    </row>
    <row r="25" customFormat="false" ht="24" hidden="false" customHeight="false" outlineLevel="0" collapsed="false">
      <c r="A25" s="465"/>
      <c r="B25" s="68"/>
      <c r="C25" s="54"/>
      <c r="D25" s="68"/>
      <c r="E25" s="68"/>
      <c r="F25" s="68"/>
      <c r="G25" s="54"/>
      <c r="H25" s="45" t="s">
        <v>4219</v>
      </c>
      <c r="I25" s="43" t="n">
        <v>2814</v>
      </c>
      <c r="J25" s="43" t="s">
        <v>208</v>
      </c>
      <c r="K25" s="45" t="s">
        <v>4220</v>
      </c>
      <c r="L25" s="465"/>
    </row>
    <row r="26" customFormat="false" ht="24" hidden="false" customHeight="true" outlineLevel="0" collapsed="false">
      <c r="A26" s="465"/>
      <c r="B26" s="67" t="n">
        <f aca="false">B24+1</f>
        <v>9</v>
      </c>
      <c r="C26" s="45" t="s">
        <v>4221</v>
      </c>
      <c r="D26" s="67" t="s">
        <v>143</v>
      </c>
      <c r="E26" s="43" t="s">
        <v>197</v>
      </c>
      <c r="F26" s="43" t="s">
        <v>4222</v>
      </c>
      <c r="G26" s="45" t="s">
        <v>4223</v>
      </c>
      <c r="H26" s="44" t="s">
        <v>4224</v>
      </c>
      <c r="I26" s="43" t="n">
        <v>2816</v>
      </c>
      <c r="J26" s="43" t="s">
        <v>208</v>
      </c>
      <c r="K26" s="45" t="s">
        <v>4225</v>
      </c>
      <c r="L26" s="465"/>
    </row>
    <row r="27" customFormat="false" ht="36" hidden="false" customHeight="false" outlineLevel="0" collapsed="false">
      <c r="A27" s="465"/>
      <c r="B27" s="67"/>
      <c r="C27" s="45"/>
      <c r="D27" s="67"/>
      <c r="E27" s="43"/>
      <c r="F27" s="43"/>
      <c r="G27" s="45"/>
      <c r="H27" s="466" t="s">
        <v>4226</v>
      </c>
      <c r="I27" s="43" t="n">
        <v>2817</v>
      </c>
      <c r="J27" s="43" t="s">
        <v>208</v>
      </c>
      <c r="K27" s="45" t="s">
        <v>4227</v>
      </c>
      <c r="L27" s="465"/>
    </row>
    <row r="28" customFormat="false" ht="24" hidden="false" customHeight="true" outlineLevel="0" collapsed="false">
      <c r="A28" s="465"/>
      <c r="B28" s="67"/>
      <c r="C28" s="45"/>
      <c r="D28" s="67"/>
      <c r="E28" s="43"/>
      <c r="F28" s="43"/>
      <c r="G28" s="45" t="s">
        <v>4228</v>
      </c>
      <c r="H28" s="44" t="s">
        <v>1329</v>
      </c>
      <c r="I28" s="43" t="n">
        <v>2818</v>
      </c>
      <c r="J28" s="43" t="s">
        <v>208</v>
      </c>
      <c r="K28" s="45" t="s">
        <v>4229</v>
      </c>
      <c r="L28" s="465"/>
    </row>
    <row r="29" customFormat="false" ht="24" hidden="false" customHeight="false" outlineLevel="0" collapsed="false">
      <c r="A29" s="465"/>
      <c r="B29" s="67"/>
      <c r="C29" s="45"/>
      <c r="D29" s="67"/>
      <c r="E29" s="43"/>
      <c r="F29" s="43"/>
      <c r="G29" s="45"/>
      <c r="H29" s="79" t="s">
        <v>4230</v>
      </c>
      <c r="I29" s="43" t="n">
        <v>2819</v>
      </c>
      <c r="J29" s="43" t="s">
        <v>208</v>
      </c>
      <c r="K29" s="45" t="s">
        <v>4231</v>
      </c>
      <c r="L29" s="465"/>
    </row>
    <row r="30" customFormat="false" ht="24" hidden="false" customHeight="true" outlineLevel="0" collapsed="false">
      <c r="A30" s="465"/>
      <c r="B30" s="67"/>
      <c r="C30" s="45"/>
      <c r="D30" s="67"/>
      <c r="E30" s="43"/>
      <c r="F30" s="43"/>
      <c r="G30" s="45" t="s">
        <v>4232</v>
      </c>
      <c r="H30" s="44" t="s">
        <v>1329</v>
      </c>
      <c r="I30" s="43" t="n">
        <v>2820</v>
      </c>
      <c r="J30" s="43" t="s">
        <v>208</v>
      </c>
      <c r="K30" s="45" t="s">
        <v>4233</v>
      </c>
      <c r="L30" s="465"/>
    </row>
    <row r="31" customFormat="false" ht="36" hidden="false" customHeight="false" outlineLevel="0" collapsed="false">
      <c r="A31" s="465"/>
      <c r="B31" s="67"/>
      <c r="C31" s="45"/>
      <c r="D31" s="67"/>
      <c r="E31" s="67"/>
      <c r="F31" s="67"/>
      <c r="G31" s="45"/>
      <c r="H31" s="79" t="s">
        <v>4234</v>
      </c>
      <c r="I31" s="43" t="n">
        <v>2821</v>
      </c>
      <c r="J31" s="43" t="s">
        <v>208</v>
      </c>
      <c r="K31" s="45" t="s">
        <v>4235</v>
      </c>
      <c r="L31" s="465"/>
    </row>
    <row r="32" customFormat="false" ht="24" hidden="false" customHeight="true" outlineLevel="0" collapsed="false">
      <c r="A32" s="465"/>
      <c r="B32" s="43" t="n">
        <f aca="false">B26+1</f>
        <v>10</v>
      </c>
      <c r="C32" s="45" t="s">
        <v>4236</v>
      </c>
      <c r="D32" s="43" t="s">
        <v>143</v>
      </c>
      <c r="E32" s="43" t="s">
        <v>415</v>
      </c>
      <c r="F32" s="43"/>
      <c r="G32" s="45" t="s">
        <v>4237</v>
      </c>
      <c r="H32" s="45" t="s">
        <v>4164</v>
      </c>
      <c r="I32" s="43" t="n">
        <v>2822</v>
      </c>
      <c r="J32" s="43" t="s">
        <v>6</v>
      </c>
      <c r="K32" s="45" t="s">
        <v>4238</v>
      </c>
      <c r="L32" s="465"/>
    </row>
    <row r="33" customFormat="false" ht="24" hidden="false" customHeight="false" outlineLevel="0" collapsed="false">
      <c r="A33" s="465"/>
      <c r="B33" s="43"/>
      <c r="C33" s="45"/>
      <c r="D33" s="43"/>
      <c r="E33" s="43"/>
      <c r="F33" s="43"/>
      <c r="G33" s="45"/>
      <c r="H33" s="54" t="s">
        <v>4239</v>
      </c>
      <c r="I33" s="43" t="n">
        <v>2823</v>
      </c>
      <c r="J33" s="43" t="s">
        <v>6</v>
      </c>
      <c r="K33" s="45" t="s">
        <v>4240</v>
      </c>
      <c r="L33" s="465"/>
    </row>
    <row r="34" customFormat="false" ht="36" hidden="false" customHeight="false" outlineLevel="0" collapsed="false">
      <c r="A34" s="465"/>
      <c r="B34" s="43"/>
      <c r="C34" s="45"/>
      <c r="D34" s="43"/>
      <c r="E34" s="43"/>
      <c r="F34" s="43"/>
      <c r="G34" s="45"/>
      <c r="H34" s="54" t="s">
        <v>4241</v>
      </c>
      <c r="I34" s="43" t="n">
        <v>2824</v>
      </c>
      <c r="J34" s="43" t="s">
        <v>208</v>
      </c>
      <c r="K34" s="45" t="s">
        <v>4242</v>
      </c>
      <c r="L34" s="465"/>
    </row>
    <row r="35" customFormat="false" ht="24" hidden="false" customHeight="false" outlineLevel="0" collapsed="false">
      <c r="A35" s="465"/>
      <c r="B35" s="43"/>
      <c r="C35" s="45"/>
      <c r="D35" s="43"/>
      <c r="E35" s="43"/>
      <c r="F35" s="43"/>
      <c r="G35" s="45"/>
      <c r="H35" s="54" t="s">
        <v>4243</v>
      </c>
      <c r="I35" s="43" t="n">
        <v>2825</v>
      </c>
      <c r="J35" s="43" t="s">
        <v>6</v>
      </c>
      <c r="K35" s="45" t="s">
        <v>4244</v>
      </c>
      <c r="L35" s="465"/>
    </row>
    <row r="36" customFormat="false" ht="84" hidden="false" customHeight="false" outlineLevel="0" collapsed="false">
      <c r="A36" s="465"/>
      <c r="B36" s="43"/>
      <c r="C36" s="45"/>
      <c r="D36" s="43"/>
      <c r="E36" s="43"/>
      <c r="F36" s="43"/>
      <c r="G36" s="45"/>
      <c r="H36" s="54" t="s">
        <v>4245</v>
      </c>
      <c r="I36" s="43" t="n">
        <v>2874</v>
      </c>
      <c r="J36" s="43" t="s">
        <v>208</v>
      </c>
      <c r="K36" s="45" t="s">
        <v>4246</v>
      </c>
      <c r="L36" s="465"/>
    </row>
    <row r="37" customFormat="false" ht="24" hidden="false" customHeight="true" outlineLevel="0" collapsed="false">
      <c r="A37" s="465"/>
      <c r="B37" s="67" t="n">
        <f aca="false">B32+1</f>
        <v>11</v>
      </c>
      <c r="C37" s="45" t="s">
        <v>4247</v>
      </c>
      <c r="D37" s="67" t="s">
        <v>143</v>
      </c>
      <c r="E37" s="43" t="s">
        <v>197</v>
      </c>
      <c r="F37" s="43" t="s">
        <v>4222</v>
      </c>
      <c r="G37" s="45" t="s">
        <v>4248</v>
      </c>
      <c r="H37" s="44" t="s">
        <v>4249</v>
      </c>
      <c r="I37" s="43" t="n">
        <v>2826</v>
      </c>
      <c r="J37" s="43" t="s">
        <v>208</v>
      </c>
      <c r="K37" s="45" t="s">
        <v>4250</v>
      </c>
      <c r="L37" s="465"/>
    </row>
    <row r="38" customFormat="false" ht="24" hidden="false" customHeight="false" outlineLevel="0" collapsed="false">
      <c r="A38" s="465"/>
      <c r="B38" s="67"/>
      <c r="C38" s="45"/>
      <c r="D38" s="67"/>
      <c r="E38" s="43"/>
      <c r="F38" s="43"/>
      <c r="G38" s="45"/>
      <c r="H38" s="466" t="s">
        <v>4226</v>
      </c>
      <c r="I38" s="43" t="n">
        <v>2827</v>
      </c>
      <c r="J38" s="43" t="s">
        <v>208</v>
      </c>
      <c r="K38" s="45" t="s">
        <v>4251</v>
      </c>
      <c r="L38" s="465"/>
    </row>
    <row r="39" customFormat="false" ht="24" hidden="false" customHeight="true" outlineLevel="0" collapsed="false">
      <c r="A39" s="465"/>
      <c r="B39" s="67"/>
      <c r="C39" s="45"/>
      <c r="D39" s="67"/>
      <c r="E39" s="43"/>
      <c r="F39" s="43"/>
      <c r="G39" s="45" t="s">
        <v>4252</v>
      </c>
      <c r="H39" s="44" t="s">
        <v>1329</v>
      </c>
      <c r="I39" s="43" t="n">
        <v>2828</v>
      </c>
      <c r="J39" s="43" t="s">
        <v>208</v>
      </c>
      <c r="K39" s="45" t="s">
        <v>4253</v>
      </c>
      <c r="L39" s="465"/>
    </row>
    <row r="40" customFormat="false" ht="24" hidden="false" customHeight="false" outlineLevel="0" collapsed="false">
      <c r="A40" s="465"/>
      <c r="B40" s="67"/>
      <c r="C40" s="45"/>
      <c r="D40" s="67"/>
      <c r="E40" s="43"/>
      <c r="F40" s="43"/>
      <c r="G40" s="45"/>
      <c r="H40" s="79" t="s">
        <v>4230</v>
      </c>
      <c r="I40" s="43" t="n">
        <v>2829</v>
      </c>
      <c r="J40" s="43" t="s">
        <v>208</v>
      </c>
      <c r="K40" s="45" t="s">
        <v>4254</v>
      </c>
      <c r="L40" s="465"/>
    </row>
    <row r="41" customFormat="false" ht="24" hidden="false" customHeight="true" outlineLevel="0" collapsed="false">
      <c r="A41" s="465"/>
      <c r="B41" s="67"/>
      <c r="C41" s="45"/>
      <c r="D41" s="67"/>
      <c r="E41" s="43"/>
      <c r="F41" s="43"/>
      <c r="G41" s="45" t="s">
        <v>4255</v>
      </c>
      <c r="H41" s="44" t="s">
        <v>1329</v>
      </c>
      <c r="I41" s="43" t="n">
        <v>2830</v>
      </c>
      <c r="J41" s="43" t="s">
        <v>208</v>
      </c>
      <c r="K41" s="45" t="s">
        <v>4256</v>
      </c>
      <c r="L41" s="465"/>
    </row>
    <row r="42" customFormat="false" ht="36" hidden="false" customHeight="false" outlineLevel="0" collapsed="false">
      <c r="A42" s="465"/>
      <c r="B42" s="67"/>
      <c r="C42" s="45"/>
      <c r="D42" s="67"/>
      <c r="E42" s="67"/>
      <c r="F42" s="67"/>
      <c r="G42" s="45"/>
      <c r="H42" s="79" t="s">
        <v>4234</v>
      </c>
      <c r="I42" s="43" t="n">
        <v>2831</v>
      </c>
      <c r="J42" s="43" t="s">
        <v>208</v>
      </c>
      <c r="K42" s="45" t="s">
        <v>4257</v>
      </c>
      <c r="L42" s="465"/>
    </row>
    <row r="43" customFormat="false" ht="15" hidden="false" customHeight="true" outlineLevel="0" collapsed="false">
      <c r="A43" s="465"/>
      <c r="B43" s="67" t="n">
        <f aca="false">B37+1</f>
        <v>12</v>
      </c>
      <c r="C43" s="45" t="s">
        <v>4258</v>
      </c>
      <c r="D43" s="67" t="s">
        <v>143</v>
      </c>
      <c r="E43" s="43" t="s">
        <v>197</v>
      </c>
      <c r="F43" s="43"/>
      <c r="G43" s="45" t="s">
        <v>4259</v>
      </c>
      <c r="H43" s="45" t="s">
        <v>4164</v>
      </c>
      <c r="I43" s="43" t="n">
        <v>2832</v>
      </c>
      <c r="J43" s="43" t="s">
        <v>208</v>
      </c>
      <c r="K43" s="45" t="s">
        <v>4260</v>
      </c>
      <c r="L43" s="465"/>
    </row>
    <row r="44" customFormat="false" ht="36" hidden="false" customHeight="false" outlineLevel="0" collapsed="false">
      <c r="A44" s="465"/>
      <c r="B44" s="67"/>
      <c r="C44" s="45"/>
      <c r="D44" s="67"/>
      <c r="E44" s="43"/>
      <c r="F44" s="43"/>
      <c r="G44" s="45"/>
      <c r="H44" s="79" t="s">
        <v>4261</v>
      </c>
      <c r="I44" s="43" t="n">
        <v>2833</v>
      </c>
      <c r="J44" s="43" t="s">
        <v>208</v>
      </c>
      <c r="K44" s="45" t="s">
        <v>4262</v>
      </c>
      <c r="L44" s="465"/>
    </row>
    <row r="45" customFormat="false" ht="24" hidden="false" customHeight="true" outlineLevel="0" collapsed="false">
      <c r="A45" s="465"/>
      <c r="B45" s="67"/>
      <c r="C45" s="45"/>
      <c r="D45" s="67"/>
      <c r="E45" s="43"/>
      <c r="F45" s="43"/>
      <c r="G45" s="45" t="s">
        <v>4263</v>
      </c>
      <c r="H45" s="45" t="s">
        <v>1329</v>
      </c>
      <c r="I45" s="43" t="n">
        <v>2834</v>
      </c>
      <c r="J45" s="43" t="s">
        <v>208</v>
      </c>
      <c r="K45" s="45" t="s">
        <v>4264</v>
      </c>
      <c r="L45" s="465"/>
    </row>
    <row r="46" customFormat="false" ht="24" hidden="false" customHeight="false" outlineLevel="0" collapsed="false">
      <c r="A46" s="465"/>
      <c r="B46" s="67"/>
      <c r="C46" s="45"/>
      <c r="D46" s="67"/>
      <c r="E46" s="67"/>
      <c r="F46" s="67"/>
      <c r="G46" s="45"/>
      <c r="H46" s="44" t="s">
        <v>4230</v>
      </c>
      <c r="I46" s="43" t="n">
        <v>2835</v>
      </c>
      <c r="J46" s="43" t="s">
        <v>208</v>
      </c>
      <c r="K46" s="45" t="s">
        <v>4265</v>
      </c>
      <c r="L46" s="465"/>
    </row>
    <row r="47" customFormat="false" ht="15" hidden="false" customHeight="true" outlineLevel="0" collapsed="false">
      <c r="A47" s="465"/>
      <c r="B47" s="43" t="n">
        <f aca="false">B43+1</f>
        <v>13</v>
      </c>
      <c r="C47" s="45" t="s">
        <v>4266</v>
      </c>
      <c r="D47" s="43" t="s">
        <v>143</v>
      </c>
      <c r="E47" s="43" t="s">
        <v>297</v>
      </c>
      <c r="F47" s="43"/>
      <c r="G47" s="45" t="s">
        <v>4267</v>
      </c>
      <c r="H47" s="45" t="s">
        <v>4164</v>
      </c>
      <c r="I47" s="43" t="n">
        <v>2836</v>
      </c>
      <c r="J47" s="43" t="s">
        <v>208</v>
      </c>
      <c r="K47" s="45" t="s">
        <v>4268</v>
      </c>
      <c r="L47" s="465"/>
    </row>
    <row r="48" customFormat="false" ht="36" hidden="false" customHeight="false" outlineLevel="0" collapsed="false">
      <c r="A48" s="465"/>
      <c r="B48" s="43"/>
      <c r="C48" s="45"/>
      <c r="D48" s="43"/>
      <c r="E48" s="43"/>
      <c r="F48" s="43"/>
      <c r="G48" s="45"/>
      <c r="H48" s="44" t="s">
        <v>4269</v>
      </c>
      <c r="I48" s="43" t="n">
        <v>2837</v>
      </c>
      <c r="J48" s="43" t="s">
        <v>208</v>
      </c>
      <c r="K48" s="45" t="s">
        <v>4270</v>
      </c>
      <c r="L48" s="465"/>
    </row>
    <row r="49" customFormat="false" ht="36" hidden="false" customHeight="true" outlineLevel="0" collapsed="false">
      <c r="A49" s="465"/>
      <c r="B49" s="67" t="n">
        <f aca="false">B47+1</f>
        <v>14</v>
      </c>
      <c r="C49" s="45" t="s">
        <v>4271</v>
      </c>
      <c r="D49" s="67" t="s">
        <v>184</v>
      </c>
      <c r="E49" s="67" t="s">
        <v>1402</v>
      </c>
      <c r="F49" s="43"/>
      <c r="G49" s="45" t="s">
        <v>4272</v>
      </c>
      <c r="H49" s="45" t="s">
        <v>4273</v>
      </c>
      <c r="I49" s="43" t="n">
        <v>2838</v>
      </c>
      <c r="J49" s="43" t="s">
        <v>208</v>
      </c>
      <c r="K49" s="45" t="s">
        <v>4274</v>
      </c>
      <c r="L49" s="465"/>
    </row>
    <row r="50" customFormat="false" ht="24" hidden="false" customHeight="false" outlineLevel="0" collapsed="false">
      <c r="A50" s="465"/>
      <c r="B50" s="67"/>
      <c r="C50" s="45"/>
      <c r="D50" s="67"/>
      <c r="E50" s="67"/>
      <c r="F50" s="43"/>
      <c r="G50" s="45"/>
      <c r="H50" s="54" t="s">
        <v>3884</v>
      </c>
      <c r="I50" s="43" t="n">
        <v>2844</v>
      </c>
      <c r="J50" s="43" t="s">
        <v>208</v>
      </c>
      <c r="K50" s="45" t="s">
        <v>4275</v>
      </c>
      <c r="L50" s="465"/>
    </row>
    <row r="51" customFormat="false" ht="36" hidden="false" customHeight="true" outlineLevel="0" collapsed="false">
      <c r="A51" s="465"/>
      <c r="B51" s="67"/>
      <c r="C51" s="45"/>
      <c r="D51" s="67"/>
      <c r="E51" s="67"/>
      <c r="F51" s="43"/>
      <c r="G51" s="45" t="s">
        <v>4276</v>
      </c>
      <c r="H51" s="45" t="s">
        <v>4277</v>
      </c>
      <c r="I51" s="43" t="n">
        <v>2839</v>
      </c>
      <c r="J51" s="43" t="s">
        <v>208</v>
      </c>
      <c r="K51" s="45" t="s">
        <v>4278</v>
      </c>
      <c r="L51" s="465"/>
    </row>
    <row r="52" customFormat="false" ht="36" hidden="false" customHeight="false" outlineLevel="0" collapsed="false">
      <c r="A52" s="465"/>
      <c r="B52" s="67"/>
      <c r="C52" s="45"/>
      <c r="D52" s="67"/>
      <c r="E52" s="67"/>
      <c r="F52" s="67"/>
      <c r="G52" s="45"/>
      <c r="H52" s="79" t="s">
        <v>4279</v>
      </c>
      <c r="I52" s="43" t="n">
        <v>2840</v>
      </c>
      <c r="J52" s="43" t="s">
        <v>208</v>
      </c>
      <c r="K52" s="45" t="s">
        <v>4280</v>
      </c>
      <c r="L52" s="465"/>
    </row>
    <row r="53" customFormat="false" ht="36" hidden="false" customHeight="true" outlineLevel="0" collapsed="false">
      <c r="A53" s="465"/>
      <c r="B53" s="68" t="n">
        <f aca="false">B49+1</f>
        <v>15</v>
      </c>
      <c r="C53" s="54" t="s">
        <v>4281</v>
      </c>
      <c r="D53" s="68" t="s">
        <v>184</v>
      </c>
      <c r="E53" s="68" t="s">
        <v>3040</v>
      </c>
      <c r="F53" s="68"/>
      <c r="G53" s="54" t="s">
        <v>4282</v>
      </c>
      <c r="H53" s="45" t="s">
        <v>4283</v>
      </c>
      <c r="I53" s="43" t="n">
        <v>2841</v>
      </c>
      <c r="J53" s="43" t="s">
        <v>208</v>
      </c>
      <c r="K53" s="45" t="s">
        <v>4284</v>
      </c>
      <c r="L53" s="465"/>
    </row>
    <row r="54" customFormat="false" ht="36" hidden="false" customHeight="false" outlineLevel="0" collapsed="false">
      <c r="A54" s="465"/>
      <c r="B54" s="68"/>
      <c r="C54" s="54"/>
      <c r="D54" s="68"/>
      <c r="E54" s="68"/>
      <c r="F54" s="68"/>
      <c r="G54" s="54"/>
      <c r="H54" s="45" t="s">
        <v>4285</v>
      </c>
      <c r="I54" s="43" t="n">
        <v>2842</v>
      </c>
      <c r="J54" s="43" t="s">
        <v>208</v>
      </c>
      <c r="K54" s="45" t="s">
        <v>4286</v>
      </c>
      <c r="L54" s="465"/>
    </row>
    <row r="55" customFormat="false" ht="24" hidden="false" customHeight="false" outlineLevel="0" collapsed="false">
      <c r="A55" s="465"/>
      <c r="B55" s="68"/>
      <c r="C55" s="54"/>
      <c r="D55" s="68"/>
      <c r="E55" s="68"/>
      <c r="F55" s="68"/>
      <c r="G55" s="54"/>
      <c r="H55" s="54" t="s">
        <v>4287</v>
      </c>
      <c r="I55" s="43" t="n">
        <v>2843</v>
      </c>
      <c r="J55" s="43" t="s">
        <v>208</v>
      </c>
      <c r="K55" s="45" t="s">
        <v>4288</v>
      </c>
      <c r="L55" s="465"/>
    </row>
    <row r="56" customFormat="false" ht="24" hidden="false" customHeight="true" outlineLevel="0" collapsed="false">
      <c r="A56" s="465"/>
      <c r="B56" s="67" t="n">
        <f aca="false">B53+1</f>
        <v>16</v>
      </c>
      <c r="C56" s="45" t="s">
        <v>4289</v>
      </c>
      <c r="D56" s="67" t="s">
        <v>143</v>
      </c>
      <c r="E56" s="67" t="s">
        <v>4290</v>
      </c>
      <c r="F56" s="67" t="s">
        <v>4291</v>
      </c>
      <c r="G56" s="45" t="s">
        <v>4292</v>
      </c>
      <c r="H56" s="44" t="s">
        <v>4293</v>
      </c>
      <c r="I56" s="43" t="n">
        <v>2845</v>
      </c>
      <c r="J56" s="43" t="s">
        <v>6</v>
      </c>
      <c r="K56" s="45" t="s">
        <v>4294</v>
      </c>
      <c r="L56" s="465"/>
    </row>
    <row r="57" customFormat="false" ht="15" hidden="false" customHeight="false" outlineLevel="0" collapsed="false">
      <c r="A57" s="465"/>
      <c r="B57" s="67"/>
      <c r="C57" s="45"/>
      <c r="D57" s="67"/>
      <c r="E57" s="67"/>
      <c r="F57" s="67"/>
      <c r="G57" s="45"/>
      <c r="H57" s="44" t="s">
        <v>4295</v>
      </c>
      <c r="I57" s="43" t="n">
        <v>2846</v>
      </c>
      <c r="J57" s="43" t="s">
        <v>6</v>
      </c>
      <c r="K57" s="45" t="s">
        <v>4296</v>
      </c>
      <c r="L57" s="465"/>
    </row>
    <row r="58" customFormat="false" ht="36" hidden="false" customHeight="false" outlineLevel="0" collapsed="false">
      <c r="A58" s="465"/>
      <c r="B58" s="67"/>
      <c r="C58" s="45"/>
      <c r="D58" s="67"/>
      <c r="E58" s="67"/>
      <c r="F58" s="67"/>
      <c r="G58" s="45"/>
      <c r="H58" s="44" t="s">
        <v>4297</v>
      </c>
      <c r="I58" s="43" t="n">
        <v>1001</v>
      </c>
      <c r="J58" s="43" t="s">
        <v>6</v>
      </c>
      <c r="K58" s="45" t="s">
        <v>4298</v>
      </c>
      <c r="L58" s="465"/>
    </row>
    <row r="59" customFormat="false" ht="25.5" hidden="false" customHeight="true" outlineLevel="0" collapsed="false">
      <c r="A59" s="465"/>
      <c r="B59" s="67"/>
      <c r="C59" s="45"/>
      <c r="D59" s="67"/>
      <c r="E59" s="67"/>
      <c r="F59" s="67"/>
      <c r="G59" s="45"/>
      <c r="H59" s="44" t="s">
        <v>4299</v>
      </c>
      <c r="I59" s="43" t="n">
        <v>2848</v>
      </c>
      <c r="J59" s="43" t="s">
        <v>6</v>
      </c>
      <c r="K59" s="45" t="s">
        <v>4300</v>
      </c>
      <c r="L59" s="465"/>
    </row>
    <row r="60" customFormat="false" ht="24" hidden="false" customHeight="true" outlineLevel="0" collapsed="false">
      <c r="A60" s="465"/>
      <c r="B60" s="67" t="n">
        <f aca="false">B56+1</f>
        <v>17</v>
      </c>
      <c r="C60" s="45" t="s">
        <v>4301</v>
      </c>
      <c r="D60" s="67" t="s">
        <v>143</v>
      </c>
      <c r="E60" s="67" t="s">
        <v>4169</v>
      </c>
      <c r="F60" s="67" t="s">
        <v>178</v>
      </c>
      <c r="G60" s="45" t="s">
        <v>4302</v>
      </c>
      <c r="H60" s="45" t="s">
        <v>4164</v>
      </c>
      <c r="I60" s="43" t="n">
        <v>2849</v>
      </c>
      <c r="J60" s="43" t="s">
        <v>208</v>
      </c>
      <c r="K60" s="45" t="s">
        <v>4303</v>
      </c>
      <c r="L60" s="465"/>
    </row>
    <row r="61" customFormat="false" ht="24" hidden="false" customHeight="false" outlineLevel="0" collapsed="false">
      <c r="A61" s="465"/>
      <c r="B61" s="67"/>
      <c r="C61" s="45"/>
      <c r="D61" s="67"/>
      <c r="E61" s="67"/>
      <c r="F61" s="67"/>
      <c r="G61" s="45"/>
      <c r="H61" s="44" t="s">
        <v>4304</v>
      </c>
      <c r="I61" s="43" t="n">
        <v>1009</v>
      </c>
      <c r="J61" s="43" t="s">
        <v>208</v>
      </c>
      <c r="K61" s="45" t="s">
        <v>4305</v>
      </c>
      <c r="L61" s="465"/>
    </row>
    <row r="62" customFormat="false" ht="24" hidden="false" customHeight="false" outlineLevel="0" collapsed="false">
      <c r="A62" s="465"/>
      <c r="B62" s="67"/>
      <c r="C62" s="45"/>
      <c r="D62" s="67"/>
      <c r="E62" s="67"/>
      <c r="F62" s="67"/>
      <c r="G62" s="45"/>
      <c r="H62" s="44" t="s">
        <v>4299</v>
      </c>
      <c r="I62" s="43" t="n">
        <v>2851</v>
      </c>
      <c r="J62" s="43" t="s">
        <v>208</v>
      </c>
      <c r="K62" s="45" t="s">
        <v>4306</v>
      </c>
      <c r="L62" s="465"/>
    </row>
    <row r="63" customFormat="false" ht="24" hidden="false" customHeight="true" outlineLevel="0" collapsed="false">
      <c r="A63" s="465"/>
      <c r="B63" s="67" t="n">
        <f aca="false">B60+1</f>
        <v>18</v>
      </c>
      <c r="C63" s="45" t="s">
        <v>4307</v>
      </c>
      <c r="D63" s="67" t="s">
        <v>143</v>
      </c>
      <c r="E63" s="67" t="s">
        <v>4196</v>
      </c>
      <c r="F63" s="67" t="s">
        <v>4197</v>
      </c>
      <c r="G63" s="45" t="s">
        <v>4308</v>
      </c>
      <c r="H63" s="45" t="s">
        <v>4164</v>
      </c>
      <c r="I63" s="43" t="n">
        <v>2852</v>
      </c>
      <c r="J63" s="43" t="s">
        <v>208</v>
      </c>
      <c r="K63" s="45" t="s">
        <v>4309</v>
      </c>
      <c r="L63" s="465"/>
    </row>
    <row r="64" customFormat="false" ht="24" hidden="false" customHeight="false" outlineLevel="0" collapsed="false">
      <c r="A64" s="465"/>
      <c r="B64" s="67"/>
      <c r="C64" s="45"/>
      <c r="D64" s="67"/>
      <c r="E64" s="67"/>
      <c r="F64" s="67"/>
      <c r="G64" s="45"/>
      <c r="H64" s="44" t="s">
        <v>4200</v>
      </c>
      <c r="I64" s="43" t="n">
        <v>2853</v>
      </c>
      <c r="J64" s="43" t="s">
        <v>208</v>
      </c>
      <c r="K64" s="45" t="s">
        <v>4310</v>
      </c>
      <c r="L64" s="465"/>
    </row>
    <row r="65" customFormat="false" ht="24" hidden="false" customHeight="false" outlineLevel="0" collapsed="false">
      <c r="A65" s="465"/>
      <c r="B65" s="67"/>
      <c r="C65" s="45"/>
      <c r="D65" s="67"/>
      <c r="E65" s="67"/>
      <c r="F65" s="67"/>
      <c r="G65" s="45"/>
      <c r="H65" s="44" t="s">
        <v>4299</v>
      </c>
      <c r="I65" s="43" t="n">
        <v>2854</v>
      </c>
      <c r="J65" s="43" t="s">
        <v>208</v>
      </c>
      <c r="K65" s="45" t="s">
        <v>4311</v>
      </c>
      <c r="L65" s="465"/>
    </row>
    <row r="66" customFormat="false" ht="15" hidden="false" customHeight="true" outlineLevel="0" collapsed="false">
      <c r="A66" s="465"/>
      <c r="B66" s="67" t="n">
        <f aca="false">B63+1</f>
        <v>19</v>
      </c>
      <c r="C66" s="45" t="s">
        <v>4312</v>
      </c>
      <c r="D66" s="67" t="s">
        <v>143</v>
      </c>
      <c r="E66" s="67" t="s">
        <v>285</v>
      </c>
      <c r="F66" s="67" t="s">
        <v>4313</v>
      </c>
      <c r="G66" s="45" t="s">
        <v>4314</v>
      </c>
      <c r="H66" s="45" t="s">
        <v>4164</v>
      </c>
      <c r="I66" s="43" t="n">
        <v>2855</v>
      </c>
      <c r="J66" s="43" t="s">
        <v>208</v>
      </c>
      <c r="K66" s="45" t="s">
        <v>4315</v>
      </c>
      <c r="L66" s="465"/>
    </row>
    <row r="67" customFormat="false" ht="24" hidden="false" customHeight="false" outlineLevel="0" collapsed="false">
      <c r="A67" s="465"/>
      <c r="B67" s="67"/>
      <c r="C67" s="45"/>
      <c r="D67" s="67"/>
      <c r="E67" s="67"/>
      <c r="F67" s="67"/>
      <c r="G67" s="45"/>
      <c r="H67" s="44" t="s">
        <v>4316</v>
      </c>
      <c r="I67" s="43" t="n">
        <v>2856</v>
      </c>
      <c r="J67" s="43" t="s">
        <v>208</v>
      </c>
      <c r="K67" s="45" t="s">
        <v>4317</v>
      </c>
      <c r="L67" s="465"/>
    </row>
    <row r="68" customFormat="false" ht="24" hidden="false" customHeight="false" outlineLevel="0" collapsed="false">
      <c r="A68" s="465"/>
      <c r="B68" s="67"/>
      <c r="C68" s="45"/>
      <c r="D68" s="67"/>
      <c r="E68" s="67"/>
      <c r="F68" s="67"/>
      <c r="G68" s="45"/>
      <c r="H68" s="44" t="s">
        <v>4299</v>
      </c>
      <c r="I68" s="43" t="n">
        <v>2857</v>
      </c>
      <c r="J68" s="43" t="s">
        <v>208</v>
      </c>
      <c r="K68" s="45" t="s">
        <v>4318</v>
      </c>
      <c r="L68" s="465"/>
    </row>
    <row r="69" customFormat="false" ht="15" hidden="false" customHeight="true" outlineLevel="0" collapsed="false">
      <c r="A69" s="465"/>
      <c r="B69" s="67" t="n">
        <f aca="false">B66+1</f>
        <v>20</v>
      </c>
      <c r="C69" s="45" t="s">
        <v>4319</v>
      </c>
      <c r="D69" s="67" t="s">
        <v>143</v>
      </c>
      <c r="E69" s="67"/>
      <c r="F69" s="67"/>
      <c r="G69" s="45" t="s">
        <v>4320</v>
      </c>
      <c r="H69" s="45" t="s">
        <v>4164</v>
      </c>
      <c r="I69" s="43" t="n">
        <v>2858</v>
      </c>
      <c r="J69" s="43" t="s">
        <v>208</v>
      </c>
      <c r="K69" s="45" t="s">
        <v>4321</v>
      </c>
      <c r="L69" s="465"/>
    </row>
    <row r="70" customFormat="false" ht="48" hidden="false" customHeight="false" outlineLevel="0" collapsed="false">
      <c r="A70" s="465"/>
      <c r="B70" s="67"/>
      <c r="C70" s="45"/>
      <c r="D70" s="67"/>
      <c r="E70" s="67"/>
      <c r="F70" s="67"/>
      <c r="G70" s="45"/>
      <c r="H70" s="44" t="s">
        <v>4322</v>
      </c>
      <c r="I70" s="43" t="n">
        <v>2859</v>
      </c>
      <c r="J70" s="43" t="s">
        <v>208</v>
      </c>
      <c r="K70" s="45" t="s">
        <v>4323</v>
      </c>
      <c r="L70" s="465"/>
    </row>
    <row r="71" customFormat="false" ht="24" hidden="false" customHeight="false" outlineLevel="0" collapsed="false">
      <c r="A71" s="465"/>
      <c r="B71" s="67"/>
      <c r="C71" s="45"/>
      <c r="D71" s="67"/>
      <c r="E71" s="67"/>
      <c r="F71" s="67"/>
      <c r="G71" s="45"/>
      <c r="H71" s="44" t="s">
        <v>4299</v>
      </c>
      <c r="I71" s="43" t="n">
        <v>2860</v>
      </c>
      <c r="J71" s="43" t="s">
        <v>208</v>
      </c>
      <c r="K71" s="45" t="s">
        <v>4324</v>
      </c>
      <c r="L71" s="465"/>
    </row>
    <row r="72" customFormat="false" ht="24" hidden="false" customHeight="true" outlineLevel="0" collapsed="false">
      <c r="A72" s="465"/>
      <c r="B72" s="67" t="n">
        <f aca="false">B69+1</f>
        <v>21</v>
      </c>
      <c r="C72" s="45" t="s">
        <v>4325</v>
      </c>
      <c r="D72" s="67" t="s">
        <v>143</v>
      </c>
      <c r="E72" s="67" t="s">
        <v>300</v>
      </c>
      <c r="F72" s="67"/>
      <c r="G72" s="45" t="s">
        <v>4326</v>
      </c>
      <c r="H72" s="45" t="s">
        <v>4164</v>
      </c>
      <c r="I72" s="43" t="n">
        <v>2861</v>
      </c>
      <c r="J72" s="43" t="s">
        <v>6</v>
      </c>
      <c r="K72" s="45" t="s">
        <v>4327</v>
      </c>
      <c r="L72" s="465"/>
    </row>
    <row r="73" customFormat="false" ht="24" hidden="false" customHeight="false" outlineLevel="0" collapsed="false">
      <c r="A73" s="465"/>
      <c r="B73" s="67"/>
      <c r="C73" s="45"/>
      <c r="D73" s="67"/>
      <c r="E73" s="67"/>
      <c r="F73" s="67"/>
      <c r="G73" s="45"/>
      <c r="H73" s="44" t="s">
        <v>4219</v>
      </c>
      <c r="I73" s="43" t="n">
        <v>2862</v>
      </c>
      <c r="J73" s="43" t="s">
        <v>6</v>
      </c>
      <c r="K73" s="45" t="s">
        <v>4328</v>
      </c>
      <c r="L73" s="465"/>
    </row>
    <row r="74" customFormat="false" ht="24" hidden="false" customHeight="false" outlineLevel="0" collapsed="false">
      <c r="A74" s="465"/>
      <c r="B74" s="67"/>
      <c r="C74" s="45"/>
      <c r="D74" s="67"/>
      <c r="E74" s="67"/>
      <c r="F74" s="67"/>
      <c r="G74" s="45"/>
      <c r="H74" s="44" t="s">
        <v>4299</v>
      </c>
      <c r="I74" s="43" t="n">
        <v>2863</v>
      </c>
      <c r="J74" s="43" t="s">
        <v>6</v>
      </c>
      <c r="K74" s="45" t="s">
        <v>4329</v>
      </c>
      <c r="L74" s="465"/>
    </row>
    <row r="75" customFormat="false" ht="113.25" hidden="false" customHeight="true" outlineLevel="0" collapsed="false">
      <c r="A75" s="465"/>
      <c r="B75" s="67"/>
      <c r="C75" s="45"/>
      <c r="D75" s="67"/>
      <c r="E75" s="67"/>
      <c r="F75" s="67"/>
      <c r="G75" s="45"/>
      <c r="H75" s="44" t="s">
        <v>4330</v>
      </c>
      <c r="I75" s="43" t="n">
        <v>2873</v>
      </c>
      <c r="J75" s="43" t="s">
        <v>208</v>
      </c>
      <c r="K75" s="45" t="s">
        <v>4331</v>
      </c>
      <c r="L75" s="465"/>
    </row>
    <row r="76" customFormat="false" ht="24" hidden="false" customHeight="true" outlineLevel="0" collapsed="false">
      <c r="A76" s="465"/>
      <c r="B76" s="67" t="n">
        <f aca="false">B72+1</f>
        <v>22</v>
      </c>
      <c r="C76" s="45" t="s">
        <v>3862</v>
      </c>
      <c r="D76" s="67" t="s">
        <v>143</v>
      </c>
      <c r="E76" s="67" t="s">
        <v>197</v>
      </c>
      <c r="F76" s="67" t="s">
        <v>4222</v>
      </c>
      <c r="G76" s="45" t="s">
        <v>4332</v>
      </c>
      <c r="H76" s="45" t="s">
        <v>1329</v>
      </c>
      <c r="I76" s="43" t="n">
        <v>2864</v>
      </c>
      <c r="J76" s="43" t="s">
        <v>208</v>
      </c>
      <c r="K76" s="45" t="s">
        <v>4333</v>
      </c>
      <c r="L76" s="465"/>
    </row>
    <row r="77" customFormat="false" ht="24" hidden="false" customHeight="false" outlineLevel="0" collapsed="false">
      <c r="A77" s="465"/>
      <c r="B77" s="67"/>
      <c r="C77" s="45"/>
      <c r="D77" s="67"/>
      <c r="E77" s="67"/>
      <c r="F77" s="67"/>
      <c r="G77" s="45"/>
      <c r="H77" s="45" t="s">
        <v>4334</v>
      </c>
      <c r="I77" s="43" t="n">
        <v>2865</v>
      </c>
      <c r="J77" s="43" t="s">
        <v>208</v>
      </c>
      <c r="K77" s="45" t="s">
        <v>4335</v>
      </c>
      <c r="L77" s="465"/>
    </row>
    <row r="78" customFormat="false" ht="24" hidden="false" customHeight="false" outlineLevel="0" collapsed="false">
      <c r="A78" s="465"/>
      <c r="B78" s="67"/>
      <c r="C78" s="45"/>
      <c r="D78" s="67"/>
      <c r="E78" s="67"/>
      <c r="F78" s="67"/>
      <c r="G78" s="45"/>
      <c r="H78" s="44" t="s">
        <v>4299</v>
      </c>
      <c r="I78" s="43" t="n">
        <v>2866</v>
      </c>
      <c r="J78" s="43" t="s">
        <v>208</v>
      </c>
      <c r="K78" s="45" t="s">
        <v>4336</v>
      </c>
      <c r="L78" s="465"/>
    </row>
    <row r="79" customFormat="false" ht="24" hidden="false" customHeight="true" outlineLevel="0" collapsed="false">
      <c r="A79" s="465"/>
      <c r="B79" s="43" t="n">
        <f aca="false">B76+1</f>
        <v>23</v>
      </c>
      <c r="C79" s="45" t="s">
        <v>4337</v>
      </c>
      <c r="D79" s="43" t="s">
        <v>143</v>
      </c>
      <c r="E79" s="43" t="s">
        <v>300</v>
      </c>
      <c r="F79" s="43"/>
      <c r="G79" s="45" t="s">
        <v>4338</v>
      </c>
      <c r="H79" s="45" t="s">
        <v>1329</v>
      </c>
      <c r="I79" s="43" t="n">
        <v>2867</v>
      </c>
      <c r="J79" s="43" t="s">
        <v>208</v>
      </c>
      <c r="K79" s="45" t="s">
        <v>4339</v>
      </c>
      <c r="L79" s="465"/>
    </row>
    <row r="80" customFormat="false" ht="24" hidden="false" customHeight="false" outlineLevel="0" collapsed="false">
      <c r="A80" s="465"/>
      <c r="B80" s="43"/>
      <c r="C80" s="45"/>
      <c r="D80" s="43"/>
      <c r="E80" s="43"/>
      <c r="F80" s="43"/>
      <c r="G80" s="45"/>
      <c r="H80" s="44" t="s">
        <v>4299</v>
      </c>
      <c r="I80" s="43" t="n">
        <v>2869</v>
      </c>
      <c r="J80" s="43" t="s">
        <v>208</v>
      </c>
      <c r="K80" s="45" t="s">
        <v>4340</v>
      </c>
      <c r="L80" s="465"/>
    </row>
    <row r="81" customFormat="false" ht="36" hidden="false" customHeight="true" outlineLevel="0" collapsed="false">
      <c r="A81" s="465"/>
      <c r="B81" s="67" t="n">
        <f aca="false">B79+1</f>
        <v>24</v>
      </c>
      <c r="C81" s="45" t="s">
        <v>4341</v>
      </c>
      <c r="D81" s="67" t="s">
        <v>143</v>
      </c>
      <c r="E81" s="67" t="s">
        <v>197</v>
      </c>
      <c r="F81" s="67" t="s">
        <v>4222</v>
      </c>
      <c r="G81" s="45" t="s">
        <v>4342</v>
      </c>
      <c r="H81" s="45" t="s">
        <v>1329</v>
      </c>
      <c r="I81" s="43" t="n">
        <v>2870</v>
      </c>
      <c r="J81" s="43" t="s">
        <v>208</v>
      </c>
      <c r="K81" s="45" t="s">
        <v>4343</v>
      </c>
      <c r="L81" s="465"/>
    </row>
    <row r="82" customFormat="false" ht="36" hidden="false" customHeight="false" outlineLevel="0" collapsed="false">
      <c r="A82" s="465"/>
      <c r="B82" s="67"/>
      <c r="C82" s="45"/>
      <c r="D82" s="67"/>
      <c r="E82" s="67"/>
      <c r="F82" s="67"/>
      <c r="G82" s="45"/>
      <c r="H82" s="45" t="s">
        <v>4344</v>
      </c>
      <c r="I82" s="43" t="n">
        <v>2871</v>
      </c>
      <c r="J82" s="43" t="s">
        <v>208</v>
      </c>
      <c r="K82" s="45" t="s">
        <v>4345</v>
      </c>
      <c r="L82" s="465"/>
    </row>
    <row r="83" customFormat="false" ht="24" hidden="false" customHeight="false" outlineLevel="0" collapsed="false">
      <c r="A83" s="465"/>
      <c r="B83" s="67"/>
      <c r="C83" s="45"/>
      <c r="D83" s="67"/>
      <c r="E83" s="67"/>
      <c r="F83" s="67"/>
      <c r="G83" s="45"/>
      <c r="H83" s="44" t="s">
        <v>4299</v>
      </c>
      <c r="I83" s="43" t="n">
        <v>2872</v>
      </c>
      <c r="J83" s="43" t="s">
        <v>208</v>
      </c>
      <c r="K83" s="45" t="s">
        <v>4346</v>
      </c>
      <c r="L83" s="465"/>
    </row>
    <row r="84" customFormat="false" ht="15" hidden="false" customHeight="false" outlineLevel="0" collapsed="false">
      <c r="A84" s="1"/>
      <c r="B84" s="462"/>
      <c r="C84" s="463"/>
      <c r="D84" s="464"/>
      <c r="E84" s="462"/>
      <c r="F84" s="464"/>
      <c r="G84" s="463"/>
      <c r="H84" s="463"/>
      <c r="I84" s="462"/>
      <c r="J84" s="462"/>
      <c r="K84" s="1"/>
      <c r="L84" s="1"/>
    </row>
    <row r="85" customFormat="false" ht="15" hidden="false" customHeight="false" outlineLevel="0" collapsed="false"/>
  </sheetData>
  <mergeCells count="160">
    <mergeCell ref="B3:B4"/>
    <mergeCell ref="C3:C4"/>
    <mergeCell ref="D3:D4"/>
    <mergeCell ref="E3:E4"/>
    <mergeCell ref="F3:F4"/>
    <mergeCell ref="G3:G4"/>
    <mergeCell ref="B5:B6"/>
    <mergeCell ref="C5:C6"/>
    <mergeCell ref="D5:D6"/>
    <mergeCell ref="E5:E6"/>
    <mergeCell ref="F5:F6"/>
    <mergeCell ref="G5:G6"/>
    <mergeCell ref="B7:B8"/>
    <mergeCell ref="C7:C8"/>
    <mergeCell ref="D7:D8"/>
    <mergeCell ref="E7:E8"/>
    <mergeCell ref="F7:F8"/>
    <mergeCell ref="G7:G8"/>
    <mergeCell ref="B9:B14"/>
    <mergeCell ref="C9:C14"/>
    <mergeCell ref="D9:D14"/>
    <mergeCell ref="E9:E14"/>
    <mergeCell ref="F9:F14"/>
    <mergeCell ref="G9:G14"/>
    <mergeCell ref="B15:B16"/>
    <mergeCell ref="C15:C16"/>
    <mergeCell ref="E15:E16"/>
    <mergeCell ref="F15:F16"/>
    <mergeCell ref="G15:G16"/>
    <mergeCell ref="B17:B21"/>
    <mergeCell ref="C17:C21"/>
    <mergeCell ref="D17:D21"/>
    <mergeCell ref="E17:E21"/>
    <mergeCell ref="F17:F21"/>
    <mergeCell ref="G17:G21"/>
    <mergeCell ref="B22:B23"/>
    <mergeCell ref="C22:C23"/>
    <mergeCell ref="D22:D23"/>
    <mergeCell ref="E22:E23"/>
    <mergeCell ref="F22:F23"/>
    <mergeCell ref="G22:G23"/>
    <mergeCell ref="B24:B25"/>
    <mergeCell ref="C24:C25"/>
    <mergeCell ref="D24:D25"/>
    <mergeCell ref="E24:E25"/>
    <mergeCell ref="F24:F25"/>
    <mergeCell ref="G24:G25"/>
    <mergeCell ref="B26:B31"/>
    <mergeCell ref="C26:C31"/>
    <mergeCell ref="D26:D31"/>
    <mergeCell ref="E26:E27"/>
    <mergeCell ref="F26:F27"/>
    <mergeCell ref="G26:G27"/>
    <mergeCell ref="E28:E29"/>
    <mergeCell ref="F28:F29"/>
    <mergeCell ref="G28:G29"/>
    <mergeCell ref="E30:E31"/>
    <mergeCell ref="F30:F31"/>
    <mergeCell ref="G30:G31"/>
    <mergeCell ref="B32:B36"/>
    <mergeCell ref="C32:C36"/>
    <mergeCell ref="D32:D36"/>
    <mergeCell ref="E32:E36"/>
    <mergeCell ref="F32:F36"/>
    <mergeCell ref="G32:G36"/>
    <mergeCell ref="B37:B42"/>
    <mergeCell ref="C37:C42"/>
    <mergeCell ref="D37:D42"/>
    <mergeCell ref="E37:E38"/>
    <mergeCell ref="F37:F38"/>
    <mergeCell ref="G37:G38"/>
    <mergeCell ref="E39:E40"/>
    <mergeCell ref="F39:F40"/>
    <mergeCell ref="G39:G40"/>
    <mergeCell ref="E41:E42"/>
    <mergeCell ref="F41:F42"/>
    <mergeCell ref="G41:G42"/>
    <mergeCell ref="B43:B46"/>
    <mergeCell ref="C43:C46"/>
    <mergeCell ref="D43:D46"/>
    <mergeCell ref="E43:E44"/>
    <mergeCell ref="F43:F44"/>
    <mergeCell ref="G43:G44"/>
    <mergeCell ref="E45:E46"/>
    <mergeCell ref="F45:F46"/>
    <mergeCell ref="G45:G46"/>
    <mergeCell ref="B47:B48"/>
    <mergeCell ref="C47:C48"/>
    <mergeCell ref="D47:D48"/>
    <mergeCell ref="E47:E48"/>
    <mergeCell ref="F47:F48"/>
    <mergeCell ref="G47:G48"/>
    <mergeCell ref="B49:B52"/>
    <mergeCell ref="C49:C52"/>
    <mergeCell ref="D49:D52"/>
    <mergeCell ref="E49:E52"/>
    <mergeCell ref="F49:F50"/>
    <mergeCell ref="G49:G50"/>
    <mergeCell ref="F51:F52"/>
    <mergeCell ref="G51:G52"/>
    <mergeCell ref="B53:B55"/>
    <mergeCell ref="C53:C55"/>
    <mergeCell ref="D53:D55"/>
    <mergeCell ref="E53:E55"/>
    <mergeCell ref="F53:F55"/>
    <mergeCell ref="G53:G55"/>
    <mergeCell ref="B56:B59"/>
    <mergeCell ref="C56:C59"/>
    <mergeCell ref="D56:D59"/>
    <mergeCell ref="E56:E59"/>
    <mergeCell ref="F56:F59"/>
    <mergeCell ref="G56:G59"/>
    <mergeCell ref="B60:B62"/>
    <mergeCell ref="C60:C62"/>
    <mergeCell ref="D60:D62"/>
    <mergeCell ref="E60:E62"/>
    <mergeCell ref="F60:F62"/>
    <mergeCell ref="G60:G62"/>
    <mergeCell ref="B63:B65"/>
    <mergeCell ref="C63:C65"/>
    <mergeCell ref="D63:D65"/>
    <mergeCell ref="E63:E65"/>
    <mergeCell ref="F63:F65"/>
    <mergeCell ref="G63:G65"/>
    <mergeCell ref="B66:B68"/>
    <mergeCell ref="C66:C68"/>
    <mergeCell ref="D66:D68"/>
    <mergeCell ref="E66:E68"/>
    <mergeCell ref="F66:F68"/>
    <mergeCell ref="G66:G68"/>
    <mergeCell ref="B69:B71"/>
    <mergeCell ref="C69:C71"/>
    <mergeCell ref="D69:D71"/>
    <mergeCell ref="E69:E71"/>
    <mergeCell ref="F69:F71"/>
    <mergeCell ref="G69:G71"/>
    <mergeCell ref="B72:B75"/>
    <mergeCell ref="C72:C75"/>
    <mergeCell ref="D72:D75"/>
    <mergeCell ref="E72:E75"/>
    <mergeCell ref="F72:F75"/>
    <mergeCell ref="G72:G75"/>
    <mergeCell ref="B76:B78"/>
    <mergeCell ref="C76:C78"/>
    <mergeCell ref="D76:D78"/>
    <mergeCell ref="E76:E78"/>
    <mergeCell ref="F76:F78"/>
    <mergeCell ref="G76:G78"/>
    <mergeCell ref="B79:B80"/>
    <mergeCell ref="C79:C80"/>
    <mergeCell ref="D79:D80"/>
    <mergeCell ref="E79:E80"/>
    <mergeCell ref="F79:F80"/>
    <mergeCell ref="G79:G80"/>
    <mergeCell ref="B81:B83"/>
    <mergeCell ref="C81:C83"/>
    <mergeCell ref="D81:D83"/>
    <mergeCell ref="E81:E83"/>
    <mergeCell ref="F81:F83"/>
    <mergeCell ref="G81:G8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H3" activePane="bottomRight" state="frozen"/>
      <selection pane="topLeft" activeCell="A1" activeCellId="0" sqref="A1"/>
      <selection pane="topRight" activeCell="H1" activeCellId="0" sqref="H1"/>
      <selection pane="bottomLeft" activeCell="A3" activeCellId="0" sqref="A3"/>
      <selection pane="bottomRight" activeCell="A1" activeCellId="0" sqref="A1"/>
    </sheetView>
  </sheetViews>
  <sheetFormatPr defaultColWidth="11.57421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3.43"/>
    <col collapsed="false" customWidth="true" hidden="false" outlineLevel="0" max="5" min="4" style="0" width="11.14"/>
    <col collapsed="false" customWidth="true" hidden="false" outlineLevel="0" max="6" min="6" style="0" width="10.57"/>
    <col collapsed="false" customWidth="true" hidden="false" outlineLevel="0" max="7" min="7" style="0" width="37"/>
    <col collapsed="false" customWidth="true" hidden="false" outlineLevel="0" max="8" min="8" style="0" width="31.57"/>
    <col collapsed="false" customWidth="true" hidden="false" outlineLevel="0" max="10" min="9" style="0" width="8.43"/>
    <col collapsed="false" customWidth="true" hidden="false" outlineLevel="0" max="11" min="11" style="0" width="60.42"/>
    <col collapsed="false" customWidth="true" hidden="false" outlineLevel="0" max="12" min="12" style="0" width="2.57"/>
    <col collapsed="false" customWidth="true" hidden="true" outlineLevel="0" max="27" min="13" style="0" width="9.14"/>
    <col collapsed="false" customWidth="false" hidden="true" outlineLevel="0" max="1024" min="28" style="0" width="11.57"/>
  </cols>
  <sheetData>
    <row r="1" customFormat="false" ht="12" hidden="false" customHeight="true" outlineLevel="0" collapsed="false">
      <c r="A1" s="1"/>
      <c r="B1" s="462"/>
      <c r="C1" s="463"/>
      <c r="D1" s="468"/>
      <c r="E1" s="468"/>
      <c r="F1" s="468"/>
      <c r="G1" s="468"/>
      <c r="H1" s="468"/>
      <c r="I1" s="464"/>
      <c r="J1" s="464"/>
      <c r="K1" s="469"/>
      <c r="L1" s="1"/>
    </row>
    <row r="2" customFormat="false" ht="24" hidden="false" customHeight="true" outlineLevel="0" collapsed="false">
      <c r="A2" s="470"/>
      <c r="B2" s="20" t="s">
        <v>133</v>
      </c>
      <c r="C2" s="20" t="s">
        <v>58</v>
      </c>
      <c r="D2" s="20" t="s">
        <v>134</v>
      </c>
      <c r="E2" s="20" t="s">
        <v>4155</v>
      </c>
      <c r="F2" s="20" t="s">
        <v>136</v>
      </c>
      <c r="G2" s="20" t="s">
        <v>4156</v>
      </c>
      <c r="H2" s="20" t="s">
        <v>4157</v>
      </c>
      <c r="I2" s="20" t="s">
        <v>4158</v>
      </c>
      <c r="J2" s="20" t="s">
        <v>4159</v>
      </c>
      <c r="K2" s="20" t="s">
        <v>4160</v>
      </c>
      <c r="L2" s="21"/>
    </row>
    <row r="3" customFormat="false" ht="15" hidden="false" customHeight="true" outlineLevel="0" collapsed="false">
      <c r="A3" s="465"/>
      <c r="B3" s="43" t="n">
        <v>1</v>
      </c>
      <c r="C3" s="45" t="s">
        <v>4161</v>
      </c>
      <c r="D3" s="43" t="s">
        <v>143</v>
      </c>
      <c r="E3" s="43" t="s">
        <v>343</v>
      </c>
      <c r="F3" s="43" t="s">
        <v>4162</v>
      </c>
      <c r="G3" s="45" t="s">
        <v>4163</v>
      </c>
      <c r="H3" s="44" t="s">
        <v>4164</v>
      </c>
      <c r="I3" s="43" t="n">
        <v>2111</v>
      </c>
      <c r="J3" s="43" t="s">
        <v>208</v>
      </c>
      <c r="K3" s="45" t="s">
        <v>4165</v>
      </c>
      <c r="L3" s="471"/>
    </row>
    <row r="4" customFormat="false" ht="15" hidden="false" customHeight="false" outlineLevel="0" collapsed="false">
      <c r="A4" s="465"/>
      <c r="B4" s="43"/>
      <c r="C4" s="45"/>
      <c r="D4" s="43"/>
      <c r="E4" s="43"/>
      <c r="F4" s="43"/>
      <c r="G4" s="45"/>
      <c r="H4" s="79" t="s">
        <v>4166</v>
      </c>
      <c r="I4" s="43" t="n">
        <v>2110</v>
      </c>
      <c r="J4" s="43" t="s">
        <v>208</v>
      </c>
      <c r="K4" s="45" t="s">
        <v>4167</v>
      </c>
      <c r="L4" s="471"/>
    </row>
    <row r="5" customFormat="false" ht="24" hidden="false" customHeight="true" outlineLevel="0" collapsed="false">
      <c r="A5" s="465"/>
      <c r="B5" s="43" t="n">
        <f aca="false">B3+1</f>
        <v>2</v>
      </c>
      <c r="C5" s="45" t="s">
        <v>4168</v>
      </c>
      <c r="D5" s="43" t="s">
        <v>143</v>
      </c>
      <c r="E5" s="43" t="s">
        <v>4169</v>
      </c>
      <c r="F5" s="43" t="s">
        <v>152</v>
      </c>
      <c r="G5" s="45" t="s">
        <v>4170</v>
      </c>
      <c r="H5" s="44" t="s">
        <v>4164</v>
      </c>
      <c r="I5" s="43" t="n">
        <v>2113</v>
      </c>
      <c r="J5" s="43" t="s">
        <v>208</v>
      </c>
      <c r="K5" s="45" t="s">
        <v>4347</v>
      </c>
      <c r="L5" s="471"/>
    </row>
    <row r="6" customFormat="false" ht="15" hidden="false" customHeight="false" outlineLevel="0" collapsed="false">
      <c r="A6" s="465"/>
      <c r="B6" s="43"/>
      <c r="C6" s="45"/>
      <c r="D6" s="43"/>
      <c r="E6" s="43"/>
      <c r="F6" s="43"/>
      <c r="G6" s="45"/>
      <c r="H6" s="79" t="s">
        <v>4172</v>
      </c>
      <c r="I6" s="43" t="n">
        <v>2112</v>
      </c>
      <c r="J6" s="43" t="s">
        <v>208</v>
      </c>
      <c r="K6" s="45" t="s">
        <v>4173</v>
      </c>
      <c r="L6" s="471"/>
    </row>
    <row r="7" customFormat="false" ht="24" hidden="false" customHeight="true" outlineLevel="0" collapsed="false">
      <c r="A7" s="465"/>
      <c r="B7" s="43" t="n">
        <f aca="false">B5+1</f>
        <v>3</v>
      </c>
      <c r="C7" s="45" t="s">
        <v>4174</v>
      </c>
      <c r="D7" s="43" t="s">
        <v>143</v>
      </c>
      <c r="E7" s="43" t="s">
        <v>4175</v>
      </c>
      <c r="F7" s="43"/>
      <c r="G7" s="45" t="s">
        <v>4176</v>
      </c>
      <c r="H7" s="44" t="s">
        <v>4177</v>
      </c>
      <c r="I7" s="43" t="n">
        <v>1002</v>
      </c>
      <c r="J7" s="43" t="s">
        <v>208</v>
      </c>
      <c r="K7" s="45" t="s">
        <v>4348</v>
      </c>
      <c r="L7" s="471"/>
    </row>
    <row r="8" customFormat="false" ht="24" hidden="false" customHeight="false" outlineLevel="0" collapsed="false">
      <c r="A8" s="465"/>
      <c r="B8" s="43"/>
      <c r="C8" s="45"/>
      <c r="D8" s="43"/>
      <c r="E8" s="43"/>
      <c r="F8" s="43"/>
      <c r="G8" s="45"/>
      <c r="H8" s="79" t="s">
        <v>4179</v>
      </c>
      <c r="I8" s="43" t="n">
        <v>2803</v>
      </c>
      <c r="J8" s="43" t="s">
        <v>208</v>
      </c>
      <c r="K8" s="45" t="s">
        <v>4180</v>
      </c>
      <c r="L8" s="471"/>
    </row>
    <row r="9" customFormat="false" ht="36" hidden="false" customHeight="true" outlineLevel="0" collapsed="false">
      <c r="A9" s="1"/>
      <c r="B9" s="43" t="n">
        <f aca="false">B7+1</f>
        <v>4</v>
      </c>
      <c r="C9" s="45" t="s">
        <v>4181</v>
      </c>
      <c r="D9" s="43" t="s">
        <v>143</v>
      </c>
      <c r="E9" s="43" t="s">
        <v>4169</v>
      </c>
      <c r="F9" s="43" t="s">
        <v>178</v>
      </c>
      <c r="G9" s="45" t="s">
        <v>4182</v>
      </c>
      <c r="H9" s="44" t="s">
        <v>4183</v>
      </c>
      <c r="I9" s="43" t="n">
        <v>1009</v>
      </c>
      <c r="J9" s="43" t="s">
        <v>208</v>
      </c>
      <c r="K9" s="45" t="s">
        <v>4184</v>
      </c>
      <c r="L9" s="472"/>
    </row>
    <row r="10" customFormat="false" ht="24" hidden="false" customHeight="false" outlineLevel="0" collapsed="false">
      <c r="A10" s="1"/>
      <c r="B10" s="43"/>
      <c r="C10" s="45"/>
      <c r="D10" s="43"/>
      <c r="E10" s="43"/>
      <c r="F10" s="43"/>
      <c r="G10" s="45"/>
      <c r="H10" s="466" t="s">
        <v>4185</v>
      </c>
      <c r="I10" s="43" t="n">
        <v>2804</v>
      </c>
      <c r="J10" s="43" t="s">
        <v>208</v>
      </c>
      <c r="K10" s="45" t="s">
        <v>4349</v>
      </c>
      <c r="L10" s="472"/>
    </row>
    <row r="11" customFormat="false" ht="28.5" hidden="false" customHeight="true" outlineLevel="0" collapsed="false">
      <c r="A11" s="1"/>
      <c r="B11" s="43" t="n">
        <f aca="false">B9+1</f>
        <v>5</v>
      </c>
      <c r="C11" s="45" t="s">
        <v>4195</v>
      </c>
      <c r="D11" s="43" t="s">
        <v>143</v>
      </c>
      <c r="E11" s="43" t="s">
        <v>4196</v>
      </c>
      <c r="F11" s="43" t="s">
        <v>4197</v>
      </c>
      <c r="G11" s="45" t="s">
        <v>4198</v>
      </c>
      <c r="H11" s="44" t="s">
        <v>3884</v>
      </c>
      <c r="I11" s="43" t="n">
        <v>2805</v>
      </c>
      <c r="J11" s="43" t="s">
        <v>208</v>
      </c>
      <c r="K11" s="45" t="s">
        <v>4199</v>
      </c>
      <c r="L11" s="472"/>
    </row>
    <row r="12" customFormat="false" ht="24" hidden="false" customHeight="false" outlineLevel="0" collapsed="false">
      <c r="A12" s="1"/>
      <c r="B12" s="43"/>
      <c r="C12" s="45"/>
      <c r="D12" s="43"/>
      <c r="E12" s="43"/>
      <c r="F12" s="43"/>
      <c r="G12" s="45"/>
      <c r="H12" s="44" t="s">
        <v>4200</v>
      </c>
      <c r="I12" s="43" t="n">
        <v>2806</v>
      </c>
      <c r="J12" s="43" t="s">
        <v>208</v>
      </c>
      <c r="K12" s="45" t="s">
        <v>4350</v>
      </c>
      <c r="L12" s="472"/>
    </row>
    <row r="13" customFormat="false" ht="15" hidden="false" customHeight="true" outlineLevel="0" collapsed="false">
      <c r="A13" s="1"/>
      <c r="B13" s="43" t="n">
        <f aca="false">B11+1</f>
        <v>6</v>
      </c>
      <c r="C13" s="45" t="s">
        <v>4202</v>
      </c>
      <c r="D13" s="43" t="s">
        <v>143</v>
      </c>
      <c r="E13" s="43" t="s">
        <v>4169</v>
      </c>
      <c r="F13" s="43" t="s">
        <v>178</v>
      </c>
      <c r="G13" s="45" t="s">
        <v>4203</v>
      </c>
      <c r="H13" s="44" t="s">
        <v>3884</v>
      </c>
      <c r="I13" s="43" t="n">
        <v>2807</v>
      </c>
      <c r="J13" s="43" t="s">
        <v>6</v>
      </c>
      <c r="K13" s="45" t="s">
        <v>4204</v>
      </c>
      <c r="L13" s="472"/>
    </row>
    <row r="14" customFormat="false" ht="24" hidden="false" customHeight="false" outlineLevel="0" collapsed="false">
      <c r="A14" s="1"/>
      <c r="B14" s="43"/>
      <c r="C14" s="45"/>
      <c r="D14" s="43"/>
      <c r="E14" s="43"/>
      <c r="F14" s="43"/>
      <c r="G14" s="45"/>
      <c r="H14" s="44" t="s">
        <v>4200</v>
      </c>
      <c r="I14" s="43" t="n">
        <v>2808</v>
      </c>
      <c r="J14" s="43" t="s">
        <v>6</v>
      </c>
      <c r="K14" s="45" t="s">
        <v>4205</v>
      </c>
      <c r="L14" s="472"/>
    </row>
    <row r="15" customFormat="false" ht="36" hidden="false" customHeight="false" outlineLevel="0" collapsed="false">
      <c r="A15" s="1"/>
      <c r="B15" s="43"/>
      <c r="C15" s="45"/>
      <c r="D15" s="43"/>
      <c r="E15" s="43"/>
      <c r="F15" s="43"/>
      <c r="G15" s="45"/>
      <c r="H15" s="466" t="s">
        <v>4206</v>
      </c>
      <c r="I15" s="43" t="n">
        <v>2809</v>
      </c>
      <c r="J15" s="43" t="s">
        <v>208</v>
      </c>
      <c r="K15" s="45" t="s">
        <v>4207</v>
      </c>
      <c r="L15" s="472"/>
    </row>
    <row r="16" customFormat="false" ht="24" hidden="false" customHeight="false" outlineLevel="0" collapsed="false">
      <c r="A16" s="1"/>
      <c r="B16" s="43"/>
      <c r="C16" s="45"/>
      <c r="D16" s="43"/>
      <c r="E16" s="43"/>
      <c r="F16" s="43"/>
      <c r="G16" s="45"/>
      <c r="H16" s="466" t="s">
        <v>4208</v>
      </c>
      <c r="I16" s="43" t="n">
        <v>2810</v>
      </c>
      <c r="J16" s="43" t="s">
        <v>208</v>
      </c>
      <c r="K16" s="45" t="s">
        <v>4209</v>
      </c>
      <c r="L16" s="472"/>
    </row>
    <row r="17" customFormat="false" ht="79.5" hidden="false" customHeight="true" outlineLevel="0" collapsed="false">
      <c r="A17" s="1"/>
      <c r="B17" s="43"/>
      <c r="C17" s="45"/>
      <c r="D17" s="43"/>
      <c r="E17" s="43"/>
      <c r="F17" s="43"/>
      <c r="G17" s="45"/>
      <c r="H17" s="45" t="s">
        <v>4210</v>
      </c>
      <c r="I17" s="43" t="n">
        <v>4196</v>
      </c>
      <c r="J17" s="43" t="s">
        <v>208</v>
      </c>
      <c r="K17" s="45" t="s">
        <v>4211</v>
      </c>
      <c r="L17" s="472"/>
    </row>
    <row r="18" customFormat="false" ht="48" hidden="false" customHeight="true" outlineLevel="0" collapsed="false">
      <c r="A18" s="1"/>
      <c r="B18" s="43" t="n">
        <f aca="false">B13+1</f>
        <v>7</v>
      </c>
      <c r="C18" s="45" t="s">
        <v>4212</v>
      </c>
      <c r="D18" s="43" t="s">
        <v>143</v>
      </c>
      <c r="E18" s="43" t="s">
        <v>4196</v>
      </c>
      <c r="F18" s="43" t="s">
        <v>4197</v>
      </c>
      <c r="G18" s="45" t="s">
        <v>4213</v>
      </c>
      <c r="H18" s="44" t="s">
        <v>3884</v>
      </c>
      <c r="I18" s="43" t="n">
        <v>2811</v>
      </c>
      <c r="J18" s="43" t="s">
        <v>208</v>
      </c>
      <c r="K18" s="45" t="s">
        <v>4351</v>
      </c>
      <c r="L18" s="472"/>
    </row>
    <row r="19" customFormat="false" ht="48" hidden="false" customHeight="true" outlineLevel="0" collapsed="false">
      <c r="A19" s="1"/>
      <c r="B19" s="43"/>
      <c r="C19" s="45"/>
      <c r="D19" s="43"/>
      <c r="E19" s="43"/>
      <c r="F19" s="43"/>
      <c r="G19" s="45"/>
      <c r="H19" s="44" t="s">
        <v>4200</v>
      </c>
      <c r="I19" s="43" t="n">
        <v>2812</v>
      </c>
      <c r="J19" s="43" t="s">
        <v>208</v>
      </c>
      <c r="K19" s="45" t="s">
        <v>4352</v>
      </c>
      <c r="L19" s="472"/>
    </row>
    <row r="20" customFormat="false" ht="24" hidden="false" customHeight="true" outlineLevel="0" collapsed="false">
      <c r="A20" s="1"/>
      <c r="B20" s="66" t="n">
        <f aca="false">B18+1</f>
        <v>8</v>
      </c>
      <c r="C20" s="45" t="s">
        <v>4216</v>
      </c>
      <c r="D20" s="43" t="s">
        <v>143</v>
      </c>
      <c r="E20" s="43" t="s">
        <v>300</v>
      </c>
      <c r="F20" s="43"/>
      <c r="G20" s="45" t="s">
        <v>4217</v>
      </c>
      <c r="H20" s="44" t="s">
        <v>4164</v>
      </c>
      <c r="I20" s="43" t="n">
        <v>2813</v>
      </c>
      <c r="J20" s="43" t="s">
        <v>208</v>
      </c>
      <c r="K20" s="45" t="s">
        <v>4218</v>
      </c>
      <c r="L20" s="472"/>
    </row>
    <row r="21" customFormat="false" ht="24" hidden="false" customHeight="false" outlineLevel="0" collapsed="false">
      <c r="A21" s="1"/>
      <c r="B21" s="66"/>
      <c r="C21" s="45"/>
      <c r="D21" s="43"/>
      <c r="E21" s="43"/>
      <c r="F21" s="43"/>
      <c r="G21" s="45"/>
      <c r="H21" s="45" t="s">
        <v>4219</v>
      </c>
      <c r="I21" s="43" t="n">
        <v>2814</v>
      </c>
      <c r="J21" s="43" t="s">
        <v>208</v>
      </c>
      <c r="K21" s="45" t="s">
        <v>4220</v>
      </c>
      <c r="L21" s="472"/>
    </row>
    <row r="22" customFormat="false" ht="24" hidden="false" customHeight="true" outlineLevel="0" collapsed="false">
      <c r="A22" s="1"/>
      <c r="B22" s="176" t="n">
        <f aca="false">B20+1</f>
        <v>9</v>
      </c>
      <c r="C22" s="45" t="s">
        <v>4221</v>
      </c>
      <c r="D22" s="67" t="s">
        <v>143</v>
      </c>
      <c r="E22" s="67" t="s">
        <v>1433</v>
      </c>
      <c r="F22" s="67"/>
      <c r="G22" s="45" t="s">
        <v>4223</v>
      </c>
      <c r="H22" s="44" t="s">
        <v>4224</v>
      </c>
      <c r="I22" s="43" t="n">
        <v>2816</v>
      </c>
      <c r="J22" s="43" t="s">
        <v>208</v>
      </c>
      <c r="K22" s="45" t="s">
        <v>4225</v>
      </c>
      <c r="L22" s="472"/>
    </row>
    <row r="23" customFormat="false" ht="24" hidden="false" customHeight="false" outlineLevel="0" collapsed="false">
      <c r="A23" s="1"/>
      <c r="B23" s="176"/>
      <c r="C23" s="45"/>
      <c r="D23" s="67"/>
      <c r="E23" s="67"/>
      <c r="F23" s="67"/>
      <c r="G23" s="45"/>
      <c r="H23" s="466" t="s">
        <v>4226</v>
      </c>
      <c r="I23" s="43" t="n">
        <v>2817</v>
      </c>
      <c r="J23" s="43" t="s">
        <v>208</v>
      </c>
      <c r="K23" s="45" t="s">
        <v>4353</v>
      </c>
      <c r="L23" s="472"/>
    </row>
    <row r="24" customFormat="false" ht="36" hidden="false" customHeight="true" outlineLevel="0" collapsed="false">
      <c r="A24" s="1"/>
      <c r="B24" s="176"/>
      <c r="C24" s="45"/>
      <c r="D24" s="67"/>
      <c r="E24" s="67"/>
      <c r="F24" s="67"/>
      <c r="G24" s="45" t="s">
        <v>4228</v>
      </c>
      <c r="H24" s="44" t="s">
        <v>1329</v>
      </c>
      <c r="I24" s="43" t="n">
        <v>2818</v>
      </c>
      <c r="J24" s="43" t="s">
        <v>208</v>
      </c>
      <c r="K24" s="45" t="s">
        <v>4229</v>
      </c>
      <c r="L24" s="472"/>
    </row>
    <row r="25" customFormat="false" ht="24" hidden="false" customHeight="false" outlineLevel="0" collapsed="false">
      <c r="A25" s="1"/>
      <c r="B25" s="176"/>
      <c r="C25" s="45"/>
      <c r="D25" s="67"/>
      <c r="E25" s="67"/>
      <c r="F25" s="67"/>
      <c r="G25" s="45"/>
      <c r="H25" s="79" t="s">
        <v>4230</v>
      </c>
      <c r="I25" s="43" t="n">
        <v>2819</v>
      </c>
      <c r="J25" s="43" t="s">
        <v>208</v>
      </c>
      <c r="K25" s="45" t="s">
        <v>4231</v>
      </c>
      <c r="L25" s="472"/>
    </row>
    <row r="26" customFormat="false" ht="24" hidden="false" customHeight="true" outlineLevel="0" collapsed="false">
      <c r="A26" s="1"/>
      <c r="B26" s="176"/>
      <c r="C26" s="45"/>
      <c r="D26" s="67"/>
      <c r="E26" s="67"/>
      <c r="F26" s="67"/>
      <c r="G26" s="45" t="s">
        <v>4232</v>
      </c>
      <c r="H26" s="44" t="s">
        <v>1329</v>
      </c>
      <c r="I26" s="43" t="n">
        <v>2820</v>
      </c>
      <c r="J26" s="43" t="s">
        <v>208</v>
      </c>
      <c r="K26" s="45" t="s">
        <v>4233</v>
      </c>
      <c r="L26" s="472"/>
    </row>
    <row r="27" customFormat="false" ht="36" hidden="false" customHeight="false" outlineLevel="0" collapsed="false">
      <c r="A27" s="1"/>
      <c r="B27" s="176"/>
      <c r="C27" s="45"/>
      <c r="D27" s="67"/>
      <c r="E27" s="67"/>
      <c r="F27" s="67"/>
      <c r="G27" s="45"/>
      <c r="H27" s="79" t="s">
        <v>4234</v>
      </c>
      <c r="I27" s="43" t="n">
        <v>2821</v>
      </c>
      <c r="J27" s="43" t="s">
        <v>208</v>
      </c>
      <c r="K27" s="45" t="s">
        <v>4235</v>
      </c>
      <c r="L27" s="472"/>
    </row>
    <row r="28" customFormat="false" ht="36" hidden="false" customHeight="true" outlineLevel="0" collapsed="false">
      <c r="A28" s="1"/>
      <c r="B28" s="43" t="n">
        <f aca="false">B22+1</f>
        <v>10</v>
      </c>
      <c r="C28" s="45" t="s">
        <v>4236</v>
      </c>
      <c r="D28" s="43" t="s">
        <v>143</v>
      </c>
      <c r="E28" s="43" t="s">
        <v>415</v>
      </c>
      <c r="F28" s="43"/>
      <c r="G28" s="45" t="s">
        <v>4237</v>
      </c>
      <c r="H28" s="45" t="s">
        <v>4164</v>
      </c>
      <c r="I28" s="43" t="n">
        <v>2822</v>
      </c>
      <c r="J28" s="43" t="s">
        <v>6</v>
      </c>
      <c r="K28" s="45" t="s">
        <v>4354</v>
      </c>
      <c r="L28" s="472"/>
    </row>
    <row r="29" customFormat="false" ht="24" hidden="false" customHeight="false" outlineLevel="0" collapsed="false">
      <c r="A29" s="1"/>
      <c r="B29" s="43"/>
      <c r="C29" s="45"/>
      <c r="D29" s="43"/>
      <c r="E29" s="43"/>
      <c r="F29" s="43"/>
      <c r="G29" s="45"/>
      <c r="H29" s="54" t="s">
        <v>4239</v>
      </c>
      <c r="I29" s="43" t="n">
        <v>2823</v>
      </c>
      <c r="J29" s="43" t="s">
        <v>6</v>
      </c>
      <c r="K29" s="45" t="s">
        <v>4240</v>
      </c>
      <c r="L29" s="472"/>
    </row>
    <row r="30" customFormat="false" ht="36" hidden="false" customHeight="false" outlineLevel="0" collapsed="false">
      <c r="A30" s="1"/>
      <c r="B30" s="43"/>
      <c r="C30" s="45"/>
      <c r="D30" s="43"/>
      <c r="E30" s="43"/>
      <c r="F30" s="43"/>
      <c r="G30" s="45"/>
      <c r="H30" s="54" t="s">
        <v>4241</v>
      </c>
      <c r="I30" s="43" t="n">
        <v>2824</v>
      </c>
      <c r="J30" s="43" t="s">
        <v>208</v>
      </c>
      <c r="K30" s="45" t="s">
        <v>4242</v>
      </c>
      <c r="L30" s="472"/>
    </row>
    <row r="31" customFormat="false" ht="24" hidden="false" customHeight="false" outlineLevel="0" collapsed="false">
      <c r="A31" s="1"/>
      <c r="B31" s="43"/>
      <c r="C31" s="45"/>
      <c r="D31" s="43"/>
      <c r="E31" s="43"/>
      <c r="F31" s="43"/>
      <c r="G31" s="45"/>
      <c r="H31" s="54" t="s">
        <v>4243</v>
      </c>
      <c r="I31" s="43" t="n">
        <v>2825</v>
      </c>
      <c r="J31" s="43" t="s">
        <v>6</v>
      </c>
      <c r="K31" s="45" t="s">
        <v>4244</v>
      </c>
      <c r="L31" s="472"/>
    </row>
    <row r="32" customFormat="false" ht="84" hidden="false" customHeight="false" outlineLevel="0" collapsed="false">
      <c r="A32" s="1"/>
      <c r="B32" s="43"/>
      <c r="C32" s="45"/>
      <c r="D32" s="43"/>
      <c r="E32" s="43"/>
      <c r="F32" s="43"/>
      <c r="G32" s="45"/>
      <c r="H32" s="54" t="s">
        <v>4245</v>
      </c>
      <c r="I32" s="473" t="n">
        <v>2874</v>
      </c>
      <c r="J32" s="473" t="s">
        <v>208</v>
      </c>
      <c r="K32" s="474" t="s">
        <v>4246</v>
      </c>
      <c r="L32" s="472"/>
    </row>
    <row r="33" customFormat="false" ht="24" hidden="false" customHeight="true" outlineLevel="0" collapsed="false">
      <c r="A33" s="1"/>
      <c r="B33" s="67" t="n">
        <f aca="false">B28+1</f>
        <v>11</v>
      </c>
      <c r="C33" s="45" t="s">
        <v>4247</v>
      </c>
      <c r="D33" s="67" t="s">
        <v>143</v>
      </c>
      <c r="E33" s="43" t="s">
        <v>197</v>
      </c>
      <c r="F33" s="45" t="s">
        <v>4222</v>
      </c>
      <c r="G33" s="45" t="s">
        <v>4248</v>
      </c>
      <c r="H33" s="44" t="s">
        <v>4249</v>
      </c>
      <c r="I33" s="43" t="n">
        <v>2826</v>
      </c>
      <c r="J33" s="43" t="s">
        <v>208</v>
      </c>
      <c r="K33" s="45" t="s">
        <v>4250</v>
      </c>
      <c r="L33" s="472"/>
    </row>
    <row r="34" customFormat="false" ht="24" hidden="false" customHeight="false" outlineLevel="0" collapsed="false">
      <c r="A34" s="1"/>
      <c r="B34" s="67"/>
      <c r="C34" s="45"/>
      <c r="D34" s="67"/>
      <c r="E34" s="43"/>
      <c r="F34" s="45"/>
      <c r="G34" s="45"/>
      <c r="H34" s="466" t="s">
        <v>4226</v>
      </c>
      <c r="I34" s="43" t="n">
        <v>2827</v>
      </c>
      <c r="J34" s="43" t="s">
        <v>208</v>
      </c>
      <c r="K34" s="45" t="s">
        <v>4251</v>
      </c>
      <c r="L34" s="472"/>
    </row>
    <row r="35" customFormat="false" ht="24" hidden="false" customHeight="true" outlineLevel="0" collapsed="false">
      <c r="A35" s="1"/>
      <c r="B35" s="67"/>
      <c r="C35" s="45"/>
      <c r="D35" s="67"/>
      <c r="E35" s="67"/>
      <c r="F35" s="67"/>
      <c r="G35" s="45" t="s">
        <v>4252</v>
      </c>
      <c r="H35" s="44" t="s">
        <v>1329</v>
      </c>
      <c r="I35" s="43" t="n">
        <v>2828</v>
      </c>
      <c r="J35" s="43" t="s">
        <v>208</v>
      </c>
      <c r="K35" s="45" t="s">
        <v>4253</v>
      </c>
      <c r="L35" s="472"/>
    </row>
    <row r="36" customFormat="false" ht="24" hidden="false" customHeight="false" outlineLevel="0" collapsed="false">
      <c r="A36" s="1"/>
      <c r="B36" s="67"/>
      <c r="C36" s="45"/>
      <c r="D36" s="67"/>
      <c r="E36" s="67"/>
      <c r="F36" s="67"/>
      <c r="G36" s="45"/>
      <c r="H36" s="79" t="s">
        <v>4230</v>
      </c>
      <c r="I36" s="43" t="n">
        <v>2829</v>
      </c>
      <c r="J36" s="43" t="s">
        <v>208</v>
      </c>
      <c r="K36" s="45" t="s">
        <v>4254</v>
      </c>
      <c r="L36" s="472"/>
    </row>
    <row r="37" customFormat="false" ht="24" hidden="false" customHeight="true" outlineLevel="0" collapsed="false">
      <c r="A37" s="1"/>
      <c r="B37" s="67"/>
      <c r="C37" s="45"/>
      <c r="D37" s="67"/>
      <c r="E37" s="67"/>
      <c r="F37" s="67"/>
      <c r="G37" s="45" t="s">
        <v>4255</v>
      </c>
      <c r="H37" s="44" t="s">
        <v>1329</v>
      </c>
      <c r="I37" s="43" t="n">
        <v>2830</v>
      </c>
      <c r="J37" s="43" t="s">
        <v>208</v>
      </c>
      <c r="K37" s="45" t="s">
        <v>4256</v>
      </c>
      <c r="L37" s="472"/>
    </row>
    <row r="38" customFormat="false" ht="36" hidden="false" customHeight="false" outlineLevel="0" collapsed="false">
      <c r="A38" s="1"/>
      <c r="B38" s="67"/>
      <c r="C38" s="45"/>
      <c r="D38" s="67"/>
      <c r="E38" s="475"/>
      <c r="F38" s="475"/>
      <c r="G38" s="45"/>
      <c r="H38" s="79" t="s">
        <v>4234</v>
      </c>
      <c r="I38" s="43" t="n">
        <v>2831</v>
      </c>
      <c r="J38" s="43" t="s">
        <v>208</v>
      </c>
      <c r="K38" s="45" t="s">
        <v>4257</v>
      </c>
      <c r="L38" s="472"/>
    </row>
    <row r="39" customFormat="false" ht="15" hidden="false" customHeight="true" outlineLevel="0" collapsed="false">
      <c r="A39" s="1"/>
      <c r="B39" s="67" t="n">
        <f aca="false">B33+1</f>
        <v>12</v>
      </c>
      <c r="C39" s="45" t="s">
        <v>4258</v>
      </c>
      <c r="D39" s="67" t="s">
        <v>143</v>
      </c>
      <c r="E39" s="67" t="s">
        <v>197</v>
      </c>
      <c r="F39" s="476"/>
      <c r="G39" s="45" t="s">
        <v>4259</v>
      </c>
      <c r="H39" s="45" t="s">
        <v>4164</v>
      </c>
      <c r="I39" s="43" t="n">
        <v>2832</v>
      </c>
      <c r="J39" s="43" t="s">
        <v>208</v>
      </c>
      <c r="K39" s="45" t="s">
        <v>4260</v>
      </c>
      <c r="L39" s="477"/>
    </row>
    <row r="40" customFormat="false" ht="36" hidden="false" customHeight="false" outlineLevel="0" collapsed="false">
      <c r="A40" s="1"/>
      <c r="B40" s="67"/>
      <c r="C40" s="45"/>
      <c r="D40" s="67"/>
      <c r="E40" s="67"/>
      <c r="F40" s="476"/>
      <c r="G40" s="45"/>
      <c r="H40" s="79" t="s">
        <v>4261</v>
      </c>
      <c r="I40" s="43" t="n">
        <v>2833</v>
      </c>
      <c r="J40" s="43" t="s">
        <v>208</v>
      </c>
      <c r="K40" s="45" t="s">
        <v>4262</v>
      </c>
      <c r="L40" s="477"/>
    </row>
    <row r="41" customFormat="false" ht="24" hidden="false" customHeight="true" outlineLevel="0" collapsed="false">
      <c r="A41" s="1"/>
      <c r="B41" s="67"/>
      <c r="C41" s="45"/>
      <c r="D41" s="67"/>
      <c r="E41" s="67"/>
      <c r="F41" s="43"/>
      <c r="G41" s="45" t="s">
        <v>4263</v>
      </c>
      <c r="H41" s="45" t="s">
        <v>1329</v>
      </c>
      <c r="I41" s="43" t="n">
        <v>2834</v>
      </c>
      <c r="J41" s="43" t="s">
        <v>208</v>
      </c>
      <c r="K41" s="45" t="s">
        <v>4264</v>
      </c>
      <c r="L41" s="477"/>
    </row>
    <row r="42" customFormat="false" ht="24" hidden="false" customHeight="false" outlineLevel="0" collapsed="false">
      <c r="A42" s="1"/>
      <c r="B42" s="67"/>
      <c r="C42" s="45"/>
      <c r="D42" s="67"/>
      <c r="E42" s="67"/>
      <c r="F42" s="67"/>
      <c r="G42" s="45"/>
      <c r="H42" s="44" t="s">
        <v>4230</v>
      </c>
      <c r="I42" s="43" t="n">
        <v>2835</v>
      </c>
      <c r="J42" s="43" t="s">
        <v>208</v>
      </c>
      <c r="K42" s="45" t="s">
        <v>4265</v>
      </c>
      <c r="L42" s="477"/>
    </row>
    <row r="43" customFormat="false" ht="36" hidden="false" customHeight="true" outlineLevel="0" collapsed="false">
      <c r="A43" s="1"/>
      <c r="B43" s="43" t="n">
        <f aca="false">B39+1</f>
        <v>13</v>
      </c>
      <c r="C43" s="45" t="s">
        <v>4266</v>
      </c>
      <c r="D43" s="43" t="s">
        <v>143</v>
      </c>
      <c r="E43" s="43" t="s">
        <v>297</v>
      </c>
      <c r="F43" s="43"/>
      <c r="G43" s="45" t="s">
        <v>4267</v>
      </c>
      <c r="H43" s="45" t="s">
        <v>4164</v>
      </c>
      <c r="I43" s="43" t="n">
        <v>2836</v>
      </c>
      <c r="J43" s="43" t="s">
        <v>208</v>
      </c>
      <c r="K43" s="45" t="s">
        <v>4355</v>
      </c>
      <c r="L43" s="477"/>
    </row>
    <row r="44" customFormat="false" ht="36" hidden="false" customHeight="false" outlineLevel="0" collapsed="false">
      <c r="A44" s="1"/>
      <c r="B44" s="43"/>
      <c r="C44" s="45"/>
      <c r="D44" s="43"/>
      <c r="E44" s="43"/>
      <c r="F44" s="43"/>
      <c r="G44" s="45"/>
      <c r="H44" s="44" t="s">
        <v>4269</v>
      </c>
      <c r="I44" s="43" t="n">
        <v>2837</v>
      </c>
      <c r="J44" s="43" t="s">
        <v>208</v>
      </c>
      <c r="K44" s="45" t="s">
        <v>4270</v>
      </c>
      <c r="L44" s="477"/>
    </row>
    <row r="45" customFormat="false" ht="36" hidden="false" customHeight="true" outlineLevel="0" collapsed="false">
      <c r="A45" s="1"/>
      <c r="B45" s="67" t="n">
        <f aca="false">B43+1</f>
        <v>14</v>
      </c>
      <c r="C45" s="45" t="s">
        <v>4271</v>
      </c>
      <c r="D45" s="67" t="s">
        <v>184</v>
      </c>
      <c r="E45" s="67" t="s">
        <v>1402</v>
      </c>
      <c r="F45" s="67"/>
      <c r="G45" s="45" t="s">
        <v>4272</v>
      </c>
      <c r="H45" s="45" t="s">
        <v>4273</v>
      </c>
      <c r="I45" s="43" t="n">
        <v>2838</v>
      </c>
      <c r="J45" s="43" t="s">
        <v>208</v>
      </c>
      <c r="K45" s="45" t="s">
        <v>4274</v>
      </c>
      <c r="L45" s="477"/>
    </row>
    <row r="46" customFormat="false" ht="24" hidden="false" customHeight="false" outlineLevel="0" collapsed="false">
      <c r="A46" s="1"/>
      <c r="B46" s="67"/>
      <c r="C46" s="45"/>
      <c r="D46" s="67"/>
      <c r="E46" s="67"/>
      <c r="F46" s="67"/>
      <c r="G46" s="45"/>
      <c r="H46" s="54" t="s">
        <v>3884</v>
      </c>
      <c r="I46" s="43" t="n">
        <v>2844</v>
      </c>
      <c r="J46" s="43" t="s">
        <v>208</v>
      </c>
      <c r="K46" s="45" t="s">
        <v>4275</v>
      </c>
      <c r="L46" s="477"/>
    </row>
    <row r="47" customFormat="false" ht="48" hidden="false" customHeight="true" outlineLevel="0" collapsed="false">
      <c r="A47" s="1"/>
      <c r="B47" s="67"/>
      <c r="C47" s="45"/>
      <c r="D47" s="67"/>
      <c r="E47" s="67"/>
      <c r="F47" s="67"/>
      <c r="G47" s="45" t="s">
        <v>4276</v>
      </c>
      <c r="H47" s="45" t="s">
        <v>4277</v>
      </c>
      <c r="I47" s="43" t="n">
        <v>2839</v>
      </c>
      <c r="J47" s="43" t="s">
        <v>208</v>
      </c>
      <c r="K47" s="45" t="s">
        <v>4356</v>
      </c>
      <c r="L47" s="477"/>
    </row>
    <row r="48" customFormat="false" ht="48" hidden="false" customHeight="false" outlineLevel="0" collapsed="false">
      <c r="A48" s="1"/>
      <c r="B48" s="67"/>
      <c r="C48" s="45"/>
      <c r="D48" s="67"/>
      <c r="E48" s="67"/>
      <c r="F48" s="67"/>
      <c r="G48" s="45"/>
      <c r="H48" s="79" t="s">
        <v>4279</v>
      </c>
      <c r="I48" s="43" t="n">
        <v>2840</v>
      </c>
      <c r="J48" s="43" t="s">
        <v>208</v>
      </c>
      <c r="K48" s="45" t="s">
        <v>4357</v>
      </c>
      <c r="L48" s="477"/>
    </row>
    <row r="49" customFormat="false" ht="48" hidden="true" customHeight="true" outlineLevel="0" collapsed="false">
      <c r="A49" s="1"/>
      <c r="B49" s="68" t="n">
        <f aca="false">B45+1</f>
        <v>15</v>
      </c>
      <c r="C49" s="54" t="s">
        <v>4281</v>
      </c>
      <c r="D49" s="68" t="s">
        <v>184</v>
      </c>
      <c r="E49" s="68" t="s">
        <v>3040</v>
      </c>
      <c r="F49" s="68"/>
      <c r="G49" s="54" t="s">
        <v>4282</v>
      </c>
      <c r="H49" s="45" t="s">
        <v>4283</v>
      </c>
      <c r="I49" s="43" t="n">
        <v>2841</v>
      </c>
      <c r="J49" s="43" t="s">
        <v>208</v>
      </c>
      <c r="K49" s="45" t="s">
        <v>4358</v>
      </c>
      <c r="L49" s="477"/>
    </row>
    <row r="50" customFormat="false" ht="36" hidden="true" customHeight="false" outlineLevel="0" collapsed="false">
      <c r="A50" s="1"/>
      <c r="B50" s="68"/>
      <c r="C50" s="54"/>
      <c r="D50" s="68"/>
      <c r="E50" s="68"/>
      <c r="F50" s="68"/>
      <c r="G50" s="54"/>
      <c r="H50" s="45" t="s">
        <v>4285</v>
      </c>
      <c r="I50" s="43" t="n">
        <v>2842</v>
      </c>
      <c r="J50" s="43" t="s">
        <v>208</v>
      </c>
      <c r="K50" s="45" t="s">
        <v>4286</v>
      </c>
      <c r="L50" s="477"/>
    </row>
    <row r="51" customFormat="false" ht="24" hidden="true" customHeight="false" outlineLevel="0" collapsed="false">
      <c r="A51" s="1"/>
      <c r="B51" s="68"/>
      <c r="C51" s="54"/>
      <c r="D51" s="68"/>
      <c r="E51" s="68"/>
      <c r="F51" s="68"/>
      <c r="G51" s="54"/>
      <c r="H51" s="54" t="s">
        <v>4287</v>
      </c>
      <c r="I51" s="43" t="n">
        <v>2843</v>
      </c>
      <c r="J51" s="43" t="s">
        <v>208</v>
      </c>
      <c r="K51" s="45" t="s">
        <v>4288</v>
      </c>
      <c r="L51" s="477"/>
    </row>
    <row r="52" customFormat="false" ht="24" hidden="false" customHeight="true" outlineLevel="0" collapsed="false">
      <c r="A52" s="1"/>
      <c r="B52" s="67" t="n">
        <f aca="false">B49+1</f>
        <v>16</v>
      </c>
      <c r="C52" s="45" t="s">
        <v>901</v>
      </c>
      <c r="D52" s="67" t="s">
        <v>143</v>
      </c>
      <c r="E52" s="67" t="s">
        <v>4290</v>
      </c>
      <c r="F52" s="67" t="s">
        <v>4359</v>
      </c>
      <c r="G52" s="45" t="s">
        <v>4292</v>
      </c>
      <c r="H52" s="44" t="s">
        <v>4293</v>
      </c>
      <c r="I52" s="43" t="n">
        <v>2845</v>
      </c>
      <c r="J52" s="43" t="s">
        <v>6</v>
      </c>
      <c r="K52" s="45" t="s">
        <v>4360</v>
      </c>
      <c r="L52" s="477"/>
    </row>
    <row r="53" customFormat="false" ht="17.25" hidden="false" customHeight="true" outlineLevel="0" collapsed="false">
      <c r="A53" s="1"/>
      <c r="B53" s="67"/>
      <c r="C53" s="45"/>
      <c r="D53" s="67"/>
      <c r="E53" s="67"/>
      <c r="F53" s="67"/>
      <c r="G53" s="45"/>
      <c r="H53" s="44" t="s">
        <v>4295</v>
      </c>
      <c r="I53" s="43" t="n">
        <v>2846</v>
      </c>
      <c r="J53" s="43" t="s">
        <v>6</v>
      </c>
      <c r="K53" s="45" t="s">
        <v>4296</v>
      </c>
      <c r="L53" s="477"/>
    </row>
    <row r="54" customFormat="false" ht="36" hidden="false" customHeight="false" outlineLevel="0" collapsed="false">
      <c r="A54" s="1"/>
      <c r="B54" s="67"/>
      <c r="C54" s="45"/>
      <c r="D54" s="67"/>
      <c r="E54" s="67"/>
      <c r="F54" s="67"/>
      <c r="G54" s="45"/>
      <c r="H54" s="44" t="s">
        <v>4361</v>
      </c>
      <c r="I54" s="43" t="n">
        <v>2875</v>
      </c>
      <c r="J54" s="43" t="s">
        <v>6</v>
      </c>
      <c r="K54" s="45" t="s">
        <v>4362</v>
      </c>
      <c r="L54" s="477"/>
    </row>
    <row r="55" customFormat="false" ht="24" hidden="false" customHeight="false" outlineLevel="0" collapsed="false">
      <c r="A55" s="1"/>
      <c r="B55" s="67"/>
      <c r="C55" s="45"/>
      <c r="D55" s="67"/>
      <c r="E55" s="67"/>
      <c r="F55" s="67"/>
      <c r="G55" s="45"/>
      <c r="H55" s="44" t="s">
        <v>4299</v>
      </c>
      <c r="I55" s="43" t="n">
        <v>2848</v>
      </c>
      <c r="J55" s="43" t="s">
        <v>6</v>
      </c>
      <c r="K55" s="45" t="s">
        <v>4300</v>
      </c>
      <c r="L55" s="477"/>
    </row>
    <row r="56" customFormat="false" ht="24" hidden="false" customHeight="true" outlineLevel="0" collapsed="false">
      <c r="A56" s="1"/>
      <c r="B56" s="67" t="n">
        <f aca="false">B52+1</f>
        <v>17</v>
      </c>
      <c r="C56" s="45" t="s">
        <v>4363</v>
      </c>
      <c r="D56" s="67" t="s">
        <v>143</v>
      </c>
      <c r="E56" s="67" t="s">
        <v>4169</v>
      </c>
      <c r="F56" s="67" t="s">
        <v>178</v>
      </c>
      <c r="G56" s="45" t="s">
        <v>4302</v>
      </c>
      <c r="H56" s="45" t="s">
        <v>4164</v>
      </c>
      <c r="I56" s="43" t="n">
        <v>2849</v>
      </c>
      <c r="J56" s="43" t="s">
        <v>208</v>
      </c>
      <c r="K56" s="45" t="s">
        <v>4303</v>
      </c>
      <c r="L56" s="477"/>
    </row>
    <row r="57" customFormat="false" ht="24" hidden="false" customHeight="false" outlineLevel="0" collapsed="false">
      <c r="A57" s="1"/>
      <c r="B57" s="67"/>
      <c r="C57" s="45"/>
      <c r="D57" s="67"/>
      <c r="E57" s="67"/>
      <c r="F57" s="67"/>
      <c r="G57" s="45"/>
      <c r="H57" s="44" t="s">
        <v>4304</v>
      </c>
      <c r="I57" s="43" t="n">
        <v>1009</v>
      </c>
      <c r="J57" s="43" t="s">
        <v>208</v>
      </c>
      <c r="K57" s="45" t="s">
        <v>4305</v>
      </c>
      <c r="L57" s="477"/>
    </row>
    <row r="58" customFormat="false" ht="24" hidden="false" customHeight="false" outlineLevel="0" collapsed="false">
      <c r="A58" s="1"/>
      <c r="B58" s="67"/>
      <c r="C58" s="45"/>
      <c r="D58" s="67"/>
      <c r="E58" s="67"/>
      <c r="F58" s="67"/>
      <c r="G58" s="45"/>
      <c r="H58" s="44" t="s">
        <v>4364</v>
      </c>
      <c r="I58" s="43" t="n">
        <v>2851</v>
      </c>
      <c r="J58" s="43" t="s">
        <v>208</v>
      </c>
      <c r="K58" s="45" t="s">
        <v>4306</v>
      </c>
      <c r="L58" s="477"/>
    </row>
    <row r="59" customFormat="false" ht="24" hidden="false" customHeight="true" outlineLevel="0" collapsed="false">
      <c r="A59" s="1"/>
      <c r="B59" s="67" t="n">
        <f aca="false">B56+1</f>
        <v>18</v>
      </c>
      <c r="C59" s="45" t="s">
        <v>4365</v>
      </c>
      <c r="D59" s="67" t="s">
        <v>143</v>
      </c>
      <c r="E59" s="67" t="s">
        <v>285</v>
      </c>
      <c r="F59" s="67" t="s">
        <v>4313</v>
      </c>
      <c r="G59" s="45" t="s">
        <v>4314</v>
      </c>
      <c r="H59" s="45" t="s">
        <v>4164</v>
      </c>
      <c r="I59" s="43" t="n">
        <v>2855</v>
      </c>
      <c r="J59" s="43" t="s">
        <v>208</v>
      </c>
      <c r="K59" s="45" t="s">
        <v>4315</v>
      </c>
      <c r="L59" s="477"/>
    </row>
    <row r="60" customFormat="false" ht="24" hidden="false" customHeight="false" outlineLevel="0" collapsed="false">
      <c r="A60" s="1"/>
      <c r="B60" s="67"/>
      <c r="C60" s="45"/>
      <c r="D60" s="67"/>
      <c r="E60" s="67"/>
      <c r="F60" s="67"/>
      <c r="G60" s="45"/>
      <c r="H60" s="44" t="s">
        <v>4200</v>
      </c>
      <c r="I60" s="43" t="n">
        <v>2856</v>
      </c>
      <c r="J60" s="43" t="s">
        <v>208</v>
      </c>
      <c r="K60" s="45" t="s">
        <v>4317</v>
      </c>
      <c r="L60" s="477"/>
    </row>
    <row r="61" customFormat="false" ht="24" hidden="false" customHeight="false" outlineLevel="0" collapsed="false">
      <c r="A61" s="1"/>
      <c r="B61" s="67"/>
      <c r="C61" s="45"/>
      <c r="D61" s="67"/>
      <c r="E61" s="67"/>
      <c r="F61" s="67"/>
      <c r="G61" s="45"/>
      <c r="H61" s="44" t="s">
        <v>4364</v>
      </c>
      <c r="I61" s="43" t="n">
        <v>2857</v>
      </c>
      <c r="J61" s="43" t="s">
        <v>208</v>
      </c>
      <c r="K61" s="45" t="s">
        <v>4318</v>
      </c>
      <c r="L61" s="477"/>
    </row>
    <row r="62" customFormat="false" ht="48" hidden="false" customHeight="true" outlineLevel="0" collapsed="false">
      <c r="A62" s="1"/>
      <c r="B62" s="67" t="n">
        <f aca="false">B59+1</f>
        <v>19</v>
      </c>
      <c r="C62" s="45" t="s">
        <v>4366</v>
      </c>
      <c r="D62" s="67" t="s">
        <v>143</v>
      </c>
      <c r="E62" s="67"/>
      <c r="F62" s="67"/>
      <c r="G62" s="45" t="s">
        <v>4320</v>
      </c>
      <c r="H62" s="45" t="s">
        <v>4164</v>
      </c>
      <c r="I62" s="43" t="n">
        <v>2858</v>
      </c>
      <c r="J62" s="43" t="s">
        <v>208</v>
      </c>
      <c r="K62" s="45" t="s">
        <v>4367</v>
      </c>
      <c r="L62" s="477"/>
    </row>
    <row r="63" customFormat="false" ht="48" hidden="false" customHeight="false" outlineLevel="0" collapsed="false">
      <c r="A63" s="1"/>
      <c r="B63" s="67"/>
      <c r="C63" s="45"/>
      <c r="D63" s="67"/>
      <c r="E63" s="67"/>
      <c r="F63" s="67"/>
      <c r="G63" s="45"/>
      <c r="H63" s="44" t="s">
        <v>4322</v>
      </c>
      <c r="I63" s="43" t="n">
        <v>2859</v>
      </c>
      <c r="J63" s="43" t="s">
        <v>208</v>
      </c>
      <c r="K63" s="45" t="s">
        <v>4323</v>
      </c>
      <c r="L63" s="477"/>
    </row>
    <row r="64" customFormat="false" ht="24" hidden="false" customHeight="false" outlineLevel="0" collapsed="false">
      <c r="A64" s="1"/>
      <c r="B64" s="67"/>
      <c r="C64" s="45"/>
      <c r="D64" s="67"/>
      <c r="E64" s="67"/>
      <c r="F64" s="67"/>
      <c r="G64" s="45"/>
      <c r="H64" s="44" t="s">
        <v>4364</v>
      </c>
      <c r="I64" s="43" t="n">
        <v>2860</v>
      </c>
      <c r="J64" s="43" t="s">
        <v>208</v>
      </c>
      <c r="K64" s="45" t="s">
        <v>4324</v>
      </c>
      <c r="L64" s="477"/>
    </row>
    <row r="65" customFormat="false" ht="36" hidden="false" customHeight="true" outlineLevel="0" collapsed="false">
      <c r="A65" s="1"/>
      <c r="B65" s="67" t="n">
        <f aca="false">B62+1</f>
        <v>20</v>
      </c>
      <c r="C65" s="45" t="s">
        <v>4325</v>
      </c>
      <c r="D65" s="67" t="s">
        <v>143</v>
      </c>
      <c r="E65" s="67" t="s">
        <v>300</v>
      </c>
      <c r="F65" s="67"/>
      <c r="G65" s="45" t="s">
        <v>4326</v>
      </c>
      <c r="H65" s="45" t="s">
        <v>4164</v>
      </c>
      <c r="I65" s="43" t="n">
        <v>2861</v>
      </c>
      <c r="J65" s="43" t="s">
        <v>6</v>
      </c>
      <c r="K65" s="45" t="s">
        <v>4368</v>
      </c>
      <c r="L65" s="477"/>
    </row>
    <row r="66" customFormat="false" ht="24" hidden="false" customHeight="false" outlineLevel="0" collapsed="false">
      <c r="A66" s="1"/>
      <c r="B66" s="67"/>
      <c r="C66" s="45"/>
      <c r="D66" s="67"/>
      <c r="E66" s="67"/>
      <c r="F66" s="67"/>
      <c r="G66" s="45"/>
      <c r="H66" s="44" t="s">
        <v>4219</v>
      </c>
      <c r="I66" s="478" t="n">
        <v>2862</v>
      </c>
      <c r="J66" s="43" t="s">
        <v>6</v>
      </c>
      <c r="K66" s="45" t="s">
        <v>4328</v>
      </c>
      <c r="L66" s="477"/>
    </row>
    <row r="67" customFormat="false" ht="24" hidden="false" customHeight="false" outlineLevel="0" collapsed="false">
      <c r="A67" s="1"/>
      <c r="B67" s="67"/>
      <c r="C67" s="45"/>
      <c r="D67" s="67"/>
      <c r="E67" s="67"/>
      <c r="F67" s="67"/>
      <c r="G67" s="45"/>
      <c r="H67" s="44" t="s">
        <v>4299</v>
      </c>
      <c r="I67" s="478" t="n">
        <v>2863</v>
      </c>
      <c r="J67" s="43" t="s">
        <v>6</v>
      </c>
      <c r="K67" s="45" t="s">
        <v>4329</v>
      </c>
      <c r="L67" s="477"/>
    </row>
    <row r="68" customFormat="false" ht="60" hidden="false" customHeight="false" outlineLevel="0" collapsed="false">
      <c r="A68" s="1"/>
      <c r="B68" s="67"/>
      <c r="C68" s="45"/>
      <c r="D68" s="67"/>
      <c r="E68" s="67"/>
      <c r="F68" s="67"/>
      <c r="G68" s="45"/>
      <c r="H68" s="44" t="s">
        <v>4369</v>
      </c>
      <c r="I68" s="43" t="n">
        <v>2873</v>
      </c>
      <c r="J68" s="43" t="s">
        <v>208</v>
      </c>
      <c r="K68" s="45" t="s">
        <v>4370</v>
      </c>
      <c r="L68" s="479"/>
    </row>
    <row r="69" customFormat="false" ht="24" hidden="false" customHeight="true" outlineLevel="0" collapsed="false">
      <c r="A69" s="1"/>
      <c r="B69" s="67" t="n">
        <f aca="false">B65+1</f>
        <v>21</v>
      </c>
      <c r="C69" s="45" t="s">
        <v>3862</v>
      </c>
      <c r="D69" s="67" t="s">
        <v>143</v>
      </c>
      <c r="E69" s="67" t="s">
        <v>197</v>
      </c>
      <c r="F69" s="67" t="s">
        <v>4222</v>
      </c>
      <c r="G69" s="45" t="s">
        <v>4332</v>
      </c>
      <c r="H69" s="45" t="s">
        <v>1329</v>
      </c>
      <c r="I69" s="478" t="n">
        <v>2864</v>
      </c>
      <c r="J69" s="43" t="s">
        <v>208</v>
      </c>
      <c r="K69" s="45" t="s">
        <v>4333</v>
      </c>
      <c r="L69" s="477"/>
    </row>
    <row r="70" customFormat="false" ht="24" hidden="false" customHeight="false" outlineLevel="0" collapsed="false">
      <c r="A70" s="1"/>
      <c r="B70" s="67"/>
      <c r="C70" s="45"/>
      <c r="D70" s="67"/>
      <c r="E70" s="67"/>
      <c r="F70" s="67"/>
      <c r="G70" s="45"/>
      <c r="H70" s="45" t="s">
        <v>4334</v>
      </c>
      <c r="I70" s="43" t="n">
        <v>2865</v>
      </c>
      <c r="J70" s="43" t="s">
        <v>208</v>
      </c>
      <c r="K70" s="45" t="s">
        <v>4335</v>
      </c>
      <c r="L70" s="480"/>
    </row>
    <row r="71" customFormat="false" ht="24" hidden="false" customHeight="false" outlineLevel="0" collapsed="false">
      <c r="A71" s="1"/>
      <c r="B71" s="67"/>
      <c r="C71" s="45"/>
      <c r="D71" s="67"/>
      <c r="E71" s="67"/>
      <c r="F71" s="67"/>
      <c r="G71" s="45"/>
      <c r="H71" s="44" t="s">
        <v>4364</v>
      </c>
      <c r="I71" s="43" t="n">
        <v>2866</v>
      </c>
      <c r="J71" s="43" t="s">
        <v>208</v>
      </c>
      <c r="K71" s="45" t="s">
        <v>4336</v>
      </c>
      <c r="L71" s="480"/>
    </row>
    <row r="72" customFormat="false" ht="15" hidden="false" customHeight="false" outlineLevel="0" collapsed="false">
      <c r="A72" s="1"/>
      <c r="B72" s="481"/>
      <c r="C72" s="369"/>
      <c r="D72" s="481"/>
      <c r="E72" s="481"/>
      <c r="F72" s="481"/>
      <c r="G72" s="369"/>
      <c r="H72" s="369"/>
      <c r="I72" s="481"/>
      <c r="J72" s="481"/>
      <c r="K72" s="369"/>
      <c r="L72" s="480"/>
    </row>
    <row r="73" customFormat="false" ht="15" hidden="false" customHeight="false" outlineLevel="0" collapsed="false">
      <c r="A73" s="1"/>
      <c r="B73" s="462"/>
      <c r="C73" s="463"/>
      <c r="D73" s="468"/>
      <c r="E73" s="468"/>
      <c r="F73" s="468"/>
      <c r="G73" s="468"/>
      <c r="H73" s="468"/>
      <c r="I73" s="464"/>
      <c r="J73" s="464"/>
      <c r="K73" s="469"/>
      <c r="L73" s="1"/>
    </row>
    <row r="74" customFormat="false" ht="15" hidden="false" customHeight="false" outlineLevel="0" collapsed="false"/>
  </sheetData>
  <mergeCells count="135">
    <mergeCell ref="B3:B4"/>
    <mergeCell ref="C3:C4"/>
    <mergeCell ref="D3:D4"/>
    <mergeCell ref="E3:E4"/>
    <mergeCell ref="F3:F4"/>
    <mergeCell ref="G3:G4"/>
    <mergeCell ref="B5:B6"/>
    <mergeCell ref="C5:C6"/>
    <mergeCell ref="D5:D6"/>
    <mergeCell ref="E5:E6"/>
    <mergeCell ref="F5:F6"/>
    <mergeCell ref="G5:G6"/>
    <mergeCell ref="B7:B8"/>
    <mergeCell ref="C7:C8"/>
    <mergeCell ref="D7:D8"/>
    <mergeCell ref="E7:E8"/>
    <mergeCell ref="F7:F8"/>
    <mergeCell ref="G7:G8"/>
    <mergeCell ref="B9:B10"/>
    <mergeCell ref="C9:C10"/>
    <mergeCell ref="D9:D10"/>
    <mergeCell ref="E9:E10"/>
    <mergeCell ref="F9:F10"/>
    <mergeCell ref="G9:G10"/>
    <mergeCell ref="B11:B12"/>
    <mergeCell ref="C11:C12"/>
    <mergeCell ref="D11:D12"/>
    <mergeCell ref="E11:E12"/>
    <mergeCell ref="F11:F12"/>
    <mergeCell ref="G11:G12"/>
    <mergeCell ref="B13:B17"/>
    <mergeCell ref="C13:C17"/>
    <mergeCell ref="D13:D17"/>
    <mergeCell ref="E13:E17"/>
    <mergeCell ref="F13:F17"/>
    <mergeCell ref="G13:G17"/>
    <mergeCell ref="B18:B19"/>
    <mergeCell ref="C18:C19"/>
    <mergeCell ref="D18:D19"/>
    <mergeCell ref="E18:E19"/>
    <mergeCell ref="F18:F19"/>
    <mergeCell ref="G18:G19"/>
    <mergeCell ref="B20:B21"/>
    <mergeCell ref="C20:C21"/>
    <mergeCell ref="D20:D21"/>
    <mergeCell ref="E20:E21"/>
    <mergeCell ref="F20:F21"/>
    <mergeCell ref="G20:G21"/>
    <mergeCell ref="B22:B27"/>
    <mergeCell ref="C22:C27"/>
    <mergeCell ref="D22:D27"/>
    <mergeCell ref="E22:E27"/>
    <mergeCell ref="F22:F27"/>
    <mergeCell ref="G22:G23"/>
    <mergeCell ref="G24:G25"/>
    <mergeCell ref="G26:G27"/>
    <mergeCell ref="B28:B32"/>
    <mergeCell ref="C28:C32"/>
    <mergeCell ref="D28:D32"/>
    <mergeCell ref="E28:E32"/>
    <mergeCell ref="F28:F32"/>
    <mergeCell ref="G28:G32"/>
    <mergeCell ref="B33:B38"/>
    <mergeCell ref="C33:C38"/>
    <mergeCell ref="D33:D38"/>
    <mergeCell ref="E33:E34"/>
    <mergeCell ref="F33:F34"/>
    <mergeCell ref="G33:G34"/>
    <mergeCell ref="E35:E37"/>
    <mergeCell ref="F35:F37"/>
    <mergeCell ref="G35:G36"/>
    <mergeCell ref="G37:G38"/>
    <mergeCell ref="B39:B42"/>
    <mergeCell ref="C39:C42"/>
    <mergeCell ref="D39:D42"/>
    <mergeCell ref="E39:E42"/>
    <mergeCell ref="F39:F40"/>
    <mergeCell ref="G39:G40"/>
    <mergeCell ref="F41:F42"/>
    <mergeCell ref="G41:G42"/>
    <mergeCell ref="B43:B44"/>
    <mergeCell ref="C43:C44"/>
    <mergeCell ref="D43:D44"/>
    <mergeCell ref="E43:E44"/>
    <mergeCell ref="F43:F44"/>
    <mergeCell ref="G43:G44"/>
    <mergeCell ref="B45:B48"/>
    <mergeCell ref="C45:C48"/>
    <mergeCell ref="D45:D48"/>
    <mergeCell ref="E45:E48"/>
    <mergeCell ref="F45:F48"/>
    <mergeCell ref="G45:G46"/>
    <mergeCell ref="G47:G48"/>
    <mergeCell ref="B49:B51"/>
    <mergeCell ref="C49:C51"/>
    <mergeCell ref="D49:D51"/>
    <mergeCell ref="E49:E51"/>
    <mergeCell ref="F49:F51"/>
    <mergeCell ref="G49:G51"/>
    <mergeCell ref="B52:B55"/>
    <mergeCell ref="C52:C55"/>
    <mergeCell ref="D52:D55"/>
    <mergeCell ref="E52:E55"/>
    <mergeCell ref="F52:F55"/>
    <mergeCell ref="G52:G55"/>
    <mergeCell ref="B56:B58"/>
    <mergeCell ref="C56:C58"/>
    <mergeCell ref="D56:D58"/>
    <mergeCell ref="E56:E58"/>
    <mergeCell ref="F56:F58"/>
    <mergeCell ref="G56:G58"/>
    <mergeCell ref="B59:B61"/>
    <mergeCell ref="C59:C61"/>
    <mergeCell ref="D59:D61"/>
    <mergeCell ref="E59:E61"/>
    <mergeCell ref="F59:F61"/>
    <mergeCell ref="G59:G61"/>
    <mergeCell ref="B62:B64"/>
    <mergeCell ref="C62:C64"/>
    <mergeCell ref="D62:D64"/>
    <mergeCell ref="E62:E64"/>
    <mergeCell ref="F62:F64"/>
    <mergeCell ref="G62:G64"/>
    <mergeCell ref="B65:B68"/>
    <mergeCell ref="C65:C68"/>
    <mergeCell ref="D65:D68"/>
    <mergeCell ref="E65:E68"/>
    <mergeCell ref="F65:F68"/>
    <mergeCell ref="G65:G68"/>
    <mergeCell ref="B69:B71"/>
    <mergeCell ref="C69:C71"/>
    <mergeCell ref="D69:D71"/>
    <mergeCell ref="E69:E71"/>
    <mergeCell ref="F69:F71"/>
    <mergeCell ref="G69:G7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93" activePane="bottomRight" state="frozen"/>
      <selection pane="topLeft" activeCell="A1" activeCellId="0" sqref="A1"/>
      <selection pane="topRight" activeCell="B1" activeCellId="0" sqref="B1"/>
      <selection pane="bottomLeft" activeCell="A93" activeCellId="0" sqref="A93"/>
      <selection pane="bottomRight" activeCell="B68" activeCellId="0" sqref="B68"/>
    </sheetView>
  </sheetViews>
  <sheetFormatPr defaultColWidth="11.57421875" defaultRowHeight="12.75" zeroHeight="true" outlineLevelRow="0" outlineLevelCol="0"/>
  <cols>
    <col collapsed="false" customWidth="true" hidden="false" outlineLevel="0" max="1" min="1" style="0" width="17.43"/>
    <col collapsed="false" customWidth="true" hidden="false" outlineLevel="0" max="2" min="2" style="0" width="84.57"/>
    <col collapsed="false" customWidth="true" hidden="false" outlineLevel="0" max="3" min="3" style="0" width="19"/>
    <col collapsed="false" customWidth="true" hidden="false" outlineLevel="0" max="4" min="4" style="0" width="25.42"/>
    <col collapsed="false" customWidth="true" hidden="false" outlineLevel="0" max="5" min="5" style="0" width="2.57"/>
    <col collapsed="false" customWidth="false" hidden="true" outlineLevel="0" max="1024" min="6" style="0" width="11.57"/>
  </cols>
  <sheetData>
    <row r="1" customFormat="false" ht="15" hidden="false" customHeight="false" outlineLevel="0" collapsed="false">
      <c r="A1" s="482" t="s">
        <v>4371</v>
      </c>
      <c r="B1" s="482"/>
      <c r="C1" s="483"/>
      <c r="D1" s="483"/>
      <c r="E1" s="483"/>
    </row>
    <row r="2" customFormat="false" ht="15" hidden="false" customHeight="false" outlineLevel="0" collapsed="false">
      <c r="A2" s="482" t="s">
        <v>4372</v>
      </c>
      <c r="B2" s="482"/>
      <c r="C2" s="483"/>
      <c r="D2" s="483"/>
      <c r="E2" s="483"/>
    </row>
    <row r="3" customFormat="false" ht="15" hidden="false" customHeight="false" outlineLevel="0" collapsed="false">
      <c r="A3" s="483"/>
      <c r="B3" s="484"/>
      <c r="C3" s="483"/>
      <c r="D3" s="483"/>
      <c r="E3" s="483"/>
    </row>
    <row r="4" customFormat="false" ht="15" hidden="false" customHeight="false" outlineLevel="0" collapsed="false">
      <c r="A4" s="485" t="s">
        <v>4373</v>
      </c>
      <c r="B4" s="486" t="s">
        <v>888</v>
      </c>
      <c r="C4" s="483"/>
      <c r="D4" s="483"/>
      <c r="E4" s="483"/>
    </row>
    <row r="5" customFormat="false" ht="15" hidden="false" customHeight="false" outlineLevel="0" collapsed="false">
      <c r="A5" s="485" t="s">
        <v>4374</v>
      </c>
      <c r="B5" s="486" t="s">
        <v>4375</v>
      </c>
      <c r="C5" s="483"/>
      <c r="D5" s="483"/>
      <c r="E5" s="483"/>
    </row>
    <row r="6" customFormat="false" ht="15" hidden="false" customHeight="false" outlineLevel="0" collapsed="false">
      <c r="A6" s="487" t="s">
        <v>4376</v>
      </c>
      <c r="B6" s="488" t="s">
        <v>4377</v>
      </c>
      <c r="C6" s="483"/>
      <c r="D6" s="483"/>
      <c r="E6" s="483"/>
    </row>
    <row r="7" customFormat="false" ht="15" hidden="false" customHeight="false" outlineLevel="0" collapsed="false">
      <c r="A7" s="489" t="s">
        <v>888</v>
      </c>
      <c r="B7" s="490" t="s">
        <v>4378</v>
      </c>
      <c r="C7" s="483"/>
      <c r="D7" s="483"/>
      <c r="E7" s="483"/>
    </row>
    <row r="8" customFormat="false" ht="15" hidden="false" customHeight="false" outlineLevel="0" collapsed="false">
      <c r="A8" s="489" t="s">
        <v>900</v>
      </c>
      <c r="B8" s="490" t="s">
        <v>951</v>
      </c>
      <c r="C8" s="483"/>
      <c r="D8" s="483"/>
      <c r="E8" s="483"/>
    </row>
    <row r="9" customFormat="false" ht="15" hidden="false" customHeight="false" outlineLevel="0" collapsed="false">
      <c r="A9" s="489" t="s">
        <v>907</v>
      </c>
      <c r="B9" s="490" t="s">
        <v>4379</v>
      </c>
      <c r="C9" s="483"/>
      <c r="D9" s="483"/>
      <c r="E9" s="483"/>
    </row>
    <row r="10" customFormat="false" ht="38.25" hidden="false" customHeight="false" outlineLevel="0" collapsed="false">
      <c r="A10" s="491" t="s">
        <v>914</v>
      </c>
      <c r="B10" s="492" t="s">
        <v>4380</v>
      </c>
      <c r="C10" s="483"/>
      <c r="D10" s="483"/>
      <c r="E10" s="483"/>
    </row>
    <row r="11" customFormat="false" ht="15" hidden="false" customHeight="false" outlineLevel="0" collapsed="false">
      <c r="A11" s="489" t="s">
        <v>919</v>
      </c>
      <c r="B11" s="490" t="s">
        <v>4381</v>
      </c>
      <c r="C11" s="483"/>
      <c r="D11" s="483"/>
      <c r="E11" s="483"/>
    </row>
    <row r="12" customFormat="false" ht="15" hidden="false" customHeight="false" outlineLevel="0" collapsed="false">
      <c r="A12" s="489" t="s">
        <v>920</v>
      </c>
      <c r="B12" s="490" t="s">
        <v>4382</v>
      </c>
      <c r="C12" s="483"/>
      <c r="D12" s="483"/>
      <c r="E12" s="483"/>
    </row>
    <row r="13" customFormat="false" ht="15" hidden="false" customHeight="false" outlineLevel="0" collapsed="false">
      <c r="A13" s="489" t="s">
        <v>940</v>
      </c>
      <c r="B13" s="490" t="s">
        <v>4383</v>
      </c>
      <c r="C13" s="483"/>
      <c r="D13" s="483"/>
      <c r="E13" s="483"/>
    </row>
    <row r="14" customFormat="false" ht="15" hidden="false" customHeight="false" outlineLevel="0" collapsed="false">
      <c r="A14" s="489" t="s">
        <v>950</v>
      </c>
      <c r="B14" s="490" t="s">
        <v>4384</v>
      </c>
      <c r="C14" s="483"/>
      <c r="D14" s="483"/>
      <c r="E14" s="483"/>
    </row>
    <row r="15" customFormat="false" ht="15" hidden="false" customHeight="false" outlineLevel="0" collapsed="false">
      <c r="A15" s="489" t="n">
        <v>11</v>
      </c>
      <c r="B15" s="490" t="s">
        <v>4385</v>
      </c>
      <c r="C15" s="483"/>
      <c r="D15" s="483"/>
      <c r="E15" s="483"/>
    </row>
    <row r="16" customFormat="false" ht="15" hidden="false" customHeight="false" outlineLevel="0" collapsed="false">
      <c r="A16" s="489" t="s">
        <v>4386</v>
      </c>
      <c r="B16" s="490" t="s">
        <v>4387</v>
      </c>
      <c r="C16" s="483"/>
      <c r="D16" s="483"/>
      <c r="E16" s="483"/>
    </row>
    <row r="17" customFormat="false" ht="26.25" hidden="false" customHeight="false" outlineLevel="0" collapsed="false">
      <c r="A17" s="491" t="s">
        <v>4388</v>
      </c>
      <c r="B17" s="490" t="s">
        <v>4389</v>
      </c>
      <c r="C17" s="483"/>
      <c r="D17" s="483"/>
      <c r="E17" s="483"/>
    </row>
    <row r="18" customFormat="false" ht="15" hidden="false" customHeight="false" outlineLevel="0" collapsed="false">
      <c r="A18" s="489" t="n">
        <v>14</v>
      </c>
      <c r="B18" s="490" t="s">
        <v>4390</v>
      </c>
      <c r="C18" s="483"/>
      <c r="D18" s="483"/>
      <c r="E18" s="483"/>
    </row>
    <row r="19" customFormat="false" ht="26.25" hidden="false" customHeight="false" outlineLevel="0" collapsed="false">
      <c r="A19" s="491" t="n">
        <v>15</v>
      </c>
      <c r="B19" s="490" t="s">
        <v>4391</v>
      </c>
      <c r="C19" s="483"/>
      <c r="D19" s="483"/>
      <c r="E19" s="483"/>
    </row>
    <row r="20" customFormat="false" ht="15" hidden="false" customHeight="false" outlineLevel="0" collapsed="false">
      <c r="A20" s="489" t="n">
        <v>16</v>
      </c>
      <c r="B20" s="490" t="s">
        <v>4392</v>
      </c>
      <c r="C20" s="483"/>
      <c r="D20" s="483"/>
      <c r="E20" s="483"/>
    </row>
    <row r="21" customFormat="false" ht="15" hidden="false" customHeight="false" outlineLevel="0" collapsed="false">
      <c r="A21" s="489" t="s">
        <v>4393</v>
      </c>
      <c r="B21" s="490" t="s">
        <v>4394</v>
      </c>
      <c r="C21" s="483"/>
      <c r="D21" s="483"/>
      <c r="E21" s="483"/>
    </row>
    <row r="22" customFormat="false" ht="15" hidden="false" customHeight="false" outlineLevel="0" collapsed="false">
      <c r="A22" s="489" t="n">
        <v>19</v>
      </c>
      <c r="B22" s="490" t="s">
        <v>4395</v>
      </c>
      <c r="C22" s="483"/>
      <c r="D22" s="483"/>
      <c r="E22" s="483"/>
    </row>
    <row r="23" customFormat="false" ht="15" hidden="false" customHeight="false" outlineLevel="0" collapsed="false">
      <c r="A23" s="489" t="s">
        <v>4396</v>
      </c>
      <c r="B23" s="490" t="s">
        <v>4397</v>
      </c>
      <c r="C23" s="483"/>
      <c r="D23" s="483"/>
      <c r="E23" s="483"/>
    </row>
    <row r="24" customFormat="false" ht="15" hidden="false" customHeight="false" outlineLevel="0" collapsed="false">
      <c r="A24" s="489" t="n">
        <v>21</v>
      </c>
      <c r="B24" s="490" t="s">
        <v>4398</v>
      </c>
      <c r="C24" s="483"/>
      <c r="D24" s="483"/>
      <c r="E24" s="483"/>
    </row>
    <row r="25" customFormat="false" ht="15" hidden="false" customHeight="false" outlineLevel="0" collapsed="false">
      <c r="A25" s="489" t="n">
        <v>23</v>
      </c>
      <c r="B25" s="490" t="s">
        <v>4399</v>
      </c>
      <c r="C25" s="483"/>
      <c r="D25" s="483"/>
      <c r="E25" s="483"/>
    </row>
    <row r="26" customFormat="false" ht="15" hidden="false" customHeight="false" outlineLevel="0" collapsed="false">
      <c r="A26" s="489" t="n">
        <v>24</v>
      </c>
      <c r="B26" s="490" t="s">
        <v>4400</v>
      </c>
      <c r="C26" s="483"/>
      <c r="D26" s="483"/>
      <c r="E26" s="483"/>
    </row>
    <row r="27" customFormat="false" ht="15" hidden="false" customHeight="false" outlineLevel="0" collapsed="false">
      <c r="A27" s="489" t="n">
        <v>28</v>
      </c>
      <c r="B27" s="490" t="s">
        <v>4401</v>
      </c>
      <c r="C27" s="483"/>
      <c r="D27" s="483"/>
      <c r="E27" s="483"/>
    </row>
    <row r="28" customFormat="false" ht="15" hidden="false" customHeight="false" outlineLevel="0" collapsed="false">
      <c r="A28" s="489" t="n">
        <v>29</v>
      </c>
      <c r="B28" s="490" t="s">
        <v>4402</v>
      </c>
      <c r="C28" s="483"/>
      <c r="D28" s="483"/>
      <c r="E28" s="483"/>
    </row>
    <row r="29" customFormat="false" ht="39" hidden="false" customHeight="false" outlineLevel="0" collapsed="false">
      <c r="A29" s="491" t="s">
        <v>4403</v>
      </c>
      <c r="B29" s="490" t="s">
        <v>4404</v>
      </c>
      <c r="C29" s="483"/>
      <c r="D29" s="483"/>
      <c r="E29" s="483"/>
    </row>
    <row r="30" customFormat="false" ht="15" hidden="false" customHeight="false" outlineLevel="0" collapsed="false">
      <c r="A30" s="489" t="s">
        <v>4405</v>
      </c>
      <c r="B30" s="490" t="s">
        <v>4406</v>
      </c>
      <c r="C30" s="483"/>
      <c r="D30" s="483"/>
      <c r="E30" s="483"/>
    </row>
    <row r="31" customFormat="false" ht="15" hidden="false" customHeight="false" outlineLevel="0" collapsed="false">
      <c r="A31" s="489" t="n">
        <v>32</v>
      </c>
      <c r="B31" s="490" t="s">
        <v>4407</v>
      </c>
      <c r="C31" s="483"/>
      <c r="D31" s="483"/>
      <c r="E31" s="483"/>
    </row>
    <row r="32" customFormat="false" ht="15" hidden="false" customHeight="false" outlineLevel="0" collapsed="false">
      <c r="A32" s="489" t="n">
        <v>34</v>
      </c>
      <c r="B32" s="490" t="s">
        <v>4408</v>
      </c>
      <c r="C32" s="483"/>
      <c r="D32" s="483"/>
      <c r="E32" s="483"/>
    </row>
    <row r="33" customFormat="false" ht="15" hidden="false" customHeight="false" outlineLevel="0" collapsed="false">
      <c r="A33" s="489" t="n">
        <v>35</v>
      </c>
      <c r="B33" s="490" t="s">
        <v>4409</v>
      </c>
      <c r="C33" s="483"/>
      <c r="D33" s="483"/>
      <c r="E33" s="483"/>
    </row>
    <row r="34" customFormat="false" ht="15" hidden="false" customHeight="false" outlineLevel="0" collapsed="false">
      <c r="A34" s="489" t="n">
        <v>36</v>
      </c>
      <c r="B34" s="490" t="s">
        <v>4410</v>
      </c>
      <c r="C34" s="483"/>
      <c r="D34" s="483"/>
      <c r="E34" s="483"/>
    </row>
    <row r="35" customFormat="false" ht="15" hidden="false" customHeight="false" outlineLevel="0" collapsed="false">
      <c r="A35" s="489" t="n">
        <v>37</v>
      </c>
      <c r="B35" s="490" t="s">
        <v>4411</v>
      </c>
      <c r="C35" s="483"/>
      <c r="D35" s="483"/>
      <c r="E35" s="483"/>
    </row>
    <row r="36" customFormat="false" ht="15" hidden="false" customHeight="false" outlineLevel="0" collapsed="false">
      <c r="A36" s="489" t="s">
        <v>4412</v>
      </c>
      <c r="B36" s="490" t="s">
        <v>4413</v>
      </c>
      <c r="C36" s="483"/>
      <c r="D36" s="483"/>
      <c r="E36" s="483"/>
    </row>
    <row r="37" customFormat="false" ht="15" hidden="false" customHeight="false" outlineLevel="0" collapsed="false">
      <c r="A37" s="489" t="s">
        <v>4414</v>
      </c>
      <c r="B37" s="490" t="s">
        <v>4415</v>
      </c>
      <c r="C37" s="483"/>
      <c r="D37" s="483"/>
      <c r="E37" s="483"/>
    </row>
    <row r="38" customFormat="false" ht="26.25" hidden="false" customHeight="false" outlineLevel="0" collapsed="false">
      <c r="A38" s="491" t="n">
        <v>42</v>
      </c>
      <c r="B38" s="490" t="s">
        <v>4416</v>
      </c>
      <c r="C38" s="483"/>
      <c r="D38" s="483"/>
      <c r="E38" s="483"/>
    </row>
    <row r="39" customFormat="false" ht="15" hidden="false" customHeight="false" outlineLevel="0" collapsed="false">
      <c r="A39" s="489" t="n">
        <v>43</v>
      </c>
      <c r="B39" s="490" t="s">
        <v>4417</v>
      </c>
      <c r="C39" s="483"/>
      <c r="D39" s="483"/>
      <c r="E39" s="483"/>
    </row>
    <row r="40" customFormat="false" ht="15" hidden="false" customHeight="false" outlineLevel="0" collapsed="false">
      <c r="A40" s="491" t="n">
        <v>45</v>
      </c>
      <c r="B40" s="490" t="s">
        <v>4418</v>
      </c>
      <c r="C40" s="483"/>
      <c r="D40" s="483"/>
      <c r="E40" s="483"/>
    </row>
    <row r="41" customFormat="false" ht="15" hidden="false" customHeight="false" outlineLevel="0" collapsed="false">
      <c r="A41" s="491" t="n">
        <v>55</v>
      </c>
      <c r="B41" s="490" t="s">
        <v>4419</v>
      </c>
      <c r="C41" s="483"/>
      <c r="D41" s="483"/>
      <c r="E41" s="483"/>
    </row>
    <row r="42" customFormat="false" ht="15" hidden="false" customHeight="false" outlineLevel="0" collapsed="false">
      <c r="A42" s="489" t="s">
        <v>4420</v>
      </c>
      <c r="B42" s="490" t="s">
        <v>4421</v>
      </c>
      <c r="C42" s="483"/>
      <c r="D42" s="483"/>
      <c r="E42" s="483"/>
    </row>
    <row r="43" customFormat="false" ht="15" hidden="false" customHeight="false" outlineLevel="0" collapsed="false">
      <c r="A43" s="489" t="s">
        <v>4422</v>
      </c>
      <c r="B43" s="490" t="s">
        <v>4423</v>
      </c>
      <c r="C43" s="483"/>
      <c r="D43" s="483"/>
      <c r="E43" s="483"/>
    </row>
    <row r="44" customFormat="false" ht="15" hidden="false" customHeight="false" outlineLevel="0" collapsed="false">
      <c r="A44" s="489" t="s">
        <v>4424</v>
      </c>
      <c r="B44" s="490" t="s">
        <v>4425</v>
      </c>
      <c r="C44" s="483"/>
      <c r="D44" s="483"/>
      <c r="E44" s="483"/>
    </row>
    <row r="45" customFormat="false" ht="15" hidden="false" customHeight="false" outlineLevel="0" collapsed="false">
      <c r="A45" s="489" t="n">
        <v>87</v>
      </c>
      <c r="B45" s="490" t="s">
        <v>4426</v>
      </c>
      <c r="C45" s="483"/>
      <c r="D45" s="483"/>
      <c r="E45" s="483"/>
    </row>
    <row r="46" customFormat="false" ht="15" hidden="false" customHeight="false" outlineLevel="0" collapsed="false">
      <c r="A46" s="489" t="n">
        <v>88</v>
      </c>
      <c r="B46" s="490" t="s">
        <v>4427</v>
      </c>
      <c r="C46" s="483"/>
      <c r="D46" s="483"/>
      <c r="E46" s="483"/>
    </row>
    <row r="47" customFormat="false" ht="15" hidden="false" customHeight="false" outlineLevel="0" collapsed="false">
      <c r="A47" s="493"/>
      <c r="B47" s="494"/>
      <c r="C47" s="483"/>
      <c r="D47" s="483"/>
      <c r="E47" s="483"/>
    </row>
    <row r="48" customFormat="false" ht="15" hidden="false" customHeight="false" outlineLevel="0" collapsed="false">
      <c r="A48" s="493"/>
      <c r="B48" s="494"/>
      <c r="C48" s="483"/>
      <c r="D48" s="483"/>
      <c r="E48" s="483"/>
    </row>
    <row r="49" customFormat="false" ht="15" hidden="false" customHeight="false" outlineLevel="0" collapsed="false">
      <c r="A49" s="483"/>
      <c r="B49" s="484"/>
      <c r="C49" s="483"/>
      <c r="D49" s="483"/>
      <c r="E49" s="483"/>
    </row>
    <row r="50" customFormat="false" ht="15" hidden="false" customHeight="false" outlineLevel="0" collapsed="false">
      <c r="A50" s="485" t="s">
        <v>4373</v>
      </c>
      <c r="B50" s="486" t="s">
        <v>895</v>
      </c>
      <c r="C50" s="483"/>
      <c r="D50" s="483"/>
      <c r="E50" s="483"/>
    </row>
    <row r="51" customFormat="false" ht="15" hidden="false" customHeight="false" outlineLevel="0" collapsed="false">
      <c r="A51" s="485" t="s">
        <v>4374</v>
      </c>
      <c r="B51" s="486" t="s">
        <v>4428</v>
      </c>
      <c r="C51" s="483"/>
      <c r="D51" s="483"/>
      <c r="E51" s="483"/>
    </row>
    <row r="52" customFormat="false" ht="15" hidden="false" customHeight="false" outlineLevel="0" collapsed="false">
      <c r="A52" s="487" t="s">
        <v>4376</v>
      </c>
      <c r="B52" s="488" t="s">
        <v>4377</v>
      </c>
      <c r="C52" s="483"/>
      <c r="D52" s="483"/>
      <c r="E52" s="483"/>
    </row>
    <row r="53" customFormat="false" ht="15" hidden="false" customHeight="false" outlineLevel="0" collapsed="false">
      <c r="A53" s="495" t="s">
        <v>4429</v>
      </c>
      <c r="B53" s="495"/>
      <c r="C53" s="483"/>
      <c r="D53" s="483"/>
      <c r="E53" s="483"/>
    </row>
    <row r="54" customFormat="false" ht="15" hidden="false" customHeight="false" outlineLevel="0" collapsed="false">
      <c r="A54" s="496" t="s">
        <v>4430</v>
      </c>
      <c r="B54" s="496"/>
      <c r="C54" s="483"/>
      <c r="D54" s="483"/>
      <c r="E54" s="483"/>
    </row>
    <row r="55" customFormat="false" ht="15" hidden="false" customHeight="false" outlineLevel="0" collapsed="false">
      <c r="A55" s="497"/>
      <c r="B55" s="498"/>
      <c r="C55" s="483"/>
      <c r="D55" s="483"/>
      <c r="E55" s="483"/>
    </row>
    <row r="56" customFormat="false" ht="15" hidden="false" customHeight="false" outlineLevel="0" collapsed="false">
      <c r="A56" s="485" t="s">
        <v>4373</v>
      </c>
      <c r="B56" s="486" t="s">
        <v>900</v>
      </c>
      <c r="C56" s="483"/>
      <c r="D56" s="483"/>
      <c r="E56" s="483"/>
    </row>
    <row r="57" customFormat="false" ht="15" hidden="false" customHeight="false" outlineLevel="0" collapsed="false">
      <c r="A57" s="485" t="s">
        <v>4374</v>
      </c>
      <c r="B57" s="486" t="s">
        <v>4431</v>
      </c>
      <c r="C57" s="483"/>
      <c r="D57" s="483"/>
      <c r="E57" s="483"/>
    </row>
    <row r="58" customFormat="false" ht="15" hidden="false" customHeight="false" outlineLevel="0" collapsed="false">
      <c r="A58" s="487" t="s">
        <v>4376</v>
      </c>
      <c r="B58" s="488" t="s">
        <v>4377</v>
      </c>
      <c r="C58" s="483"/>
      <c r="D58" s="483"/>
      <c r="E58" s="483"/>
    </row>
    <row r="59" customFormat="false" ht="15" hidden="false" customHeight="false" outlineLevel="0" collapsed="false">
      <c r="A59" s="495" t="s">
        <v>4432</v>
      </c>
      <c r="B59" s="495"/>
      <c r="C59" s="483"/>
      <c r="D59" s="483"/>
      <c r="E59" s="483"/>
    </row>
    <row r="60" customFormat="false" ht="15" hidden="false" customHeight="false" outlineLevel="0" collapsed="false">
      <c r="A60" s="499" t="s">
        <v>4433</v>
      </c>
      <c r="B60" s="499"/>
      <c r="C60" s="483"/>
      <c r="D60" s="483"/>
      <c r="E60" s="483"/>
    </row>
    <row r="61" customFormat="false" ht="15" hidden="false" customHeight="false" outlineLevel="0" collapsed="false">
      <c r="A61" s="483"/>
      <c r="B61" s="484"/>
      <c r="C61" s="483"/>
      <c r="D61" s="483"/>
      <c r="E61" s="483"/>
    </row>
    <row r="62" customFormat="false" ht="15" hidden="false" customHeight="false" outlineLevel="0" collapsed="false">
      <c r="A62" s="485" t="s">
        <v>4373</v>
      </c>
      <c r="B62" s="486" t="s">
        <v>907</v>
      </c>
      <c r="C62" s="483"/>
      <c r="D62" s="483"/>
      <c r="E62" s="483"/>
    </row>
    <row r="63" customFormat="false" ht="15" hidden="false" customHeight="false" outlineLevel="0" collapsed="false">
      <c r="A63" s="485" t="s">
        <v>4374</v>
      </c>
      <c r="B63" s="486" t="s">
        <v>4434</v>
      </c>
      <c r="C63" s="483"/>
      <c r="D63" s="483"/>
      <c r="E63" s="483"/>
    </row>
    <row r="64" customFormat="false" ht="15" hidden="false" customHeight="false" outlineLevel="0" collapsed="false">
      <c r="A64" s="487" t="s">
        <v>4376</v>
      </c>
      <c r="B64" s="488" t="s">
        <v>4377</v>
      </c>
      <c r="C64" s="483"/>
      <c r="D64" s="483"/>
      <c r="E64" s="483"/>
    </row>
    <row r="65" customFormat="false" ht="15" hidden="false" customHeight="false" outlineLevel="0" collapsed="false">
      <c r="A65" s="495" t="s">
        <v>4435</v>
      </c>
      <c r="B65" s="495"/>
      <c r="C65" s="483"/>
      <c r="D65" s="483"/>
      <c r="E65" s="483"/>
    </row>
    <row r="66" customFormat="false" ht="15" hidden="false" customHeight="false" outlineLevel="0" collapsed="false">
      <c r="A66" s="496" t="s">
        <v>4436</v>
      </c>
      <c r="B66" s="496"/>
      <c r="C66" s="483"/>
      <c r="D66" s="483"/>
      <c r="E66" s="483"/>
    </row>
    <row r="67" customFormat="false" ht="15" hidden="false" customHeight="false" outlineLevel="0" collapsed="false">
      <c r="A67" s="483"/>
      <c r="B67" s="484"/>
      <c r="C67" s="483"/>
      <c r="D67" s="483"/>
      <c r="E67" s="483"/>
    </row>
    <row r="68" customFormat="false" ht="15" hidden="false" customHeight="true" outlineLevel="0" collapsed="false">
      <c r="A68" s="485" t="s">
        <v>4373</v>
      </c>
      <c r="B68" s="490" t="s">
        <v>914</v>
      </c>
      <c r="C68" s="490"/>
      <c r="D68" s="490"/>
      <c r="E68" s="483"/>
    </row>
    <row r="69" customFormat="false" ht="15" hidden="false" customHeight="true" outlineLevel="0" collapsed="false">
      <c r="A69" s="500" t="s">
        <v>4374</v>
      </c>
      <c r="B69" s="490" t="s">
        <v>4437</v>
      </c>
      <c r="C69" s="490"/>
      <c r="D69" s="490"/>
      <c r="E69" s="483"/>
    </row>
    <row r="70" customFormat="false" ht="15" hidden="false" customHeight="false" outlineLevel="0" collapsed="false">
      <c r="A70" s="487" t="s">
        <v>4376</v>
      </c>
      <c r="B70" s="488" t="s">
        <v>4377</v>
      </c>
      <c r="C70" s="488" t="s">
        <v>4438</v>
      </c>
      <c r="D70" s="487" t="s">
        <v>4439</v>
      </c>
      <c r="E70" s="483"/>
    </row>
    <row r="71" customFormat="false" ht="15" hidden="false" customHeight="false" outlineLevel="0" collapsed="false">
      <c r="A71" s="489" t="s">
        <v>4440</v>
      </c>
      <c r="B71" s="486" t="s">
        <v>4441</v>
      </c>
      <c r="C71" s="489" t="s">
        <v>4442</v>
      </c>
      <c r="D71" s="489" t="s">
        <v>4443</v>
      </c>
      <c r="E71" s="483"/>
    </row>
    <row r="72" customFormat="false" ht="15" hidden="false" customHeight="false" outlineLevel="0" collapsed="false">
      <c r="A72" s="489" t="n">
        <v>1016</v>
      </c>
      <c r="B72" s="486" t="s">
        <v>4444</v>
      </c>
      <c r="C72" s="489" t="s">
        <v>4442</v>
      </c>
      <c r="D72" s="489" t="s">
        <v>4445</v>
      </c>
      <c r="E72" s="483"/>
    </row>
    <row r="73" customFormat="false" ht="15" hidden="false" customHeight="false" outlineLevel="0" collapsed="false">
      <c r="A73" s="489" t="s">
        <v>4446</v>
      </c>
      <c r="B73" s="486" t="s">
        <v>4447</v>
      </c>
      <c r="C73" s="489" t="s">
        <v>4448</v>
      </c>
      <c r="D73" s="489" t="s">
        <v>1144</v>
      </c>
      <c r="E73" s="483"/>
    </row>
    <row r="74" customFormat="false" ht="15" hidden="false" customHeight="false" outlineLevel="0" collapsed="false">
      <c r="A74" s="489" t="n">
        <v>3000</v>
      </c>
      <c r="B74" s="486" t="s">
        <v>4449</v>
      </c>
      <c r="C74" s="489" t="s">
        <v>4450</v>
      </c>
      <c r="D74" s="489" t="s">
        <v>4451</v>
      </c>
      <c r="E74" s="483"/>
    </row>
    <row r="75" customFormat="false" ht="15" hidden="false" customHeight="false" outlineLevel="0" collapsed="false">
      <c r="A75" s="489" t="n">
        <v>7152</v>
      </c>
      <c r="B75" s="486" t="s">
        <v>4452</v>
      </c>
      <c r="C75" s="489" t="s">
        <v>4453</v>
      </c>
      <c r="D75" s="489" t="s">
        <v>4454</v>
      </c>
      <c r="E75" s="483"/>
    </row>
    <row r="76" customFormat="false" ht="15" hidden="false" customHeight="false" outlineLevel="0" collapsed="false">
      <c r="A76" s="489" t="n">
        <v>9995</v>
      </c>
      <c r="B76" s="486" t="s">
        <v>4455</v>
      </c>
      <c r="C76" s="489" t="s">
        <v>4456</v>
      </c>
      <c r="D76" s="489" t="s">
        <v>4457</v>
      </c>
      <c r="E76" s="483"/>
    </row>
    <row r="77" customFormat="false" ht="15" hidden="false" customHeight="false" outlineLevel="0" collapsed="false">
      <c r="A77" s="489" t="n">
        <v>9996</v>
      </c>
      <c r="B77" s="486" t="s">
        <v>4458</v>
      </c>
      <c r="C77" s="489" t="s">
        <v>4456</v>
      </c>
      <c r="D77" s="489" t="s">
        <v>4459</v>
      </c>
      <c r="E77" s="483"/>
    </row>
    <row r="78" customFormat="false" ht="15" hidden="false" customHeight="false" outlineLevel="0" collapsed="false">
      <c r="A78" s="489" t="n">
        <v>9997</v>
      </c>
      <c r="B78" s="486" t="s">
        <v>4460</v>
      </c>
      <c r="C78" s="489" t="s">
        <v>4442</v>
      </c>
      <c r="D78" s="489" t="s">
        <v>4461</v>
      </c>
      <c r="E78" s="483"/>
    </row>
    <row r="79" customFormat="false" ht="15" hidden="false" customHeight="false" outlineLevel="0" collapsed="false">
      <c r="A79" s="489" t="n">
        <v>9998</v>
      </c>
      <c r="B79" s="486" t="s">
        <v>4462</v>
      </c>
      <c r="C79" s="489" t="s">
        <v>4456</v>
      </c>
      <c r="D79" s="489" t="s">
        <v>4463</v>
      </c>
      <c r="E79" s="483"/>
    </row>
    <row r="80" customFormat="false" ht="15" hidden="false" customHeight="false" outlineLevel="0" collapsed="false">
      <c r="A80" s="489" t="s">
        <v>4464</v>
      </c>
      <c r="B80" s="486" t="s">
        <v>1149</v>
      </c>
      <c r="C80" s="489" t="s">
        <v>4453</v>
      </c>
      <c r="D80" s="489" t="s">
        <v>4465</v>
      </c>
      <c r="E80" s="483"/>
    </row>
    <row r="81" customFormat="false" ht="15" hidden="false" customHeight="false" outlineLevel="0" collapsed="false">
      <c r="A81" s="483"/>
      <c r="B81" s="483"/>
      <c r="C81" s="483"/>
      <c r="D81" s="483"/>
      <c r="E81" s="483"/>
    </row>
    <row r="82" customFormat="false" ht="15" hidden="false" customHeight="false" outlineLevel="0" collapsed="false">
      <c r="A82" s="501" t="s">
        <v>4373</v>
      </c>
      <c r="B82" s="486" t="s">
        <v>919</v>
      </c>
      <c r="C82" s="483"/>
      <c r="D82" s="483"/>
      <c r="E82" s="483"/>
    </row>
    <row r="83" customFormat="false" ht="15" hidden="false" customHeight="false" outlineLevel="0" collapsed="false">
      <c r="A83" s="485" t="s">
        <v>4374</v>
      </c>
      <c r="B83" s="486" t="s">
        <v>4466</v>
      </c>
      <c r="C83" s="483"/>
      <c r="D83" s="483"/>
      <c r="E83" s="483"/>
    </row>
    <row r="84" customFormat="false" ht="15" hidden="false" customHeight="false" outlineLevel="0" collapsed="false">
      <c r="A84" s="487" t="s">
        <v>4376</v>
      </c>
      <c r="B84" s="488" t="s">
        <v>4377</v>
      </c>
      <c r="C84" s="483"/>
      <c r="D84" s="483"/>
      <c r="E84" s="483"/>
    </row>
    <row r="85" customFormat="false" ht="15" hidden="false" customHeight="false" outlineLevel="0" collapsed="false">
      <c r="A85" s="489" t="s">
        <v>4467</v>
      </c>
      <c r="B85" s="486" t="s">
        <v>4468</v>
      </c>
      <c r="C85" s="483"/>
      <c r="D85" s="483"/>
      <c r="E85" s="483"/>
    </row>
    <row r="86" customFormat="false" ht="15" hidden="false" customHeight="false" outlineLevel="0" collapsed="false">
      <c r="A86" s="489" t="s">
        <v>4469</v>
      </c>
      <c r="B86" s="486" t="s">
        <v>4470</v>
      </c>
      <c r="C86" s="483"/>
      <c r="D86" s="483"/>
      <c r="E86" s="483"/>
    </row>
    <row r="87" customFormat="false" ht="15" hidden="false" customHeight="false" outlineLevel="0" collapsed="false">
      <c r="A87" s="489" t="s">
        <v>4471</v>
      </c>
      <c r="B87" s="486" t="s">
        <v>4472</v>
      </c>
      <c r="C87" s="483"/>
      <c r="D87" s="483"/>
      <c r="E87" s="483"/>
    </row>
    <row r="88" customFormat="false" ht="15" hidden="false" customHeight="false" outlineLevel="0" collapsed="false">
      <c r="A88" s="489" t="s">
        <v>4473</v>
      </c>
      <c r="B88" s="486" t="s">
        <v>4474</v>
      </c>
      <c r="C88" s="483"/>
      <c r="D88" s="483"/>
      <c r="E88" s="483"/>
    </row>
    <row r="89" customFormat="false" ht="15" hidden="false" customHeight="false" outlineLevel="0" collapsed="false">
      <c r="A89" s="489" t="s">
        <v>4475</v>
      </c>
      <c r="B89" s="486" t="s">
        <v>4476</v>
      </c>
      <c r="C89" s="483"/>
      <c r="D89" s="483"/>
      <c r="E89" s="483"/>
    </row>
    <row r="90" customFormat="false" ht="15" hidden="false" customHeight="false" outlineLevel="0" collapsed="false">
      <c r="A90" s="489" t="s">
        <v>4477</v>
      </c>
      <c r="B90" s="486" t="s">
        <v>4478</v>
      </c>
      <c r="C90" s="483"/>
      <c r="D90" s="483"/>
      <c r="E90" s="483"/>
    </row>
    <row r="91" customFormat="false" ht="15" hidden="false" customHeight="false" outlineLevel="0" collapsed="false">
      <c r="A91" s="489" t="s">
        <v>4479</v>
      </c>
      <c r="B91" s="486" t="s">
        <v>4480</v>
      </c>
      <c r="C91" s="483"/>
      <c r="D91" s="483"/>
      <c r="E91" s="483"/>
    </row>
    <row r="92" customFormat="false" ht="15" hidden="false" customHeight="false" outlineLevel="0" collapsed="false">
      <c r="A92" s="489" t="s">
        <v>184</v>
      </c>
      <c r="B92" s="486" t="s">
        <v>4481</v>
      </c>
      <c r="C92" s="483"/>
      <c r="D92" s="483"/>
      <c r="E92" s="483"/>
    </row>
    <row r="93" customFormat="false" ht="15" hidden="false" customHeight="false" outlineLevel="0" collapsed="false">
      <c r="A93" s="489" t="s">
        <v>4482</v>
      </c>
      <c r="B93" s="486" t="s">
        <v>4483</v>
      </c>
      <c r="C93" s="483"/>
      <c r="D93" s="483"/>
      <c r="E93" s="483"/>
    </row>
    <row r="94" customFormat="false" ht="15" hidden="false" customHeight="false" outlineLevel="0" collapsed="false">
      <c r="A94" s="489" t="s">
        <v>4484</v>
      </c>
      <c r="B94" s="486" t="s">
        <v>4485</v>
      </c>
      <c r="C94" s="483"/>
      <c r="D94" s="483"/>
      <c r="E94" s="483"/>
    </row>
    <row r="95" customFormat="false" ht="15" hidden="false" customHeight="false" outlineLevel="0" collapsed="false">
      <c r="A95" s="502" t="s">
        <v>4486</v>
      </c>
      <c r="B95" s="503" t="s">
        <v>4487</v>
      </c>
      <c r="C95" s="483"/>
      <c r="D95" s="483"/>
      <c r="E95" s="483"/>
    </row>
    <row r="96" customFormat="false" ht="15" hidden="false" customHeight="false" outlineLevel="0" collapsed="false">
      <c r="A96" s="502" t="s">
        <v>4488</v>
      </c>
      <c r="B96" s="503" t="s">
        <v>4489</v>
      </c>
      <c r="C96" s="483"/>
      <c r="D96" s="483"/>
      <c r="E96" s="483"/>
    </row>
    <row r="97" customFormat="false" ht="15" hidden="false" customHeight="false" outlineLevel="0" collapsed="false">
      <c r="A97" s="504"/>
      <c r="B97" s="484"/>
      <c r="C97" s="483"/>
      <c r="D97" s="483"/>
      <c r="E97" s="483"/>
    </row>
    <row r="98" customFormat="false" ht="15" hidden="false" customHeight="false" outlineLevel="0" collapsed="false">
      <c r="A98" s="485" t="s">
        <v>4373</v>
      </c>
      <c r="B98" s="486" t="s">
        <v>920</v>
      </c>
      <c r="C98" s="483"/>
      <c r="D98" s="483"/>
      <c r="E98" s="483"/>
    </row>
    <row r="99" customFormat="false" ht="15" hidden="false" customHeight="false" outlineLevel="0" collapsed="false">
      <c r="A99" s="485" t="s">
        <v>4374</v>
      </c>
      <c r="B99" s="486" t="s">
        <v>4490</v>
      </c>
      <c r="C99" s="483"/>
      <c r="D99" s="483"/>
      <c r="E99" s="483"/>
    </row>
    <row r="100" customFormat="false" ht="15" hidden="false" customHeight="false" outlineLevel="0" collapsed="false">
      <c r="A100" s="487" t="s">
        <v>4376</v>
      </c>
      <c r="B100" s="488" t="s">
        <v>4377</v>
      </c>
      <c r="C100" s="488" t="s">
        <v>4491</v>
      </c>
      <c r="D100" s="483"/>
      <c r="E100" s="483"/>
    </row>
    <row r="101" customFormat="false" ht="15" hidden="false" customHeight="false" outlineLevel="0" collapsed="false">
      <c r="A101" s="489" t="s">
        <v>4492</v>
      </c>
      <c r="B101" s="486" t="s">
        <v>4493</v>
      </c>
      <c r="C101" s="489" t="n">
        <v>1000</v>
      </c>
      <c r="D101" s="483"/>
      <c r="E101" s="483"/>
    </row>
    <row r="102" customFormat="false" ht="15" hidden="false" customHeight="false" outlineLevel="0" collapsed="false">
      <c r="A102" s="489" t="s">
        <v>4494</v>
      </c>
      <c r="B102" s="486" t="s">
        <v>4495</v>
      </c>
      <c r="C102" s="489" t="n">
        <v>9996</v>
      </c>
      <c r="D102" s="483"/>
      <c r="E102" s="483"/>
    </row>
    <row r="103" customFormat="false" ht="15" hidden="false" customHeight="false" outlineLevel="0" collapsed="false">
      <c r="A103" s="489" t="s">
        <v>4386</v>
      </c>
      <c r="B103" s="486" t="s">
        <v>4496</v>
      </c>
      <c r="C103" s="489" t="n">
        <v>9996</v>
      </c>
      <c r="D103" s="483"/>
      <c r="E103" s="483"/>
    </row>
    <row r="104" customFormat="false" ht="15" hidden="false" customHeight="false" outlineLevel="0" collapsed="false">
      <c r="A104" s="489" t="s">
        <v>4388</v>
      </c>
      <c r="B104" s="486" t="s">
        <v>4497</v>
      </c>
      <c r="C104" s="489" t="n">
        <v>9996</v>
      </c>
      <c r="D104" s="483"/>
      <c r="E104" s="483"/>
    </row>
    <row r="105" customFormat="false" ht="15" hidden="false" customHeight="false" outlineLevel="0" collapsed="false">
      <c r="A105" s="489" t="s">
        <v>4498</v>
      </c>
      <c r="B105" s="486" t="s">
        <v>4499</v>
      </c>
      <c r="C105" s="489" t="n">
        <v>9996</v>
      </c>
      <c r="D105" s="483"/>
      <c r="E105" s="483"/>
    </row>
    <row r="106" customFormat="false" ht="15" hidden="false" customHeight="false" outlineLevel="0" collapsed="false">
      <c r="A106" s="489" t="s">
        <v>4500</v>
      </c>
      <c r="B106" s="486" t="s">
        <v>4501</v>
      </c>
      <c r="C106" s="489" t="n">
        <v>9996</v>
      </c>
      <c r="D106" s="483"/>
      <c r="E106" s="483"/>
    </row>
    <row r="107" customFormat="false" ht="15" hidden="false" customHeight="false" outlineLevel="0" collapsed="false">
      <c r="A107" s="489" t="s">
        <v>4502</v>
      </c>
      <c r="B107" s="486" t="s">
        <v>4503</v>
      </c>
      <c r="C107" s="489" t="n">
        <v>9996</v>
      </c>
      <c r="D107" s="483"/>
      <c r="E107" s="483"/>
    </row>
    <row r="108" customFormat="false" ht="15" hidden="false" customHeight="false" outlineLevel="0" collapsed="false">
      <c r="A108" s="489" t="n">
        <v>17</v>
      </c>
      <c r="B108" s="486" t="s">
        <v>4504</v>
      </c>
      <c r="C108" s="489" t="s">
        <v>4505</v>
      </c>
      <c r="D108" s="483"/>
      <c r="E108" s="483"/>
    </row>
    <row r="109" customFormat="false" ht="15" hidden="false" customHeight="false" outlineLevel="0" collapsed="false">
      <c r="A109" s="489" t="s">
        <v>4396</v>
      </c>
      <c r="B109" s="486" t="s">
        <v>4506</v>
      </c>
      <c r="C109" s="489" t="n">
        <v>9997</v>
      </c>
      <c r="D109" s="483"/>
      <c r="E109" s="483"/>
    </row>
    <row r="110" customFormat="false" ht="15" hidden="false" customHeight="false" outlineLevel="0" collapsed="false">
      <c r="A110" s="489" t="n">
        <v>21</v>
      </c>
      <c r="B110" s="486" t="s">
        <v>4507</v>
      </c>
      <c r="C110" s="489" t="n">
        <v>9996</v>
      </c>
      <c r="D110" s="483"/>
      <c r="E110" s="483"/>
    </row>
    <row r="111" customFormat="false" ht="15" hidden="false" customHeight="false" outlineLevel="0" collapsed="false">
      <c r="A111" s="489" t="s">
        <v>4403</v>
      </c>
      <c r="B111" s="486" t="s">
        <v>4508</v>
      </c>
      <c r="C111" s="489" t="n">
        <v>9998</v>
      </c>
      <c r="D111" s="483"/>
      <c r="E111" s="483"/>
    </row>
    <row r="112" customFormat="false" ht="15" hidden="false" customHeight="false" outlineLevel="0" collapsed="false">
      <c r="A112" s="489" t="s">
        <v>4405</v>
      </c>
      <c r="B112" s="486" t="s">
        <v>4509</v>
      </c>
      <c r="C112" s="489" t="n">
        <v>9996</v>
      </c>
      <c r="D112" s="483"/>
      <c r="E112" s="483"/>
    </row>
    <row r="113" customFormat="false" ht="15" hidden="false" customHeight="false" outlineLevel="0" collapsed="false">
      <c r="A113" s="489" t="s">
        <v>4510</v>
      </c>
      <c r="B113" s="486" t="s">
        <v>4511</v>
      </c>
      <c r="C113" s="489" t="n">
        <v>9996</v>
      </c>
      <c r="D113" s="483"/>
      <c r="E113" s="483"/>
    </row>
    <row r="114" customFormat="false" ht="15" hidden="false" customHeight="false" outlineLevel="0" collapsed="false">
      <c r="A114" s="489" t="s">
        <v>4512</v>
      </c>
      <c r="B114" s="486" t="s">
        <v>4513</v>
      </c>
      <c r="C114" s="489" t="n">
        <v>9996</v>
      </c>
      <c r="D114" s="483"/>
      <c r="E114" s="483"/>
    </row>
    <row r="115" customFormat="false" ht="15" hidden="false" customHeight="false" outlineLevel="0" collapsed="false">
      <c r="A115" s="489" t="s">
        <v>4514</v>
      </c>
      <c r="B115" s="486" t="s">
        <v>4515</v>
      </c>
      <c r="C115" s="489" t="n">
        <v>9996</v>
      </c>
      <c r="D115" s="483"/>
      <c r="E115" s="483"/>
    </row>
    <row r="116" customFormat="false" ht="15" hidden="false" customHeight="false" outlineLevel="0" collapsed="false">
      <c r="A116" s="489" t="s">
        <v>4516</v>
      </c>
      <c r="B116" s="486" t="s">
        <v>4517</v>
      </c>
      <c r="C116" s="489" t="n">
        <v>9996</v>
      </c>
      <c r="D116" s="483"/>
      <c r="E116" s="483"/>
    </row>
    <row r="117" customFormat="false" ht="15" hidden="false" customHeight="false" outlineLevel="0" collapsed="false">
      <c r="A117" s="489" t="s">
        <v>4518</v>
      </c>
      <c r="B117" s="486" t="s">
        <v>4519</v>
      </c>
      <c r="C117" s="489" t="n">
        <v>9996</v>
      </c>
      <c r="D117" s="483"/>
      <c r="E117" s="483"/>
    </row>
    <row r="118" customFormat="false" ht="15" hidden="false" customHeight="false" outlineLevel="0" collapsed="false">
      <c r="A118" s="489" t="n">
        <v>37</v>
      </c>
      <c r="B118" s="486" t="s">
        <v>4520</v>
      </c>
      <c r="C118" s="489" t="n">
        <v>9996</v>
      </c>
      <c r="D118" s="483"/>
      <c r="E118" s="483"/>
    </row>
    <row r="119" customFormat="false" ht="15" hidden="false" customHeight="false" outlineLevel="0" collapsed="false">
      <c r="A119" s="489" t="s">
        <v>4412</v>
      </c>
      <c r="B119" s="486" t="s">
        <v>4521</v>
      </c>
      <c r="C119" s="489" t="s">
        <v>4522</v>
      </c>
      <c r="D119" s="483"/>
      <c r="E119" s="483"/>
    </row>
    <row r="120" customFormat="false" ht="15" hidden="false" customHeight="false" outlineLevel="0" collapsed="false">
      <c r="A120" s="504"/>
      <c r="B120" s="484"/>
      <c r="C120" s="483"/>
      <c r="D120" s="483"/>
      <c r="E120" s="483"/>
    </row>
    <row r="121" customFormat="false" ht="15" hidden="false" customHeight="false" outlineLevel="0" collapsed="false">
      <c r="A121" s="485" t="s">
        <v>4373</v>
      </c>
      <c r="B121" s="486" t="s">
        <v>940</v>
      </c>
      <c r="C121" s="483"/>
      <c r="D121" s="483"/>
      <c r="E121" s="483"/>
    </row>
    <row r="122" customFormat="false" ht="15" hidden="false" customHeight="false" outlineLevel="0" collapsed="false">
      <c r="A122" s="485" t="s">
        <v>4374</v>
      </c>
      <c r="B122" s="486" t="s">
        <v>4523</v>
      </c>
      <c r="C122" s="483"/>
      <c r="D122" s="483"/>
      <c r="E122" s="483"/>
    </row>
    <row r="123" customFormat="false" ht="15" hidden="false" customHeight="false" outlineLevel="0" collapsed="false">
      <c r="A123" s="487" t="s">
        <v>4376</v>
      </c>
      <c r="B123" s="488" t="s">
        <v>4377</v>
      </c>
      <c r="C123" s="483"/>
      <c r="D123" s="483"/>
      <c r="E123" s="483"/>
    </row>
    <row r="124" customFormat="false" ht="15" hidden="false" customHeight="false" outlineLevel="0" collapsed="false">
      <c r="A124" s="489" t="s">
        <v>888</v>
      </c>
      <c r="B124" s="486" t="s">
        <v>4524</v>
      </c>
      <c r="C124" s="483"/>
      <c r="D124" s="483"/>
      <c r="E124" s="483"/>
    </row>
    <row r="125" customFormat="false" ht="26.25" hidden="false" customHeight="false" outlineLevel="0" collapsed="false">
      <c r="A125" s="491" t="s">
        <v>895</v>
      </c>
      <c r="B125" s="486" t="s">
        <v>4525</v>
      </c>
      <c r="C125" s="483"/>
      <c r="D125" s="483"/>
      <c r="E125" s="483"/>
    </row>
    <row r="126" customFormat="false" ht="15" hidden="false" customHeight="false" outlineLevel="0" collapsed="false">
      <c r="A126" s="489" t="s">
        <v>900</v>
      </c>
      <c r="B126" s="486" t="s">
        <v>4526</v>
      </c>
      <c r="C126" s="483"/>
      <c r="D126" s="483"/>
      <c r="E126" s="483"/>
    </row>
    <row r="127" customFormat="false" ht="15" hidden="false" customHeight="false" outlineLevel="0" collapsed="false">
      <c r="A127" s="504"/>
      <c r="B127" s="484"/>
      <c r="C127" s="483"/>
      <c r="D127" s="483"/>
      <c r="E127" s="483"/>
    </row>
    <row r="128" customFormat="false" ht="15" hidden="false" customHeight="false" outlineLevel="0" collapsed="false">
      <c r="A128" s="485" t="s">
        <v>4373</v>
      </c>
      <c r="B128" s="486" t="s">
        <v>950</v>
      </c>
      <c r="C128" s="483"/>
      <c r="D128" s="483"/>
      <c r="E128" s="483"/>
    </row>
    <row r="129" customFormat="false" ht="15" hidden="false" customHeight="false" outlineLevel="0" collapsed="false">
      <c r="A129" s="485" t="s">
        <v>4374</v>
      </c>
      <c r="B129" s="486" t="s">
        <v>4527</v>
      </c>
      <c r="C129" s="483"/>
      <c r="D129" s="483"/>
      <c r="E129" s="483"/>
    </row>
    <row r="130" customFormat="false" ht="15" hidden="false" customHeight="false" outlineLevel="0" collapsed="false">
      <c r="A130" s="487" t="s">
        <v>4376</v>
      </c>
      <c r="B130" s="488" t="s">
        <v>4377</v>
      </c>
      <c r="C130" s="483"/>
      <c r="D130" s="483"/>
      <c r="E130" s="483"/>
    </row>
    <row r="131" customFormat="false" ht="15" hidden="false" customHeight="false" outlineLevel="0" collapsed="false">
      <c r="A131" s="489" t="s">
        <v>888</v>
      </c>
      <c r="B131" s="486" t="s">
        <v>4528</v>
      </c>
      <c r="C131" s="483"/>
      <c r="D131" s="483"/>
      <c r="E131" s="483"/>
    </row>
    <row r="132" customFormat="false" ht="15" hidden="false" customHeight="false" outlineLevel="0" collapsed="false">
      <c r="A132" s="489" t="s">
        <v>895</v>
      </c>
      <c r="B132" s="486" t="s">
        <v>4529</v>
      </c>
      <c r="C132" s="483"/>
      <c r="D132" s="483"/>
      <c r="E132" s="483"/>
    </row>
    <row r="133" customFormat="false" ht="26.25" hidden="false" customHeight="false" outlineLevel="0" collapsed="false">
      <c r="A133" s="505" t="s">
        <v>900</v>
      </c>
      <c r="B133" s="506" t="s">
        <v>4530</v>
      </c>
      <c r="C133" s="483"/>
      <c r="D133" s="483"/>
      <c r="E133" s="483"/>
    </row>
    <row r="134" customFormat="false" ht="15" hidden="false" customHeight="false" outlineLevel="0" collapsed="false">
      <c r="A134" s="489" t="s">
        <v>907</v>
      </c>
      <c r="B134" s="486" t="s">
        <v>4531</v>
      </c>
      <c r="C134" s="483"/>
      <c r="D134" s="483"/>
      <c r="E134" s="483"/>
    </row>
    <row r="135" customFormat="false" ht="15" hidden="false" customHeight="false" outlineLevel="0" collapsed="false">
      <c r="A135" s="489" t="s">
        <v>914</v>
      </c>
      <c r="B135" s="486" t="s">
        <v>4532</v>
      </c>
      <c r="C135" s="483"/>
      <c r="D135" s="483"/>
      <c r="E135" s="483"/>
    </row>
    <row r="136" customFormat="false" ht="15" hidden="false" customHeight="false" outlineLevel="0" collapsed="false">
      <c r="A136" s="489" t="s">
        <v>919</v>
      </c>
      <c r="B136" s="486" t="s">
        <v>4533</v>
      </c>
      <c r="C136" s="483"/>
      <c r="D136" s="483"/>
      <c r="E136" s="483"/>
    </row>
    <row r="137" customFormat="false" ht="15" hidden="false" customHeight="false" outlineLevel="0" collapsed="false">
      <c r="A137" s="489" t="s">
        <v>920</v>
      </c>
      <c r="B137" s="486" t="s">
        <v>4534</v>
      </c>
      <c r="C137" s="483"/>
      <c r="D137" s="483"/>
      <c r="E137" s="483"/>
    </row>
    <row r="138" customFormat="false" ht="15" hidden="false" customHeight="false" outlineLevel="0" collapsed="false">
      <c r="A138" s="489" t="s">
        <v>940</v>
      </c>
      <c r="B138" s="486" t="s">
        <v>4535</v>
      </c>
      <c r="C138" s="483"/>
      <c r="D138" s="483"/>
      <c r="E138" s="483"/>
    </row>
    <row r="139" customFormat="false" ht="15" hidden="false" customHeight="false" outlineLevel="0" collapsed="false">
      <c r="A139" s="489" t="s">
        <v>950</v>
      </c>
      <c r="B139" s="486" t="s">
        <v>4536</v>
      </c>
      <c r="C139" s="483"/>
      <c r="D139" s="483"/>
      <c r="E139" s="483"/>
    </row>
    <row r="140" customFormat="false" ht="15" hidden="false" customHeight="false" outlineLevel="0" collapsed="false">
      <c r="A140" s="489" t="s">
        <v>4492</v>
      </c>
      <c r="B140" s="486" t="s">
        <v>4537</v>
      </c>
      <c r="C140" s="483"/>
      <c r="D140" s="483"/>
      <c r="E140" s="483"/>
    </row>
    <row r="141" customFormat="false" ht="15" hidden="false" customHeight="false" outlineLevel="0" collapsed="false">
      <c r="A141" s="489" t="n">
        <v>11</v>
      </c>
      <c r="B141" s="486" t="s">
        <v>4538</v>
      </c>
      <c r="C141" s="483"/>
      <c r="D141" s="483"/>
      <c r="E141" s="483"/>
    </row>
    <row r="142" customFormat="false" ht="15" hidden="false" customHeight="false" outlineLevel="0" collapsed="false">
      <c r="A142" s="489" t="n">
        <v>12</v>
      </c>
      <c r="B142" s="486" t="s">
        <v>4539</v>
      </c>
      <c r="C142" s="483"/>
      <c r="D142" s="483"/>
      <c r="E142" s="483"/>
    </row>
    <row r="143" customFormat="false" ht="31.5" hidden="false" customHeight="true" outlineLevel="0" collapsed="false">
      <c r="A143" s="505" t="n">
        <v>13</v>
      </c>
      <c r="B143" s="506" t="s">
        <v>4540</v>
      </c>
      <c r="C143" s="483"/>
      <c r="D143" s="483"/>
      <c r="E143" s="483"/>
    </row>
    <row r="144" customFormat="false" ht="15" hidden="false" customHeight="false" outlineLevel="0" collapsed="false">
      <c r="A144" s="493"/>
      <c r="B144" s="507"/>
      <c r="C144" s="483"/>
      <c r="D144" s="483"/>
      <c r="E144" s="483"/>
    </row>
    <row r="145" customFormat="false" ht="15" hidden="false" customHeight="false" outlineLevel="0" collapsed="false">
      <c r="A145" s="485" t="s">
        <v>4373</v>
      </c>
      <c r="B145" s="486" t="s">
        <v>4492</v>
      </c>
      <c r="C145" s="483"/>
      <c r="D145" s="483"/>
      <c r="E145" s="483"/>
    </row>
    <row r="146" customFormat="false" ht="15" hidden="false" customHeight="false" outlineLevel="0" collapsed="false">
      <c r="A146" s="485" t="s">
        <v>4374</v>
      </c>
      <c r="B146" s="486" t="s">
        <v>4541</v>
      </c>
      <c r="C146" s="483"/>
      <c r="D146" s="483"/>
      <c r="E146" s="483"/>
    </row>
    <row r="147" customFormat="false" ht="15" hidden="false" customHeight="false" outlineLevel="0" collapsed="false">
      <c r="A147" s="487" t="s">
        <v>4376</v>
      </c>
      <c r="B147" s="488" t="s">
        <v>4377</v>
      </c>
      <c r="C147" s="483"/>
      <c r="D147" s="483"/>
      <c r="E147" s="483"/>
    </row>
    <row r="148" customFormat="false" ht="15" hidden="false" customHeight="false" outlineLevel="0" collapsed="false">
      <c r="A148" s="489" t="s">
        <v>888</v>
      </c>
      <c r="B148" s="486" t="s">
        <v>4542</v>
      </c>
      <c r="C148" s="483"/>
      <c r="D148" s="483"/>
      <c r="E148" s="483"/>
    </row>
    <row r="149" customFormat="false" ht="15" hidden="false" customHeight="false" outlineLevel="0" collapsed="false">
      <c r="A149" s="489" t="s">
        <v>895</v>
      </c>
      <c r="B149" s="486" t="s">
        <v>4543</v>
      </c>
      <c r="C149" s="483"/>
      <c r="D149" s="483"/>
      <c r="E149" s="483"/>
    </row>
    <row r="150" customFormat="false" ht="15" hidden="false" customHeight="false" outlineLevel="0" collapsed="false">
      <c r="A150" s="489" t="s">
        <v>900</v>
      </c>
      <c r="B150" s="486" t="s">
        <v>4544</v>
      </c>
      <c r="C150" s="483"/>
      <c r="D150" s="483"/>
      <c r="E150" s="483"/>
    </row>
    <row r="151" customFormat="false" ht="15" hidden="false" customHeight="false" outlineLevel="0" collapsed="false">
      <c r="A151" s="489" t="n">
        <v>11</v>
      </c>
      <c r="B151" s="486" t="s">
        <v>4538</v>
      </c>
      <c r="C151" s="483"/>
      <c r="D151" s="483"/>
      <c r="E151" s="483"/>
    </row>
    <row r="152" customFormat="false" ht="15" hidden="false" customHeight="false" outlineLevel="0" collapsed="false">
      <c r="A152" s="489" t="n">
        <v>12</v>
      </c>
      <c r="B152" s="486" t="s">
        <v>4539</v>
      </c>
      <c r="C152" s="483"/>
      <c r="D152" s="483"/>
      <c r="E152" s="483"/>
    </row>
    <row r="153" customFormat="false" ht="15" hidden="false" customHeight="false" outlineLevel="0" collapsed="false">
      <c r="A153" s="493"/>
      <c r="B153" s="507"/>
      <c r="C153" s="483"/>
      <c r="D153" s="483"/>
      <c r="E153" s="483"/>
    </row>
    <row r="154" customFormat="false" ht="15" hidden="false" customHeight="false" outlineLevel="0" collapsed="false">
      <c r="A154" s="485" t="s">
        <v>4373</v>
      </c>
      <c r="B154" s="486" t="s">
        <v>4494</v>
      </c>
      <c r="C154" s="483"/>
      <c r="D154" s="483"/>
      <c r="E154" s="483"/>
    </row>
    <row r="155" customFormat="false" ht="15" hidden="false" customHeight="false" outlineLevel="0" collapsed="false">
      <c r="A155" s="485" t="s">
        <v>4374</v>
      </c>
      <c r="B155" s="486" t="s">
        <v>4545</v>
      </c>
      <c r="C155" s="483"/>
      <c r="D155" s="483"/>
      <c r="E155" s="483"/>
    </row>
    <row r="156" customFormat="false" ht="15" hidden="false" customHeight="false" outlineLevel="0" collapsed="false">
      <c r="A156" s="487" t="s">
        <v>4376</v>
      </c>
      <c r="B156" s="488" t="s">
        <v>4377</v>
      </c>
      <c r="C156" s="483"/>
      <c r="D156" s="483"/>
      <c r="E156" s="483"/>
    </row>
    <row r="157" customFormat="false" ht="15" hidden="false" customHeight="false" outlineLevel="0" collapsed="false">
      <c r="A157" s="489" t="s">
        <v>888</v>
      </c>
      <c r="B157" s="486" t="s">
        <v>4546</v>
      </c>
      <c r="C157" s="483"/>
      <c r="D157" s="483"/>
      <c r="E157" s="483"/>
    </row>
    <row r="158" customFormat="false" ht="15" hidden="false" customHeight="false" outlineLevel="0" collapsed="false">
      <c r="A158" s="489" t="s">
        <v>895</v>
      </c>
      <c r="B158" s="486" t="s">
        <v>4460</v>
      </c>
      <c r="C158" s="483"/>
      <c r="D158" s="483"/>
      <c r="E158" s="483"/>
    </row>
    <row r="159" customFormat="false" ht="15" hidden="false" customHeight="false" outlineLevel="0" collapsed="false">
      <c r="A159" s="489" t="s">
        <v>900</v>
      </c>
      <c r="B159" s="486" t="s">
        <v>4462</v>
      </c>
      <c r="C159" s="483"/>
      <c r="D159" s="483"/>
      <c r="E159" s="483"/>
    </row>
    <row r="160" customFormat="false" ht="15" hidden="false" customHeight="false" outlineLevel="0" collapsed="false">
      <c r="A160" s="489" t="s">
        <v>907</v>
      </c>
      <c r="B160" s="486" t="s">
        <v>4455</v>
      </c>
      <c r="C160" s="483"/>
      <c r="D160" s="483"/>
      <c r="E160" s="483"/>
    </row>
    <row r="161" customFormat="false" ht="15" hidden="false" customHeight="false" outlineLevel="0" collapsed="false">
      <c r="A161" s="489" t="s">
        <v>914</v>
      </c>
      <c r="B161" s="486" t="s">
        <v>4547</v>
      </c>
      <c r="C161" s="483"/>
      <c r="D161" s="483"/>
      <c r="E161" s="483"/>
    </row>
    <row r="162" customFormat="false" ht="15" hidden="false" customHeight="false" outlineLevel="0" collapsed="false">
      <c r="A162" s="493"/>
      <c r="B162" s="507"/>
      <c r="C162" s="483"/>
      <c r="D162" s="483"/>
      <c r="E162" s="483"/>
    </row>
    <row r="163" customFormat="false" ht="15" hidden="false" customHeight="false" outlineLevel="0" collapsed="false">
      <c r="A163" s="485" t="s">
        <v>4373</v>
      </c>
      <c r="B163" s="486" t="s">
        <v>4386</v>
      </c>
      <c r="C163" s="483"/>
      <c r="D163" s="483"/>
      <c r="E163" s="483"/>
    </row>
    <row r="164" customFormat="false" ht="15" hidden="false" customHeight="false" outlineLevel="0" collapsed="false">
      <c r="A164" s="485" t="s">
        <v>4374</v>
      </c>
      <c r="B164" s="486" t="s">
        <v>4548</v>
      </c>
      <c r="C164" s="483"/>
      <c r="D164" s="483"/>
      <c r="E164" s="483"/>
    </row>
    <row r="165" customFormat="false" ht="15" hidden="false" customHeight="false" outlineLevel="0" collapsed="false">
      <c r="A165" s="487" t="s">
        <v>4376</v>
      </c>
      <c r="B165" s="488" t="s">
        <v>4377</v>
      </c>
      <c r="C165" s="483"/>
      <c r="D165" s="483"/>
      <c r="E165" s="483"/>
    </row>
    <row r="166" customFormat="false" ht="15" hidden="false" customHeight="false" outlineLevel="0" collapsed="false">
      <c r="A166" s="489" t="s">
        <v>888</v>
      </c>
      <c r="B166" s="486" t="s">
        <v>4549</v>
      </c>
      <c r="C166" s="483"/>
      <c r="D166" s="483"/>
      <c r="E166" s="483"/>
    </row>
    <row r="167" customFormat="false" ht="15" hidden="false" customHeight="false" outlineLevel="0" collapsed="false">
      <c r="A167" s="489" t="s">
        <v>895</v>
      </c>
      <c r="B167" s="486" t="s">
        <v>4550</v>
      </c>
      <c r="C167" s="483"/>
      <c r="D167" s="483"/>
      <c r="E167" s="483"/>
    </row>
    <row r="168" customFormat="false" ht="15" hidden="false" customHeight="false" outlineLevel="0" collapsed="false">
      <c r="A168" s="489" t="s">
        <v>900</v>
      </c>
      <c r="B168" s="486" t="s">
        <v>4551</v>
      </c>
      <c r="C168" s="483"/>
      <c r="D168" s="483"/>
      <c r="E168" s="483"/>
    </row>
    <row r="169" customFormat="false" ht="15" hidden="false" customHeight="false" outlineLevel="0" collapsed="false">
      <c r="A169" s="489" t="s">
        <v>907</v>
      </c>
      <c r="B169" s="486" t="s">
        <v>4552</v>
      </c>
      <c r="C169" s="483"/>
      <c r="D169" s="483"/>
      <c r="E169" s="483"/>
    </row>
    <row r="170" customFormat="false" ht="15" hidden="false" customHeight="false" outlineLevel="0" collapsed="false">
      <c r="A170" s="489" t="s">
        <v>914</v>
      </c>
      <c r="B170" s="486" t="s">
        <v>4553</v>
      </c>
      <c r="C170" s="483"/>
      <c r="D170" s="483"/>
      <c r="E170" s="483"/>
    </row>
    <row r="171" customFormat="false" ht="15" hidden="false" customHeight="false" outlineLevel="0" collapsed="false">
      <c r="A171" s="489" t="s">
        <v>919</v>
      </c>
      <c r="B171" s="486" t="s">
        <v>4554</v>
      </c>
      <c r="C171" s="483"/>
      <c r="D171" s="483"/>
      <c r="E171" s="483"/>
    </row>
    <row r="172" customFormat="false" ht="15" hidden="false" customHeight="false" outlineLevel="0" collapsed="false">
      <c r="A172" s="489" t="s">
        <v>920</v>
      </c>
      <c r="B172" s="486" t="s">
        <v>4555</v>
      </c>
      <c r="C172" s="483"/>
      <c r="D172" s="483"/>
      <c r="E172" s="483"/>
    </row>
    <row r="173" customFormat="false" ht="15" hidden="false" customHeight="false" outlineLevel="0" collapsed="false">
      <c r="A173" s="489" t="s">
        <v>940</v>
      </c>
      <c r="B173" s="486" t="s">
        <v>4556</v>
      </c>
      <c r="C173" s="483"/>
      <c r="D173" s="483"/>
      <c r="E173" s="483"/>
    </row>
    <row r="174" customFormat="false" ht="15" hidden="false" customHeight="false" outlineLevel="0" collapsed="false">
      <c r="A174" s="489" t="s">
        <v>950</v>
      </c>
      <c r="B174" s="486" t="s">
        <v>4557</v>
      </c>
      <c r="C174" s="483"/>
      <c r="D174" s="483"/>
      <c r="E174" s="483"/>
    </row>
    <row r="175" customFormat="false" ht="15" hidden="false" customHeight="false" outlineLevel="0" collapsed="false">
      <c r="A175" s="489" t="n">
        <v>10</v>
      </c>
      <c r="B175" s="486" t="s">
        <v>4558</v>
      </c>
      <c r="C175" s="483"/>
      <c r="D175" s="483"/>
      <c r="E175" s="483"/>
    </row>
    <row r="176" customFormat="false" ht="15" hidden="false" customHeight="false" outlineLevel="0" collapsed="false">
      <c r="A176" s="489" t="s">
        <v>4559</v>
      </c>
      <c r="B176" s="486" t="s">
        <v>4560</v>
      </c>
      <c r="C176" s="483"/>
      <c r="D176" s="483"/>
      <c r="E176" s="483"/>
    </row>
    <row r="177" customFormat="false" ht="15" hidden="false" customHeight="false" outlineLevel="0" collapsed="false">
      <c r="A177" s="508"/>
      <c r="B177" s="507"/>
      <c r="C177" s="483"/>
      <c r="D177" s="483"/>
      <c r="E177" s="483"/>
    </row>
    <row r="178" customFormat="false" ht="15" hidden="false" customHeight="false" outlineLevel="0" collapsed="false">
      <c r="A178" s="485" t="s">
        <v>4373</v>
      </c>
      <c r="B178" s="486" t="s">
        <v>4388</v>
      </c>
      <c r="C178" s="483"/>
      <c r="D178" s="483"/>
      <c r="E178" s="483"/>
    </row>
    <row r="179" customFormat="false" ht="15" hidden="false" customHeight="false" outlineLevel="0" collapsed="false">
      <c r="A179" s="485" t="s">
        <v>4374</v>
      </c>
      <c r="B179" s="486" t="s">
        <v>4561</v>
      </c>
      <c r="C179" s="483"/>
      <c r="D179" s="483"/>
      <c r="E179" s="483"/>
    </row>
    <row r="180" customFormat="false" ht="15" hidden="false" customHeight="false" outlineLevel="0" collapsed="false">
      <c r="A180" s="487" t="s">
        <v>4376</v>
      </c>
      <c r="B180" s="488" t="s">
        <v>4377</v>
      </c>
      <c r="C180" s="483"/>
      <c r="D180" s="483"/>
      <c r="E180" s="483"/>
    </row>
    <row r="181" customFormat="false" ht="15" hidden="false" customHeight="false" outlineLevel="0" collapsed="false">
      <c r="A181" s="495" t="s">
        <v>4562</v>
      </c>
      <c r="B181" s="495"/>
      <c r="C181" s="483"/>
      <c r="D181" s="483"/>
      <c r="E181" s="483"/>
    </row>
    <row r="182" customFormat="false" ht="27" hidden="false" customHeight="true" outlineLevel="0" collapsed="false">
      <c r="A182" s="509" t="s">
        <v>4563</v>
      </c>
      <c r="B182" s="509"/>
      <c r="C182" s="483"/>
      <c r="D182" s="483"/>
      <c r="E182" s="483"/>
    </row>
    <row r="183" customFormat="false" ht="15" hidden="false" customHeight="false" outlineLevel="0" collapsed="false">
      <c r="A183" s="510"/>
      <c r="B183" s="511"/>
      <c r="C183" s="483"/>
      <c r="D183" s="483"/>
      <c r="E183" s="483"/>
    </row>
    <row r="184" customFormat="false" ht="15" hidden="false" customHeight="false" outlineLevel="0" collapsed="false">
      <c r="A184" s="485" t="s">
        <v>4373</v>
      </c>
      <c r="B184" s="486" t="s">
        <v>4498</v>
      </c>
      <c r="C184" s="483"/>
      <c r="D184" s="483"/>
      <c r="E184" s="483"/>
    </row>
    <row r="185" customFormat="false" ht="15" hidden="false" customHeight="false" outlineLevel="0" collapsed="false">
      <c r="A185" s="485" t="s">
        <v>4374</v>
      </c>
      <c r="B185" s="486" t="s">
        <v>4564</v>
      </c>
      <c r="C185" s="483"/>
      <c r="D185" s="483"/>
      <c r="E185" s="483"/>
    </row>
    <row r="186" customFormat="false" ht="15" hidden="false" customHeight="false" outlineLevel="0" collapsed="false">
      <c r="A186" s="487" t="s">
        <v>4376</v>
      </c>
      <c r="B186" s="488" t="s">
        <v>4377</v>
      </c>
      <c r="C186" s="483"/>
      <c r="D186" s="483"/>
      <c r="E186" s="483"/>
    </row>
    <row r="187" customFormat="false" ht="15" hidden="false" customHeight="false" outlineLevel="0" collapsed="false">
      <c r="A187" s="489" t="s">
        <v>4440</v>
      </c>
      <c r="B187" s="486" t="s">
        <v>4565</v>
      </c>
      <c r="C187" s="483"/>
      <c r="D187" s="483"/>
      <c r="E187" s="483"/>
    </row>
    <row r="188" customFormat="false" ht="15" hidden="false" customHeight="false" outlineLevel="0" collapsed="false">
      <c r="A188" s="489" t="s">
        <v>168</v>
      </c>
      <c r="B188" s="486" t="s">
        <v>4566</v>
      </c>
      <c r="C188" s="483"/>
      <c r="D188" s="483"/>
      <c r="E188" s="483"/>
    </row>
    <row r="189" customFormat="false" ht="15" hidden="false" customHeight="false" outlineLevel="0" collapsed="false">
      <c r="A189" s="489" t="s">
        <v>4567</v>
      </c>
      <c r="B189" s="486" t="s">
        <v>4568</v>
      </c>
      <c r="C189" s="483"/>
      <c r="D189" s="483"/>
      <c r="E189" s="483"/>
    </row>
    <row r="190" customFormat="false" ht="15" hidden="false" customHeight="false" outlineLevel="0" collapsed="false">
      <c r="A190" s="489" t="s">
        <v>1280</v>
      </c>
      <c r="B190" s="486" t="s">
        <v>4569</v>
      </c>
      <c r="C190" s="483"/>
      <c r="D190" s="483"/>
      <c r="E190" s="483"/>
    </row>
    <row r="191" customFormat="false" ht="15" hidden="false" customHeight="false" outlineLevel="0" collapsed="false">
      <c r="A191" s="489" t="s">
        <v>1278</v>
      </c>
      <c r="B191" s="486" t="s">
        <v>4570</v>
      </c>
      <c r="C191" s="483"/>
      <c r="D191" s="483"/>
      <c r="E191" s="483"/>
    </row>
    <row r="192" customFormat="false" ht="15" hidden="false" customHeight="false" outlineLevel="0" collapsed="false">
      <c r="A192" s="489" t="s">
        <v>4571</v>
      </c>
      <c r="B192" s="486" t="s">
        <v>4572</v>
      </c>
      <c r="C192" s="483"/>
      <c r="D192" s="483"/>
      <c r="E192" s="483"/>
    </row>
    <row r="193" customFormat="false" ht="15" hidden="false" customHeight="false" outlineLevel="0" collapsed="false">
      <c r="A193" s="489" t="s">
        <v>4573</v>
      </c>
      <c r="B193" s="486" t="s">
        <v>4574</v>
      </c>
      <c r="C193" s="483"/>
      <c r="D193" s="483"/>
      <c r="E193" s="483"/>
    </row>
    <row r="194" customFormat="false" ht="15" hidden="false" customHeight="false" outlineLevel="0" collapsed="false">
      <c r="A194" s="489" t="s">
        <v>4575</v>
      </c>
      <c r="B194" s="486" t="s">
        <v>4576</v>
      </c>
      <c r="C194" s="483"/>
      <c r="D194" s="483"/>
      <c r="E194" s="483"/>
    </row>
    <row r="195" customFormat="false" ht="15" hidden="false" customHeight="false" outlineLevel="0" collapsed="false">
      <c r="A195" s="489" t="s">
        <v>4577</v>
      </c>
      <c r="B195" s="486" t="s">
        <v>4578</v>
      </c>
      <c r="C195" s="483"/>
      <c r="D195" s="483"/>
      <c r="E195" s="483"/>
    </row>
    <row r="196" customFormat="false" ht="15" hidden="false" customHeight="false" outlineLevel="0" collapsed="false">
      <c r="A196" s="489" t="s">
        <v>4579</v>
      </c>
      <c r="B196" s="486" t="s">
        <v>4580</v>
      </c>
      <c r="C196" s="483"/>
      <c r="D196" s="483"/>
      <c r="E196" s="483"/>
    </row>
    <row r="197" customFormat="false" ht="15" hidden="false" customHeight="false" outlineLevel="0" collapsed="false">
      <c r="A197" s="489" t="s">
        <v>4581</v>
      </c>
      <c r="B197" s="486" t="s">
        <v>4582</v>
      </c>
      <c r="C197" s="483"/>
      <c r="D197" s="483"/>
      <c r="E197" s="483"/>
    </row>
    <row r="198" customFormat="false" ht="15" hidden="false" customHeight="false" outlineLevel="0" collapsed="false">
      <c r="A198" s="489" t="n">
        <v>3001</v>
      </c>
      <c r="B198" s="486" t="s">
        <v>4583</v>
      </c>
      <c r="C198" s="483"/>
      <c r="D198" s="483"/>
      <c r="E198" s="483"/>
    </row>
    <row r="199" customFormat="false" ht="15" hidden="false" customHeight="false" outlineLevel="0" collapsed="false">
      <c r="A199" s="510"/>
      <c r="B199" s="511"/>
      <c r="C199" s="483"/>
      <c r="D199" s="483"/>
      <c r="E199" s="483"/>
    </row>
    <row r="200" customFormat="false" ht="15" hidden="false" customHeight="false" outlineLevel="0" collapsed="false">
      <c r="A200" s="485" t="s">
        <v>4373</v>
      </c>
      <c r="B200" s="486" t="s">
        <v>4500</v>
      </c>
      <c r="C200" s="483"/>
      <c r="D200" s="483"/>
      <c r="E200" s="483"/>
    </row>
    <row r="201" customFormat="false" ht="15" hidden="false" customHeight="false" outlineLevel="0" collapsed="false">
      <c r="A201" s="485" t="s">
        <v>4374</v>
      </c>
      <c r="B201" s="486" t="s">
        <v>4584</v>
      </c>
      <c r="C201" s="483"/>
      <c r="D201" s="483"/>
      <c r="E201" s="483"/>
    </row>
    <row r="202" customFormat="false" ht="15" hidden="false" customHeight="false" outlineLevel="0" collapsed="false">
      <c r="A202" s="487" t="s">
        <v>4376</v>
      </c>
      <c r="B202" s="488" t="s">
        <v>4377</v>
      </c>
      <c r="C202" s="483"/>
      <c r="D202" s="483"/>
      <c r="E202" s="483"/>
    </row>
    <row r="203" customFormat="false" ht="15" hidden="false" customHeight="false" outlineLevel="0" collapsed="false">
      <c r="A203" s="489" t="s">
        <v>4440</v>
      </c>
      <c r="B203" s="486" t="s">
        <v>4585</v>
      </c>
      <c r="C203" s="483"/>
      <c r="D203" s="483"/>
      <c r="E203" s="483"/>
    </row>
    <row r="204" customFormat="false" ht="15" hidden="false" customHeight="false" outlineLevel="0" collapsed="false">
      <c r="A204" s="489" t="s">
        <v>4567</v>
      </c>
      <c r="B204" s="486" t="s">
        <v>4586</v>
      </c>
      <c r="C204" s="483"/>
      <c r="D204" s="483"/>
      <c r="E204" s="483"/>
    </row>
    <row r="205" customFormat="false" ht="15" hidden="false" customHeight="false" outlineLevel="0" collapsed="false">
      <c r="A205" s="489" t="s">
        <v>4446</v>
      </c>
      <c r="B205" s="486" t="s">
        <v>4587</v>
      </c>
      <c r="C205" s="483"/>
      <c r="D205" s="483"/>
      <c r="E205" s="483"/>
    </row>
    <row r="206" customFormat="false" ht="15" hidden="false" customHeight="false" outlineLevel="0" collapsed="false">
      <c r="A206" s="489" t="s">
        <v>4573</v>
      </c>
      <c r="B206" s="486" t="s">
        <v>4588</v>
      </c>
      <c r="C206" s="483"/>
      <c r="D206" s="483"/>
      <c r="E206" s="483"/>
    </row>
    <row r="207" customFormat="false" ht="15" hidden="false" customHeight="false" outlineLevel="0" collapsed="false">
      <c r="A207" s="489" t="s">
        <v>4575</v>
      </c>
      <c r="B207" s="486" t="s">
        <v>4589</v>
      </c>
      <c r="C207" s="483"/>
      <c r="D207" s="483"/>
      <c r="E207" s="483"/>
    </row>
    <row r="208" customFormat="false" ht="15" hidden="false" customHeight="false" outlineLevel="0" collapsed="false">
      <c r="A208" s="489" t="s">
        <v>4577</v>
      </c>
      <c r="B208" s="486" t="s">
        <v>4590</v>
      </c>
      <c r="C208" s="483"/>
      <c r="D208" s="483"/>
      <c r="E208" s="483"/>
    </row>
    <row r="209" customFormat="false" ht="15" hidden="false" customHeight="false" outlineLevel="0" collapsed="false">
      <c r="A209" s="489" t="s">
        <v>4579</v>
      </c>
      <c r="B209" s="486" t="s">
        <v>4591</v>
      </c>
      <c r="C209" s="483"/>
      <c r="D209" s="483"/>
      <c r="E209" s="483"/>
    </row>
    <row r="210" customFormat="false" ht="15" hidden="false" customHeight="false" outlineLevel="0" collapsed="false">
      <c r="A210" s="489" t="s">
        <v>4581</v>
      </c>
      <c r="B210" s="486" t="s">
        <v>4592</v>
      </c>
      <c r="C210" s="483"/>
      <c r="D210" s="483"/>
      <c r="E210" s="483"/>
    </row>
    <row r="211" customFormat="false" ht="15" hidden="false" customHeight="false" outlineLevel="0" collapsed="false">
      <c r="A211" s="489" t="s">
        <v>4593</v>
      </c>
      <c r="B211" s="486" t="s">
        <v>4594</v>
      </c>
      <c r="C211" s="483"/>
      <c r="D211" s="483"/>
      <c r="E211" s="483"/>
    </row>
    <row r="212" customFormat="false" ht="15" hidden="false" customHeight="false" outlineLevel="0" collapsed="false">
      <c r="A212" s="489" t="n">
        <v>2007</v>
      </c>
      <c r="B212" s="486" t="s">
        <v>4595</v>
      </c>
      <c r="C212" s="483"/>
      <c r="D212" s="483"/>
      <c r="E212" s="483"/>
    </row>
    <row r="213" customFormat="false" ht="15" hidden="false" customHeight="false" outlineLevel="0" collapsed="false">
      <c r="A213" s="489" t="n">
        <v>2010</v>
      </c>
      <c r="B213" s="486" t="s">
        <v>4596</v>
      </c>
      <c r="C213" s="483"/>
      <c r="D213" s="483"/>
      <c r="E213" s="483"/>
    </row>
    <row r="214" customFormat="false" ht="15" hidden="false" customHeight="false" outlineLevel="0" collapsed="false">
      <c r="A214" s="489" t="s">
        <v>1786</v>
      </c>
      <c r="B214" s="486" t="s">
        <v>4597</v>
      </c>
      <c r="C214" s="483"/>
      <c r="D214" s="483"/>
      <c r="E214" s="483"/>
    </row>
    <row r="215" customFormat="false" ht="15" hidden="false" customHeight="false" outlineLevel="0" collapsed="false">
      <c r="A215" s="489" t="s">
        <v>4598</v>
      </c>
      <c r="B215" s="486" t="s">
        <v>4599</v>
      </c>
      <c r="C215" s="483"/>
      <c r="D215" s="483"/>
      <c r="E215" s="483"/>
    </row>
    <row r="216" customFormat="false" ht="15" hidden="false" customHeight="false" outlineLevel="0" collapsed="false">
      <c r="A216" s="489" t="s">
        <v>4600</v>
      </c>
      <c r="B216" s="486" t="s">
        <v>4601</v>
      </c>
      <c r="C216" s="483"/>
      <c r="D216" s="483"/>
      <c r="E216" s="483"/>
    </row>
    <row r="217" customFormat="false" ht="15" hidden="false" customHeight="false" outlineLevel="0" collapsed="false">
      <c r="A217" s="489" t="s">
        <v>1766</v>
      </c>
      <c r="B217" s="486" t="s">
        <v>4602</v>
      </c>
      <c r="C217" s="483"/>
      <c r="D217" s="483"/>
      <c r="E217" s="483"/>
    </row>
    <row r="218" customFormat="false" ht="15" hidden="false" customHeight="false" outlineLevel="0" collapsed="false">
      <c r="A218" s="489" t="s">
        <v>4603</v>
      </c>
      <c r="B218" s="486" t="s">
        <v>4604</v>
      </c>
      <c r="C218" s="483"/>
      <c r="D218" s="483"/>
      <c r="E218" s="483"/>
    </row>
    <row r="219" customFormat="false" ht="15" hidden="false" customHeight="false" outlineLevel="0" collapsed="false">
      <c r="A219" s="489" t="s">
        <v>4605</v>
      </c>
      <c r="B219" s="486" t="s">
        <v>4606</v>
      </c>
      <c r="C219" s="483"/>
      <c r="D219" s="483"/>
      <c r="E219" s="483"/>
    </row>
    <row r="220" customFormat="false" ht="15" hidden="false" customHeight="false" outlineLevel="0" collapsed="false">
      <c r="A220" s="489" t="s">
        <v>1917</v>
      </c>
      <c r="B220" s="486" t="s">
        <v>4607</v>
      </c>
      <c r="C220" s="483"/>
      <c r="D220" s="483"/>
      <c r="E220" s="483"/>
    </row>
    <row r="221" customFormat="false" ht="15" hidden="false" customHeight="false" outlineLevel="0" collapsed="false">
      <c r="A221" s="489" t="s">
        <v>1790</v>
      </c>
      <c r="B221" s="486" t="s">
        <v>4608</v>
      </c>
      <c r="C221" s="483"/>
      <c r="D221" s="483"/>
      <c r="E221" s="483"/>
    </row>
    <row r="222" customFormat="false" ht="15" hidden="false" customHeight="false" outlineLevel="0" collapsed="false">
      <c r="A222" s="489" t="s">
        <v>4609</v>
      </c>
      <c r="B222" s="486" t="s">
        <v>4610</v>
      </c>
      <c r="C222" s="483"/>
      <c r="D222" s="483"/>
      <c r="E222" s="483"/>
    </row>
    <row r="223" customFormat="false" ht="15" hidden="false" customHeight="false" outlineLevel="0" collapsed="false">
      <c r="A223" s="489" t="s">
        <v>4611</v>
      </c>
      <c r="B223" s="486" t="s">
        <v>4612</v>
      </c>
      <c r="C223" s="483"/>
      <c r="D223" s="483"/>
      <c r="E223" s="483"/>
    </row>
    <row r="224" customFormat="false" ht="15" hidden="false" customHeight="false" outlineLevel="0" collapsed="false">
      <c r="A224" s="489" t="s">
        <v>4613</v>
      </c>
      <c r="B224" s="486" t="s">
        <v>4614</v>
      </c>
      <c r="C224" s="483"/>
      <c r="D224" s="483"/>
      <c r="E224" s="483"/>
    </row>
    <row r="225" customFormat="false" ht="15" hidden="false" customHeight="false" outlineLevel="0" collapsed="false">
      <c r="A225" s="489" t="s">
        <v>618</v>
      </c>
      <c r="B225" s="486" t="s">
        <v>4615</v>
      </c>
      <c r="C225" s="483"/>
      <c r="D225" s="483"/>
      <c r="E225" s="483"/>
    </row>
    <row r="226" customFormat="false" ht="15" hidden="false" customHeight="false" outlineLevel="0" collapsed="false">
      <c r="A226" s="489" t="s">
        <v>4616</v>
      </c>
      <c r="B226" s="486" t="s">
        <v>4617</v>
      </c>
      <c r="C226" s="483"/>
      <c r="D226" s="483"/>
      <c r="E226" s="483"/>
    </row>
    <row r="227" customFormat="false" ht="15" hidden="false" customHeight="false" outlineLevel="0" collapsed="false">
      <c r="A227" s="489" t="s">
        <v>4618</v>
      </c>
      <c r="B227" s="486" t="s">
        <v>4619</v>
      </c>
      <c r="C227" s="483"/>
      <c r="D227" s="483"/>
      <c r="E227" s="483"/>
    </row>
    <row r="228" customFormat="false" ht="15" hidden="false" customHeight="false" outlineLevel="0" collapsed="false">
      <c r="A228" s="489" t="s">
        <v>4620</v>
      </c>
      <c r="B228" s="486" t="s">
        <v>4621</v>
      </c>
      <c r="C228" s="483"/>
      <c r="D228" s="483"/>
      <c r="E228" s="483"/>
    </row>
    <row r="229" customFormat="false" ht="15" hidden="false" customHeight="false" outlineLevel="0" collapsed="false">
      <c r="A229" s="489" t="s">
        <v>4622</v>
      </c>
      <c r="B229" s="486" t="s">
        <v>4623</v>
      </c>
      <c r="C229" s="483"/>
      <c r="D229" s="483"/>
      <c r="E229" s="483"/>
    </row>
    <row r="230" customFormat="false" ht="15" hidden="false" customHeight="false" outlineLevel="0" collapsed="false">
      <c r="A230" s="489" t="s">
        <v>1472</v>
      </c>
      <c r="B230" s="486" t="s">
        <v>4624</v>
      </c>
      <c r="C230" s="483"/>
      <c r="D230" s="483"/>
      <c r="E230" s="483"/>
    </row>
    <row r="231" customFormat="false" ht="15" hidden="false" customHeight="false" outlineLevel="0" collapsed="false">
      <c r="A231" s="489" t="s">
        <v>1467</v>
      </c>
      <c r="B231" s="486" t="s">
        <v>4625</v>
      </c>
      <c r="C231" s="483"/>
      <c r="D231" s="483"/>
      <c r="E231" s="483"/>
    </row>
    <row r="232" customFormat="false" ht="15" hidden="false" customHeight="false" outlineLevel="0" collapsed="false">
      <c r="A232" s="489" t="s">
        <v>4626</v>
      </c>
      <c r="B232" s="486" t="s">
        <v>4627</v>
      </c>
      <c r="C232" s="483"/>
      <c r="D232" s="483"/>
      <c r="E232" s="483"/>
    </row>
    <row r="233" customFormat="false" ht="15" hidden="false" customHeight="false" outlineLevel="0" collapsed="false">
      <c r="A233" s="489" t="s">
        <v>4628</v>
      </c>
      <c r="B233" s="486" t="s">
        <v>4629</v>
      </c>
      <c r="C233" s="483"/>
      <c r="D233" s="483"/>
      <c r="E233" s="483"/>
    </row>
    <row r="234" customFormat="false" ht="15" hidden="false" customHeight="false" outlineLevel="0" collapsed="false">
      <c r="A234" s="489" t="s">
        <v>1483</v>
      </c>
      <c r="B234" s="486" t="s">
        <v>4630</v>
      </c>
      <c r="C234" s="483"/>
      <c r="D234" s="483"/>
      <c r="E234" s="483"/>
    </row>
    <row r="235" customFormat="false" ht="15" hidden="false" customHeight="false" outlineLevel="0" collapsed="false">
      <c r="A235" s="489" t="s">
        <v>4631</v>
      </c>
      <c r="B235" s="486" t="s">
        <v>4632</v>
      </c>
      <c r="C235" s="483"/>
      <c r="D235" s="483"/>
      <c r="E235" s="483"/>
    </row>
    <row r="236" customFormat="false" ht="15" hidden="false" customHeight="false" outlineLevel="0" collapsed="false">
      <c r="A236" s="489" t="s">
        <v>4633</v>
      </c>
      <c r="B236" s="486" t="s">
        <v>4634</v>
      </c>
      <c r="C236" s="483"/>
      <c r="D236" s="483"/>
      <c r="E236" s="483"/>
    </row>
    <row r="237" customFormat="false" ht="15" hidden="false" customHeight="false" outlineLevel="0" collapsed="false">
      <c r="A237" s="489" t="s">
        <v>4635</v>
      </c>
      <c r="B237" s="486" t="s">
        <v>4636</v>
      </c>
      <c r="C237" s="483"/>
      <c r="D237" s="483"/>
      <c r="E237" s="483"/>
    </row>
    <row r="238" customFormat="false" ht="15" hidden="false" customHeight="false" outlineLevel="0" collapsed="false">
      <c r="A238" s="489" t="s">
        <v>4637</v>
      </c>
      <c r="B238" s="486" t="s">
        <v>4638</v>
      </c>
      <c r="C238" s="483"/>
      <c r="D238" s="483"/>
      <c r="E238" s="483"/>
    </row>
    <row r="239" customFormat="false" ht="15" hidden="false" customHeight="false" outlineLevel="0" collapsed="false">
      <c r="A239" s="489" t="s">
        <v>4639</v>
      </c>
      <c r="B239" s="486" t="s">
        <v>4640</v>
      </c>
      <c r="C239" s="483"/>
      <c r="D239" s="483"/>
      <c r="E239" s="483"/>
    </row>
    <row r="240" customFormat="false" ht="15" hidden="false" customHeight="false" outlineLevel="0" collapsed="false">
      <c r="A240" s="489" t="s">
        <v>4641</v>
      </c>
      <c r="B240" s="486" t="s">
        <v>4642</v>
      </c>
      <c r="C240" s="483"/>
      <c r="D240" s="483"/>
      <c r="E240" s="483"/>
    </row>
    <row r="241" customFormat="false" ht="15" hidden="false" customHeight="false" outlineLevel="0" collapsed="false">
      <c r="A241" s="489" t="s">
        <v>4643</v>
      </c>
      <c r="B241" s="486" t="s">
        <v>4644</v>
      </c>
      <c r="C241" s="483"/>
      <c r="D241" s="483"/>
      <c r="E241" s="483"/>
    </row>
    <row r="242" customFormat="false" ht="15" hidden="false" customHeight="false" outlineLevel="0" collapsed="false">
      <c r="A242" s="489" t="s">
        <v>4645</v>
      </c>
      <c r="B242" s="486" t="s">
        <v>4646</v>
      </c>
      <c r="C242" s="483"/>
      <c r="D242" s="483"/>
      <c r="E242" s="483"/>
    </row>
    <row r="243" customFormat="false" ht="15" hidden="false" customHeight="false" outlineLevel="0" collapsed="false">
      <c r="A243" s="489" t="s">
        <v>4647</v>
      </c>
      <c r="B243" s="486" t="s">
        <v>4648</v>
      </c>
      <c r="C243" s="483"/>
      <c r="D243" s="483"/>
      <c r="E243" s="483"/>
    </row>
    <row r="244" customFormat="false" ht="15" hidden="false" customHeight="false" outlineLevel="0" collapsed="false">
      <c r="A244" s="489" t="s">
        <v>4649</v>
      </c>
      <c r="B244" s="486" t="s">
        <v>4650</v>
      </c>
      <c r="C244" s="483"/>
      <c r="D244" s="483"/>
      <c r="E244" s="483"/>
    </row>
    <row r="245" customFormat="false" ht="15" hidden="false" customHeight="false" outlineLevel="0" collapsed="false">
      <c r="A245" s="489" t="s">
        <v>4651</v>
      </c>
      <c r="B245" s="486" t="s">
        <v>4652</v>
      </c>
      <c r="C245" s="483"/>
      <c r="D245" s="483"/>
      <c r="E245" s="483"/>
    </row>
    <row r="246" customFormat="false" ht="15" hidden="false" customHeight="false" outlineLevel="0" collapsed="false">
      <c r="A246" s="489" t="n">
        <v>7000</v>
      </c>
      <c r="B246" s="486" t="s">
        <v>4653</v>
      </c>
      <c r="C246" s="483"/>
      <c r="D246" s="483"/>
      <c r="E246" s="483"/>
    </row>
    <row r="247" customFormat="false" ht="15" hidden="false" customHeight="false" outlineLevel="0" collapsed="false">
      <c r="A247" s="489" t="n">
        <v>7001</v>
      </c>
      <c r="B247" s="486" t="s">
        <v>4654</v>
      </c>
      <c r="C247" s="483"/>
      <c r="D247" s="483"/>
      <c r="E247" s="483"/>
    </row>
    <row r="248" customFormat="false" ht="15" hidden="false" customHeight="false" outlineLevel="0" collapsed="false">
      <c r="A248" s="493"/>
      <c r="B248" s="507"/>
      <c r="C248" s="483"/>
      <c r="D248" s="483"/>
      <c r="E248" s="483"/>
    </row>
    <row r="249" customFormat="false" ht="15" hidden="false" customHeight="false" outlineLevel="0" collapsed="false">
      <c r="A249" s="485" t="s">
        <v>4373</v>
      </c>
      <c r="B249" s="486" t="s">
        <v>4502</v>
      </c>
      <c r="C249" s="483"/>
      <c r="D249" s="483"/>
      <c r="E249" s="483"/>
    </row>
    <row r="250" customFormat="false" ht="15" hidden="false" customHeight="false" outlineLevel="0" collapsed="false">
      <c r="A250" s="485" t="s">
        <v>4374</v>
      </c>
      <c r="B250" s="486" t="s">
        <v>4655</v>
      </c>
      <c r="C250" s="483"/>
      <c r="D250" s="483"/>
      <c r="E250" s="483"/>
    </row>
    <row r="251" customFormat="false" ht="15" hidden="false" customHeight="false" outlineLevel="0" collapsed="false">
      <c r="A251" s="487" t="s">
        <v>4376</v>
      </c>
      <c r="B251" s="488" t="s">
        <v>4377</v>
      </c>
      <c r="C251" s="483"/>
      <c r="D251" s="483"/>
      <c r="E251" s="483"/>
    </row>
    <row r="252" customFormat="false" ht="15" hidden="false" customHeight="false" outlineLevel="0" collapsed="false">
      <c r="A252" s="489" t="s">
        <v>888</v>
      </c>
      <c r="B252" s="486" t="s">
        <v>4656</v>
      </c>
      <c r="C252" s="483"/>
      <c r="D252" s="483"/>
      <c r="E252" s="483"/>
    </row>
    <row r="253" customFormat="false" ht="15" hidden="false" customHeight="false" outlineLevel="0" collapsed="false">
      <c r="A253" s="489" t="s">
        <v>895</v>
      </c>
      <c r="B253" s="486" t="s">
        <v>4657</v>
      </c>
      <c r="C253" s="483"/>
      <c r="D253" s="483"/>
      <c r="E253" s="483"/>
    </row>
    <row r="254" customFormat="false" ht="15" hidden="false" customHeight="false" outlineLevel="0" collapsed="false">
      <c r="A254" s="512" t="s">
        <v>900</v>
      </c>
      <c r="B254" s="513" t="s">
        <v>4658</v>
      </c>
      <c r="C254" s="483"/>
      <c r="D254" s="483"/>
      <c r="E254" s="483"/>
    </row>
    <row r="255" customFormat="false" ht="15" hidden="false" customHeight="false" outlineLevel="0" collapsed="false">
      <c r="A255" s="508"/>
      <c r="B255" s="507"/>
      <c r="C255" s="483"/>
      <c r="D255" s="483"/>
      <c r="E255" s="483"/>
    </row>
    <row r="256" customFormat="false" ht="15" hidden="false" customHeight="false" outlineLevel="0" collapsed="false">
      <c r="A256" s="485" t="s">
        <v>4373</v>
      </c>
      <c r="B256" s="486" t="s">
        <v>4659</v>
      </c>
      <c r="C256" s="483"/>
      <c r="D256" s="483"/>
      <c r="E256" s="483"/>
    </row>
    <row r="257" customFormat="false" ht="15" hidden="false" customHeight="false" outlineLevel="0" collapsed="false">
      <c r="A257" s="485" t="s">
        <v>4374</v>
      </c>
      <c r="B257" s="486" t="s">
        <v>4660</v>
      </c>
      <c r="C257" s="483"/>
      <c r="D257" s="483"/>
      <c r="E257" s="483"/>
    </row>
    <row r="258" customFormat="false" ht="15" hidden="false" customHeight="false" outlineLevel="0" collapsed="false">
      <c r="A258" s="487" t="s">
        <v>4376</v>
      </c>
      <c r="B258" s="488" t="s">
        <v>4377</v>
      </c>
      <c r="C258" s="483"/>
      <c r="D258" s="483"/>
      <c r="E258" s="483"/>
    </row>
    <row r="259" customFormat="false" ht="15" hidden="false" customHeight="false" outlineLevel="0" collapsed="false">
      <c r="A259" s="514" t="s">
        <v>888</v>
      </c>
      <c r="B259" s="515" t="s">
        <v>4661</v>
      </c>
      <c r="C259" s="483"/>
      <c r="D259" s="483"/>
      <c r="E259" s="483"/>
    </row>
    <row r="260" customFormat="false" ht="15" hidden="false" customHeight="false" outlineLevel="0" collapsed="false">
      <c r="A260" s="514" t="s">
        <v>895</v>
      </c>
      <c r="B260" s="515" t="s">
        <v>4662</v>
      </c>
      <c r="C260" s="483"/>
      <c r="D260" s="483"/>
      <c r="E260" s="483"/>
    </row>
    <row r="261" customFormat="false" ht="15" hidden="false" customHeight="false" outlineLevel="0" collapsed="false">
      <c r="A261" s="514" t="s">
        <v>900</v>
      </c>
      <c r="B261" s="515" t="s">
        <v>4663</v>
      </c>
      <c r="C261" s="483"/>
      <c r="D261" s="483"/>
      <c r="E261" s="483"/>
    </row>
    <row r="262" customFormat="false" ht="15" hidden="false" customHeight="false" outlineLevel="0" collapsed="false">
      <c r="A262" s="514" t="s">
        <v>907</v>
      </c>
      <c r="B262" s="515" t="s">
        <v>4664</v>
      </c>
      <c r="C262" s="483"/>
      <c r="D262" s="483"/>
      <c r="E262" s="483"/>
    </row>
    <row r="263" customFormat="false" ht="15" hidden="false" customHeight="false" outlineLevel="0" collapsed="false">
      <c r="A263" s="514" t="s">
        <v>914</v>
      </c>
      <c r="B263" s="515" t="s">
        <v>4665</v>
      </c>
      <c r="C263" s="483"/>
      <c r="D263" s="483"/>
      <c r="E263" s="483"/>
    </row>
    <row r="264" customFormat="false" ht="15" hidden="false" customHeight="false" outlineLevel="0" collapsed="false">
      <c r="A264" s="514" t="s">
        <v>919</v>
      </c>
      <c r="B264" s="515" t="s">
        <v>4666</v>
      </c>
      <c r="C264" s="483"/>
      <c r="D264" s="483"/>
      <c r="E264" s="483"/>
    </row>
    <row r="265" customFormat="false" ht="15" hidden="false" customHeight="false" outlineLevel="0" collapsed="false">
      <c r="A265" s="514" t="s">
        <v>920</v>
      </c>
      <c r="B265" s="515" t="s">
        <v>4667</v>
      </c>
      <c r="C265" s="483"/>
      <c r="D265" s="483"/>
      <c r="E265" s="483"/>
    </row>
    <row r="266" customFormat="false" ht="15" hidden="false" customHeight="false" outlineLevel="0" collapsed="false">
      <c r="A266" s="514" t="s">
        <v>940</v>
      </c>
      <c r="B266" s="515" t="s">
        <v>4668</v>
      </c>
      <c r="C266" s="483"/>
      <c r="D266" s="483"/>
      <c r="E266" s="483"/>
    </row>
    <row r="267" customFormat="false" ht="15" hidden="false" customHeight="false" outlineLevel="0" collapsed="false">
      <c r="A267" s="514" t="s">
        <v>4492</v>
      </c>
      <c r="B267" s="515" t="s">
        <v>4669</v>
      </c>
      <c r="C267" s="483"/>
      <c r="D267" s="483"/>
      <c r="E267" s="483"/>
    </row>
    <row r="268" customFormat="false" ht="15" hidden="false" customHeight="false" outlineLevel="0" collapsed="false">
      <c r="A268" s="514" t="s">
        <v>4494</v>
      </c>
      <c r="B268" s="515" t="s">
        <v>4670</v>
      </c>
      <c r="C268" s="483"/>
      <c r="D268" s="483"/>
      <c r="E268" s="483"/>
    </row>
    <row r="269" customFormat="false" ht="15" hidden="false" customHeight="false" outlineLevel="0" collapsed="false">
      <c r="A269" s="514" t="n">
        <v>12</v>
      </c>
      <c r="B269" s="515" t="s">
        <v>4671</v>
      </c>
      <c r="C269" s="483"/>
      <c r="D269" s="483"/>
      <c r="E269" s="483"/>
    </row>
    <row r="270" customFormat="false" ht="15" hidden="false" customHeight="false" outlineLevel="0" collapsed="false">
      <c r="A270" s="514" t="n">
        <v>13</v>
      </c>
      <c r="B270" s="515" t="s">
        <v>4672</v>
      </c>
      <c r="C270" s="483"/>
      <c r="D270" s="483"/>
      <c r="E270" s="483"/>
    </row>
    <row r="271" customFormat="false" ht="15" hidden="false" customHeight="false" outlineLevel="0" collapsed="false">
      <c r="A271" s="514" t="n">
        <v>14</v>
      </c>
      <c r="B271" s="516" t="s">
        <v>4673</v>
      </c>
      <c r="C271" s="483"/>
      <c r="D271" s="483"/>
      <c r="E271" s="483"/>
    </row>
    <row r="272" customFormat="false" ht="15" hidden="false" customHeight="false" outlineLevel="0" collapsed="false">
      <c r="A272" s="514" t="n">
        <v>15</v>
      </c>
      <c r="B272" s="516" t="s">
        <v>4674</v>
      </c>
      <c r="C272" s="483"/>
      <c r="D272" s="483"/>
      <c r="E272" s="483"/>
    </row>
    <row r="273" customFormat="false" ht="15" hidden="false" customHeight="false" outlineLevel="0" collapsed="false">
      <c r="A273" s="514" t="n">
        <v>16</v>
      </c>
      <c r="B273" s="517" t="s">
        <v>4675</v>
      </c>
      <c r="C273" s="483"/>
      <c r="D273" s="483"/>
      <c r="E273" s="483"/>
    </row>
    <row r="274" customFormat="false" ht="15" hidden="false" customHeight="false" outlineLevel="0" collapsed="false">
      <c r="A274" s="514" t="n">
        <v>17</v>
      </c>
      <c r="B274" s="517" t="s">
        <v>4676</v>
      </c>
      <c r="C274" s="483"/>
      <c r="D274" s="483"/>
      <c r="E274" s="483"/>
    </row>
    <row r="275" customFormat="false" ht="15" hidden="false" customHeight="false" outlineLevel="0" collapsed="false">
      <c r="A275" s="514" t="n">
        <v>18</v>
      </c>
      <c r="B275" s="517" t="s">
        <v>4677</v>
      </c>
      <c r="C275" s="483"/>
      <c r="D275" s="483"/>
      <c r="E275" s="483"/>
    </row>
    <row r="276" customFormat="false" ht="15" hidden="false" customHeight="false" outlineLevel="0" collapsed="false">
      <c r="A276" s="514" t="n">
        <v>19</v>
      </c>
      <c r="B276" s="517" t="s">
        <v>4678</v>
      </c>
      <c r="C276" s="483"/>
      <c r="D276" s="483"/>
      <c r="E276" s="483"/>
    </row>
    <row r="277" customFormat="false" ht="15" hidden="false" customHeight="false" outlineLevel="0" collapsed="false">
      <c r="A277" s="514" t="n">
        <v>20</v>
      </c>
      <c r="B277" s="518" t="s">
        <v>4679</v>
      </c>
      <c r="C277" s="483"/>
      <c r="D277" s="483"/>
      <c r="E277" s="483"/>
    </row>
    <row r="278" customFormat="false" ht="15" hidden="false" customHeight="false" outlineLevel="0" collapsed="false">
      <c r="A278" s="514" t="n">
        <v>21</v>
      </c>
      <c r="B278" s="517" t="s">
        <v>4680</v>
      </c>
      <c r="C278" s="483"/>
      <c r="D278" s="483"/>
      <c r="E278" s="483"/>
    </row>
    <row r="279" customFormat="false" ht="15" hidden="false" customHeight="false" outlineLevel="0" collapsed="false">
      <c r="A279" s="493"/>
      <c r="B279" s="507"/>
      <c r="C279" s="483"/>
      <c r="D279" s="483"/>
      <c r="E279" s="483"/>
    </row>
    <row r="280" customFormat="false" ht="15" hidden="false" customHeight="false" outlineLevel="0" collapsed="false">
      <c r="A280" s="485" t="s">
        <v>4373</v>
      </c>
      <c r="B280" s="486" t="s">
        <v>4393</v>
      </c>
      <c r="C280" s="483"/>
      <c r="D280" s="483"/>
      <c r="E280" s="483"/>
    </row>
    <row r="281" customFormat="false" ht="15" hidden="false" customHeight="false" outlineLevel="0" collapsed="false">
      <c r="A281" s="485" t="s">
        <v>4374</v>
      </c>
      <c r="B281" s="486" t="s">
        <v>4681</v>
      </c>
      <c r="C281" s="483"/>
      <c r="D281" s="483"/>
      <c r="E281" s="483"/>
    </row>
    <row r="282" customFormat="false" ht="15" hidden="false" customHeight="false" outlineLevel="0" collapsed="false">
      <c r="A282" s="487" t="s">
        <v>4376</v>
      </c>
      <c r="B282" s="488" t="s">
        <v>4377</v>
      </c>
      <c r="C282" s="483"/>
      <c r="D282" s="483"/>
      <c r="E282" s="483"/>
    </row>
    <row r="283" customFormat="false" ht="15" hidden="false" customHeight="false" outlineLevel="0" collapsed="false">
      <c r="A283" s="489" t="s">
        <v>888</v>
      </c>
      <c r="B283" s="486" t="s">
        <v>4682</v>
      </c>
      <c r="C283" s="483"/>
      <c r="D283" s="483"/>
      <c r="E283" s="483"/>
    </row>
    <row r="284" customFormat="false" ht="15" hidden="false" customHeight="false" outlineLevel="0" collapsed="false">
      <c r="A284" s="489" t="s">
        <v>895</v>
      </c>
      <c r="B284" s="486" t="s">
        <v>4683</v>
      </c>
      <c r="C284" s="483"/>
      <c r="D284" s="483"/>
      <c r="E284" s="483"/>
    </row>
    <row r="285" customFormat="false" ht="15" hidden="false" customHeight="false" outlineLevel="0" collapsed="false">
      <c r="A285" s="508"/>
      <c r="B285" s="507"/>
      <c r="C285" s="483"/>
      <c r="D285" s="483"/>
      <c r="E285" s="483"/>
    </row>
    <row r="286" customFormat="false" ht="15" hidden="false" customHeight="false" outlineLevel="0" collapsed="false">
      <c r="A286" s="485" t="s">
        <v>4373</v>
      </c>
      <c r="B286" s="486" t="s">
        <v>4684</v>
      </c>
      <c r="C286" s="483"/>
      <c r="D286" s="483"/>
      <c r="E286" s="483"/>
    </row>
    <row r="287" customFormat="false" ht="15" hidden="false" customHeight="false" outlineLevel="0" collapsed="false">
      <c r="A287" s="485" t="s">
        <v>4374</v>
      </c>
      <c r="B287" s="486" t="s">
        <v>4685</v>
      </c>
      <c r="C287" s="483"/>
      <c r="D287" s="483"/>
      <c r="E287" s="483"/>
    </row>
    <row r="288" customFormat="false" ht="15" hidden="false" customHeight="false" outlineLevel="0" collapsed="false">
      <c r="A288" s="487" t="s">
        <v>4376</v>
      </c>
      <c r="B288" s="488" t="s">
        <v>4377</v>
      </c>
      <c r="C288" s="483"/>
      <c r="D288" s="483"/>
      <c r="E288" s="483"/>
    </row>
    <row r="289" customFormat="false" ht="15" hidden="false" customHeight="false" outlineLevel="0" collapsed="false">
      <c r="A289" s="489" t="s">
        <v>4469</v>
      </c>
      <c r="B289" s="486" t="s">
        <v>4686</v>
      </c>
      <c r="C289" s="483"/>
      <c r="D289" s="483"/>
      <c r="E289" s="483"/>
    </row>
    <row r="290" customFormat="false" ht="15" hidden="false" customHeight="false" outlineLevel="0" collapsed="false">
      <c r="A290" s="489" t="s">
        <v>4687</v>
      </c>
      <c r="B290" s="486" t="s">
        <v>4688</v>
      </c>
      <c r="C290" s="483"/>
      <c r="D290" s="483"/>
      <c r="E290" s="483"/>
    </row>
    <row r="291" customFormat="false" ht="15" hidden="false" customHeight="false" outlineLevel="0" collapsed="false">
      <c r="A291" s="489" t="n">
        <v>3</v>
      </c>
      <c r="B291" s="486" t="s">
        <v>4689</v>
      </c>
      <c r="C291" s="483"/>
      <c r="D291" s="483"/>
      <c r="E291" s="483"/>
    </row>
    <row r="292" customFormat="false" ht="15" hidden="false" customHeight="false" outlineLevel="0" collapsed="false">
      <c r="A292" s="508"/>
      <c r="B292" s="507"/>
      <c r="C292" s="483"/>
      <c r="D292" s="483"/>
      <c r="E292" s="483"/>
    </row>
    <row r="293" customFormat="false" ht="15" hidden="false" customHeight="false" outlineLevel="0" collapsed="false">
      <c r="A293" s="485" t="s">
        <v>4373</v>
      </c>
      <c r="B293" s="486" t="s">
        <v>4396</v>
      </c>
      <c r="C293" s="483"/>
      <c r="D293" s="483"/>
      <c r="E293" s="483"/>
    </row>
    <row r="294" customFormat="false" ht="15" hidden="false" customHeight="false" outlineLevel="0" collapsed="false">
      <c r="A294" s="485" t="s">
        <v>4374</v>
      </c>
      <c r="B294" s="486" t="s">
        <v>4690</v>
      </c>
      <c r="C294" s="483"/>
      <c r="D294" s="483"/>
      <c r="E294" s="483"/>
    </row>
    <row r="295" customFormat="false" ht="15" hidden="false" customHeight="false" outlineLevel="0" collapsed="false">
      <c r="A295" s="487" t="s">
        <v>4376</v>
      </c>
      <c r="B295" s="488" t="s">
        <v>4377</v>
      </c>
      <c r="C295" s="483"/>
      <c r="D295" s="483"/>
      <c r="E295" s="483"/>
    </row>
    <row r="296" customFormat="false" ht="15" hidden="false" customHeight="false" outlineLevel="0" collapsed="false">
      <c r="A296" s="489" t="s">
        <v>888</v>
      </c>
      <c r="B296" s="519" t="s">
        <v>4691</v>
      </c>
      <c r="C296" s="483"/>
      <c r="D296" s="483"/>
      <c r="E296" s="483"/>
    </row>
    <row r="297" customFormat="false" ht="15" hidden="false" customHeight="false" outlineLevel="0" collapsed="false">
      <c r="A297" s="489" t="s">
        <v>895</v>
      </c>
      <c r="B297" s="519" t="s">
        <v>4692</v>
      </c>
      <c r="C297" s="483"/>
      <c r="D297" s="483"/>
      <c r="E297" s="483"/>
    </row>
    <row r="298" customFormat="false" ht="15" hidden="false" customHeight="false" outlineLevel="0" collapsed="false">
      <c r="A298" s="489" t="s">
        <v>907</v>
      </c>
      <c r="B298" s="519" t="s">
        <v>4693</v>
      </c>
      <c r="C298" s="483"/>
      <c r="D298" s="483"/>
      <c r="E298" s="483"/>
    </row>
    <row r="299" customFormat="false" ht="15" hidden="false" customHeight="false" outlineLevel="0" collapsed="false">
      <c r="A299" s="489" t="s">
        <v>940</v>
      </c>
      <c r="B299" s="519" t="s">
        <v>4694</v>
      </c>
      <c r="C299" s="483"/>
      <c r="D299" s="483"/>
      <c r="E299" s="483"/>
    </row>
    <row r="300" customFormat="false" ht="15" hidden="false" customHeight="false" outlineLevel="0" collapsed="false">
      <c r="A300" s="489" t="s">
        <v>950</v>
      </c>
      <c r="B300" s="519" t="s">
        <v>4455</v>
      </c>
      <c r="C300" s="483"/>
      <c r="D300" s="483"/>
      <c r="E300" s="483"/>
    </row>
    <row r="301" customFormat="false" ht="15" hidden="false" customHeight="false" outlineLevel="0" collapsed="false">
      <c r="A301" s="489" t="s">
        <v>4388</v>
      </c>
      <c r="B301" s="519" t="s">
        <v>4560</v>
      </c>
      <c r="C301" s="483"/>
      <c r="D301" s="483"/>
      <c r="E301" s="483"/>
    </row>
    <row r="302" customFormat="false" ht="15" hidden="false" customHeight="false" outlineLevel="0" collapsed="false">
      <c r="A302" s="489" t="s">
        <v>4498</v>
      </c>
      <c r="B302" s="519" t="s">
        <v>4695</v>
      </c>
      <c r="C302" s="483"/>
      <c r="D302" s="483"/>
      <c r="E302" s="483"/>
    </row>
    <row r="303" customFormat="false" ht="15" hidden="false" customHeight="false" outlineLevel="0" collapsed="false">
      <c r="A303" s="489" t="s">
        <v>4393</v>
      </c>
      <c r="B303" s="519" t="s">
        <v>4696</v>
      </c>
      <c r="C303" s="483"/>
      <c r="D303" s="483"/>
      <c r="E303" s="483"/>
    </row>
    <row r="304" customFormat="false" ht="15" hidden="false" customHeight="false" outlineLevel="0" collapsed="false">
      <c r="A304" s="489" t="s">
        <v>4684</v>
      </c>
      <c r="B304" s="519" t="s">
        <v>4697</v>
      </c>
      <c r="C304" s="483"/>
      <c r="D304" s="483"/>
      <c r="E304" s="483"/>
    </row>
    <row r="305" customFormat="false" ht="15" hidden="false" customHeight="false" outlineLevel="0" collapsed="false">
      <c r="A305" s="508"/>
      <c r="B305" s="507"/>
      <c r="C305" s="483"/>
      <c r="D305" s="483"/>
      <c r="E305" s="483"/>
    </row>
    <row r="306" customFormat="false" ht="15" hidden="false" customHeight="false" outlineLevel="0" collapsed="false">
      <c r="A306" s="485" t="s">
        <v>4373</v>
      </c>
      <c r="B306" s="486" t="s">
        <v>4698</v>
      </c>
      <c r="C306" s="483"/>
      <c r="D306" s="483"/>
      <c r="E306" s="483"/>
    </row>
    <row r="307" customFormat="false" ht="15" hidden="false" customHeight="false" outlineLevel="0" collapsed="false">
      <c r="A307" s="485" t="s">
        <v>4374</v>
      </c>
      <c r="B307" s="486" t="s">
        <v>4699</v>
      </c>
      <c r="C307" s="483"/>
      <c r="D307" s="483"/>
      <c r="E307" s="483"/>
    </row>
    <row r="308" customFormat="false" ht="15" hidden="false" customHeight="false" outlineLevel="0" collapsed="false">
      <c r="A308" s="487" t="s">
        <v>4376</v>
      </c>
      <c r="B308" s="488" t="s">
        <v>4377</v>
      </c>
      <c r="C308" s="483"/>
      <c r="D308" s="483"/>
      <c r="E308" s="483"/>
    </row>
    <row r="309" customFormat="false" ht="15" hidden="false" customHeight="false" outlineLevel="0" collapsed="false">
      <c r="A309" s="489" t="s">
        <v>888</v>
      </c>
      <c r="B309" s="486" t="s">
        <v>4700</v>
      </c>
      <c r="C309" s="483"/>
      <c r="D309" s="483"/>
      <c r="E309" s="483"/>
    </row>
    <row r="310" customFormat="false" ht="15" hidden="false" customHeight="false" outlineLevel="0" collapsed="false">
      <c r="A310" s="489" t="s">
        <v>895</v>
      </c>
      <c r="B310" s="486" t="s">
        <v>4701</v>
      </c>
      <c r="C310" s="483"/>
      <c r="D310" s="483"/>
      <c r="E310" s="483"/>
    </row>
    <row r="311" customFormat="false" ht="15" hidden="false" customHeight="false" outlineLevel="0" collapsed="false">
      <c r="A311" s="489" t="s">
        <v>900</v>
      </c>
      <c r="B311" s="486" t="s">
        <v>4702</v>
      </c>
      <c r="C311" s="483"/>
      <c r="D311" s="483"/>
      <c r="E311" s="483"/>
    </row>
    <row r="312" customFormat="false" ht="15" hidden="false" customHeight="false" outlineLevel="0" collapsed="false">
      <c r="A312" s="489" t="s">
        <v>907</v>
      </c>
      <c r="B312" s="486" t="s">
        <v>4703</v>
      </c>
      <c r="C312" s="483"/>
      <c r="D312" s="483"/>
      <c r="E312" s="483"/>
    </row>
    <row r="313" customFormat="false" ht="15" hidden="false" customHeight="false" outlineLevel="0" collapsed="false">
      <c r="A313" s="489" t="s">
        <v>914</v>
      </c>
      <c r="B313" s="486" t="s">
        <v>4704</v>
      </c>
      <c r="C313" s="483"/>
      <c r="D313" s="483"/>
      <c r="E313" s="483"/>
    </row>
    <row r="314" customFormat="false" ht="15" hidden="false" customHeight="false" outlineLevel="0" collapsed="false">
      <c r="A314" s="489" t="s">
        <v>919</v>
      </c>
      <c r="B314" s="486" t="s">
        <v>4560</v>
      </c>
      <c r="C314" s="483"/>
      <c r="D314" s="483"/>
      <c r="E314" s="483"/>
    </row>
    <row r="315" customFormat="false" ht="15" hidden="false" customHeight="false" outlineLevel="0" collapsed="false">
      <c r="A315" s="508"/>
      <c r="B315" s="507"/>
      <c r="C315" s="483"/>
      <c r="D315" s="483"/>
      <c r="E315" s="483"/>
    </row>
    <row r="316" customFormat="false" ht="15" hidden="false" customHeight="true" outlineLevel="0" collapsed="false">
      <c r="A316" s="485" t="s">
        <v>4373</v>
      </c>
      <c r="B316" s="490" t="s">
        <v>4705</v>
      </c>
      <c r="C316" s="490"/>
      <c r="D316" s="483"/>
      <c r="E316" s="483"/>
    </row>
    <row r="317" customFormat="false" ht="15" hidden="false" customHeight="true" outlineLevel="0" collapsed="false">
      <c r="A317" s="485" t="s">
        <v>4374</v>
      </c>
      <c r="B317" s="490" t="s">
        <v>4706</v>
      </c>
      <c r="C317" s="490"/>
      <c r="D317" s="483"/>
      <c r="E317" s="483"/>
    </row>
    <row r="318" customFormat="false" ht="15" hidden="false" customHeight="false" outlineLevel="0" collapsed="false">
      <c r="A318" s="487" t="s">
        <v>4376</v>
      </c>
      <c r="B318" s="488" t="s">
        <v>4377</v>
      </c>
      <c r="C318" s="487" t="s">
        <v>4707</v>
      </c>
      <c r="D318" s="483"/>
      <c r="E318" s="483"/>
    </row>
    <row r="319" customFormat="false" ht="15" hidden="false" customHeight="false" outlineLevel="0" collapsed="false">
      <c r="A319" s="489" t="s">
        <v>888</v>
      </c>
      <c r="B319" s="486" t="s">
        <v>4708</v>
      </c>
      <c r="C319" s="520" t="n">
        <v>2</v>
      </c>
      <c r="D319" s="483"/>
      <c r="E319" s="483"/>
    </row>
    <row r="320" customFormat="false" ht="15" hidden="false" customHeight="false" outlineLevel="0" collapsed="false">
      <c r="A320" s="489" t="s">
        <v>895</v>
      </c>
      <c r="B320" s="486" t="s">
        <v>4709</v>
      </c>
      <c r="C320" s="520" t="n">
        <v>1</v>
      </c>
      <c r="D320" s="483"/>
      <c r="E320" s="483"/>
    </row>
    <row r="321" customFormat="false" ht="15" hidden="false" customHeight="false" outlineLevel="0" collapsed="false">
      <c r="A321" s="489" t="s">
        <v>900</v>
      </c>
      <c r="B321" s="486" t="s">
        <v>4710</v>
      </c>
      <c r="C321" s="520" t="n">
        <v>0.5</v>
      </c>
      <c r="D321" s="483"/>
      <c r="E321" s="483"/>
    </row>
    <row r="322" customFormat="false" ht="15" hidden="false" customHeight="false" outlineLevel="0" collapsed="false">
      <c r="A322" s="521"/>
      <c r="B322" s="522"/>
      <c r="C322" s="523"/>
      <c r="D322" s="483"/>
      <c r="E322" s="483"/>
    </row>
    <row r="323" customFormat="false" ht="15" hidden="false" customHeight="false" outlineLevel="0" collapsed="false">
      <c r="A323" s="508"/>
      <c r="B323" s="524"/>
      <c r="C323" s="483"/>
      <c r="D323" s="483"/>
      <c r="E323" s="483"/>
    </row>
    <row r="324" customFormat="false" ht="15" hidden="false" customHeight="false" outlineLevel="0" collapsed="false">
      <c r="A324" s="485" t="s">
        <v>4373</v>
      </c>
      <c r="B324" s="486" t="s">
        <v>4711</v>
      </c>
      <c r="C324" s="483"/>
      <c r="D324" s="483"/>
      <c r="E324" s="483"/>
    </row>
    <row r="325" customFormat="false" ht="15" hidden="false" customHeight="false" outlineLevel="0" collapsed="false">
      <c r="A325" s="485" t="s">
        <v>4374</v>
      </c>
      <c r="B325" s="486" t="s">
        <v>4712</v>
      </c>
      <c r="C325" s="483"/>
      <c r="D325" s="483"/>
      <c r="E325" s="483"/>
    </row>
    <row r="326" customFormat="false" ht="15" hidden="false" customHeight="false" outlineLevel="0" collapsed="false">
      <c r="A326" s="487" t="s">
        <v>4376</v>
      </c>
      <c r="B326" s="488" t="s">
        <v>4377</v>
      </c>
      <c r="C326" s="483"/>
      <c r="D326" s="483"/>
      <c r="E326" s="483"/>
    </row>
    <row r="327" customFormat="false" ht="15" hidden="false" customHeight="false" outlineLevel="0" collapsed="false">
      <c r="A327" s="489" t="s">
        <v>888</v>
      </c>
      <c r="B327" s="486" t="s">
        <v>4713</v>
      </c>
      <c r="C327" s="483"/>
      <c r="D327" s="483"/>
      <c r="E327" s="483"/>
    </row>
    <row r="328" customFormat="false" ht="15" hidden="false" customHeight="false" outlineLevel="0" collapsed="false">
      <c r="A328" s="489" t="s">
        <v>895</v>
      </c>
      <c r="B328" s="486" t="s">
        <v>4714</v>
      </c>
      <c r="C328" s="483"/>
      <c r="D328" s="483"/>
      <c r="E328" s="483"/>
    </row>
    <row r="329" customFormat="false" ht="15" hidden="false" customHeight="false" outlineLevel="0" collapsed="false">
      <c r="A329" s="489"/>
      <c r="B329" s="486"/>
      <c r="C329" s="483"/>
      <c r="D329" s="483"/>
      <c r="E329" s="483"/>
    </row>
    <row r="330" customFormat="false" ht="15" hidden="false" customHeight="false" outlineLevel="0" collapsed="false">
      <c r="A330" s="525"/>
      <c r="B330" s="526"/>
      <c r="C330" s="483"/>
      <c r="D330" s="483"/>
      <c r="E330" s="483"/>
    </row>
    <row r="331" customFormat="false" ht="15" hidden="false" customHeight="false" outlineLevel="0" collapsed="false">
      <c r="A331" s="527" t="s">
        <v>4373</v>
      </c>
      <c r="B331" s="486" t="s">
        <v>4715</v>
      </c>
      <c r="C331" s="528"/>
      <c r="D331" s="483"/>
      <c r="E331" s="483"/>
    </row>
    <row r="332" customFormat="false" ht="15" hidden="false" customHeight="false" outlineLevel="0" collapsed="false">
      <c r="A332" s="527" t="s">
        <v>4374</v>
      </c>
      <c r="B332" s="486" t="s">
        <v>4716</v>
      </c>
      <c r="C332" s="528"/>
      <c r="D332" s="483"/>
      <c r="E332" s="483"/>
    </row>
    <row r="333" customFormat="false" ht="15" hidden="false" customHeight="false" outlineLevel="0" collapsed="false">
      <c r="A333" s="529" t="s">
        <v>4717</v>
      </c>
      <c r="B333" s="530" t="s">
        <v>4376</v>
      </c>
      <c r="C333" s="530" t="s">
        <v>4718</v>
      </c>
      <c r="D333" s="483"/>
      <c r="E333" s="483"/>
    </row>
    <row r="334" customFormat="false" ht="15" hidden="false" customHeight="false" outlineLevel="0" collapsed="false">
      <c r="A334" s="489" t="s">
        <v>4719</v>
      </c>
      <c r="B334" s="486" t="s">
        <v>4720</v>
      </c>
      <c r="C334" s="531" t="s">
        <v>4721</v>
      </c>
      <c r="D334" s="483"/>
      <c r="E334" s="483"/>
    </row>
    <row r="335" customFormat="false" ht="15" hidden="false" customHeight="false" outlineLevel="0" collapsed="false">
      <c r="A335" s="489" t="s">
        <v>4722</v>
      </c>
      <c r="B335" s="486" t="s">
        <v>4723</v>
      </c>
      <c r="C335" s="531" t="s">
        <v>4721</v>
      </c>
      <c r="D335" s="483"/>
      <c r="E335" s="483"/>
    </row>
    <row r="336" customFormat="false" ht="15" hidden="false" customHeight="false" outlineLevel="0" collapsed="false">
      <c r="A336" s="489" t="s">
        <v>4724</v>
      </c>
      <c r="B336" s="486" t="s">
        <v>4725</v>
      </c>
      <c r="C336" s="531" t="s">
        <v>4721</v>
      </c>
      <c r="D336" s="483"/>
      <c r="E336" s="483"/>
    </row>
    <row r="337" customFormat="false" ht="15" hidden="false" customHeight="false" outlineLevel="0" collapsed="false">
      <c r="A337" s="489" t="s">
        <v>4726</v>
      </c>
      <c r="B337" s="486" t="s">
        <v>4727</v>
      </c>
      <c r="C337" s="531" t="s">
        <v>4721</v>
      </c>
      <c r="D337" s="483"/>
      <c r="E337" s="483"/>
    </row>
    <row r="338" customFormat="false" ht="15" hidden="false" customHeight="false" outlineLevel="0" collapsed="false">
      <c r="A338" s="489" t="s">
        <v>4728</v>
      </c>
      <c r="B338" s="486" t="s">
        <v>4729</v>
      </c>
      <c r="C338" s="531" t="s">
        <v>4721</v>
      </c>
      <c r="D338" s="483"/>
      <c r="E338" s="483"/>
    </row>
    <row r="339" customFormat="false" ht="15" hidden="false" customHeight="false" outlineLevel="0" collapsed="false">
      <c r="A339" s="489" t="s">
        <v>4730</v>
      </c>
      <c r="B339" s="486" t="s">
        <v>4731</v>
      </c>
      <c r="C339" s="531" t="s">
        <v>4721</v>
      </c>
      <c r="D339" s="483"/>
      <c r="E339" s="483"/>
    </row>
    <row r="340" customFormat="false" ht="15" hidden="false" customHeight="false" outlineLevel="0" collapsed="false">
      <c r="A340" s="489" t="s">
        <v>4732</v>
      </c>
      <c r="B340" s="486" t="s">
        <v>4733</v>
      </c>
      <c r="C340" s="531" t="s">
        <v>4721</v>
      </c>
      <c r="D340" s="483"/>
      <c r="E340" s="483"/>
    </row>
    <row r="341" customFormat="false" ht="15" hidden="false" customHeight="false" outlineLevel="0" collapsed="false">
      <c r="A341" s="489" t="s">
        <v>4734</v>
      </c>
      <c r="B341" s="486" t="s">
        <v>4735</v>
      </c>
      <c r="C341" s="531" t="s">
        <v>4721</v>
      </c>
      <c r="D341" s="483"/>
      <c r="E341" s="483"/>
    </row>
    <row r="342" customFormat="false" ht="15" hidden="false" customHeight="false" outlineLevel="0" collapsed="false">
      <c r="A342" s="489" t="s">
        <v>4736</v>
      </c>
      <c r="B342" s="486" t="s">
        <v>4737</v>
      </c>
      <c r="C342" s="531" t="s">
        <v>4721</v>
      </c>
      <c r="D342" s="483"/>
      <c r="E342" s="483"/>
    </row>
    <row r="343" customFormat="false" ht="15" hidden="false" customHeight="false" outlineLevel="0" collapsed="false">
      <c r="A343" s="489" t="s">
        <v>4738</v>
      </c>
      <c r="B343" s="486" t="s">
        <v>4739</v>
      </c>
      <c r="C343" s="531" t="s">
        <v>4721</v>
      </c>
      <c r="D343" s="483"/>
      <c r="E343" s="483"/>
    </row>
    <row r="344" customFormat="false" ht="15" hidden="false" customHeight="false" outlineLevel="0" collapsed="false">
      <c r="A344" s="489" t="s">
        <v>4740</v>
      </c>
      <c r="B344" s="486" t="s">
        <v>4741</v>
      </c>
      <c r="C344" s="532" t="s">
        <v>4721</v>
      </c>
      <c r="D344" s="483"/>
      <c r="E344" s="483"/>
    </row>
    <row r="345" customFormat="false" ht="15" hidden="false" customHeight="false" outlineLevel="0" collapsed="false">
      <c r="A345" s="489" t="s">
        <v>4742</v>
      </c>
      <c r="B345" s="486" t="s">
        <v>4743</v>
      </c>
      <c r="C345" s="532" t="s">
        <v>4721</v>
      </c>
      <c r="D345" s="483"/>
      <c r="E345" s="483"/>
    </row>
    <row r="346" customFormat="false" ht="15" hidden="false" customHeight="false" outlineLevel="0" collapsed="false">
      <c r="A346" s="489" t="s">
        <v>4744</v>
      </c>
      <c r="B346" s="486" t="s">
        <v>4745</v>
      </c>
      <c r="C346" s="532" t="s">
        <v>4721</v>
      </c>
      <c r="D346" s="483"/>
      <c r="E346" s="483"/>
    </row>
    <row r="347" customFormat="false" ht="15" hidden="false" customHeight="false" outlineLevel="0" collapsed="false">
      <c r="A347" s="489" t="s">
        <v>4746</v>
      </c>
      <c r="B347" s="486" t="s">
        <v>4747</v>
      </c>
      <c r="C347" s="532" t="s">
        <v>4721</v>
      </c>
      <c r="D347" s="483"/>
      <c r="E347" s="483"/>
    </row>
    <row r="348" customFormat="false" ht="15" hidden="false" customHeight="false" outlineLevel="0" collapsed="false">
      <c r="A348" s="489" t="s">
        <v>4748</v>
      </c>
      <c r="B348" s="486" t="s">
        <v>4749</v>
      </c>
      <c r="C348" s="532" t="s">
        <v>4721</v>
      </c>
      <c r="D348" s="483"/>
      <c r="E348" s="483"/>
    </row>
    <row r="349" customFormat="false" ht="15" hidden="false" customHeight="false" outlineLevel="0" collapsed="false">
      <c r="A349" s="489" t="s">
        <v>4750</v>
      </c>
      <c r="B349" s="486" t="s">
        <v>4751</v>
      </c>
      <c r="C349" s="532" t="s">
        <v>4721</v>
      </c>
      <c r="D349" s="483"/>
      <c r="E349" s="483"/>
    </row>
    <row r="350" customFormat="false" ht="15" hidden="false" customHeight="false" outlineLevel="0" collapsed="false">
      <c r="A350" s="489" t="s">
        <v>4752</v>
      </c>
      <c r="B350" s="486" t="s">
        <v>4753</v>
      </c>
      <c r="C350" s="532" t="s">
        <v>4721</v>
      </c>
      <c r="D350" s="483"/>
      <c r="E350" s="483"/>
    </row>
    <row r="351" customFormat="false" ht="15" hidden="false" customHeight="false" outlineLevel="0" collapsed="false">
      <c r="A351" s="489" t="s">
        <v>4754</v>
      </c>
      <c r="B351" s="486" t="s">
        <v>4755</v>
      </c>
      <c r="C351" s="532" t="s">
        <v>4721</v>
      </c>
      <c r="D351" s="483"/>
      <c r="E351" s="483"/>
    </row>
    <row r="352" customFormat="false" ht="15" hidden="false" customHeight="false" outlineLevel="0" collapsed="false">
      <c r="A352" s="489" t="s">
        <v>4756</v>
      </c>
      <c r="B352" s="486" t="s">
        <v>4757</v>
      </c>
      <c r="C352" s="532" t="s">
        <v>4721</v>
      </c>
      <c r="D352" s="483"/>
      <c r="E352" s="483"/>
    </row>
    <row r="353" customFormat="false" ht="15" hidden="false" customHeight="false" outlineLevel="0" collapsed="false">
      <c r="A353" s="489" t="s">
        <v>4758</v>
      </c>
      <c r="B353" s="486" t="s">
        <v>4759</v>
      </c>
      <c r="C353" s="532" t="s">
        <v>4721</v>
      </c>
      <c r="D353" s="483"/>
      <c r="E353" s="483"/>
    </row>
    <row r="354" customFormat="false" ht="15" hidden="false" customHeight="false" outlineLevel="0" collapsed="false">
      <c r="A354" s="489" t="s">
        <v>4760</v>
      </c>
      <c r="B354" s="486" t="s">
        <v>4761</v>
      </c>
      <c r="C354" s="532" t="s">
        <v>4721</v>
      </c>
      <c r="D354" s="483"/>
      <c r="E354" s="483"/>
    </row>
    <row r="355" customFormat="false" ht="15" hidden="false" customHeight="false" outlineLevel="0" collapsed="false">
      <c r="A355" s="489" t="s">
        <v>4762</v>
      </c>
      <c r="B355" s="486" t="s">
        <v>4763</v>
      </c>
      <c r="C355" s="532" t="s">
        <v>4764</v>
      </c>
      <c r="D355" s="483"/>
      <c r="E355" s="483"/>
    </row>
    <row r="356" customFormat="false" ht="15" hidden="false" customHeight="false" outlineLevel="0" collapsed="false">
      <c r="A356" s="489" t="s">
        <v>4765</v>
      </c>
      <c r="B356" s="486" t="s">
        <v>4766</v>
      </c>
      <c r="C356" s="532" t="s">
        <v>4764</v>
      </c>
      <c r="D356" s="483"/>
      <c r="E356" s="483"/>
    </row>
    <row r="357" customFormat="false" ht="15" hidden="false" customHeight="false" outlineLevel="0" collapsed="false">
      <c r="A357" s="489" t="s">
        <v>4767</v>
      </c>
      <c r="B357" s="486" t="s">
        <v>4768</v>
      </c>
      <c r="C357" s="532" t="s">
        <v>4764</v>
      </c>
      <c r="D357" s="483"/>
      <c r="E357" s="483"/>
    </row>
    <row r="358" customFormat="false" ht="15" hidden="false" customHeight="false" outlineLevel="0" collapsed="false">
      <c r="A358" s="489" t="s">
        <v>4769</v>
      </c>
      <c r="B358" s="486" t="s">
        <v>4770</v>
      </c>
      <c r="C358" s="532" t="s">
        <v>4764</v>
      </c>
      <c r="D358" s="483"/>
      <c r="E358" s="483"/>
    </row>
    <row r="359" customFormat="false" ht="15" hidden="false" customHeight="false" outlineLevel="0" collapsed="false">
      <c r="A359" s="489" t="s">
        <v>4771</v>
      </c>
      <c r="B359" s="486" t="s">
        <v>4772</v>
      </c>
      <c r="C359" s="532" t="s">
        <v>4764</v>
      </c>
      <c r="D359" s="483"/>
      <c r="E359" s="483"/>
    </row>
    <row r="360" customFormat="false" ht="15" hidden="false" customHeight="false" outlineLevel="0" collapsed="false">
      <c r="A360" s="489" t="s">
        <v>4773</v>
      </c>
      <c r="B360" s="486" t="s">
        <v>4774</v>
      </c>
      <c r="C360" s="532" t="s">
        <v>4764</v>
      </c>
      <c r="D360" s="483"/>
      <c r="E360" s="483"/>
    </row>
    <row r="361" customFormat="false" ht="15" hidden="false" customHeight="false" outlineLevel="0" collapsed="false">
      <c r="A361" s="489" t="s">
        <v>4775</v>
      </c>
      <c r="B361" s="486" t="s">
        <v>4776</v>
      </c>
      <c r="C361" s="532" t="s">
        <v>4764</v>
      </c>
      <c r="D361" s="483"/>
      <c r="E361" s="483"/>
    </row>
    <row r="362" customFormat="false" ht="15" hidden="false" customHeight="false" outlineLevel="0" collapsed="false">
      <c r="A362" s="489" t="s">
        <v>4777</v>
      </c>
      <c r="B362" s="499" t="s">
        <v>4778</v>
      </c>
      <c r="C362" s="489" t="s">
        <v>4779</v>
      </c>
      <c r="D362" s="483"/>
      <c r="E362" s="483"/>
    </row>
    <row r="363" customFormat="false" ht="15" hidden="false" customHeight="false" outlineLevel="0" collapsed="false">
      <c r="A363" s="489" t="s">
        <v>4780</v>
      </c>
      <c r="B363" s="499" t="s">
        <v>4781</v>
      </c>
      <c r="C363" s="489" t="s">
        <v>4779</v>
      </c>
      <c r="D363" s="483"/>
      <c r="E363" s="483"/>
    </row>
    <row r="364" customFormat="false" ht="15" hidden="false" customHeight="false" outlineLevel="0" collapsed="false">
      <c r="A364" s="489" t="s">
        <v>4782</v>
      </c>
      <c r="B364" s="499" t="s">
        <v>4783</v>
      </c>
      <c r="C364" s="489" t="s">
        <v>4779</v>
      </c>
      <c r="D364" s="483"/>
      <c r="E364" s="483"/>
    </row>
    <row r="365" customFormat="false" ht="15" hidden="false" customHeight="false" outlineLevel="0" collapsed="false">
      <c r="A365" s="489" t="s">
        <v>4784</v>
      </c>
      <c r="B365" s="499" t="s">
        <v>4785</v>
      </c>
      <c r="C365" s="489" t="s">
        <v>4779</v>
      </c>
      <c r="D365" s="483"/>
      <c r="E365" s="483"/>
    </row>
    <row r="366" customFormat="false" ht="15" hidden="false" customHeight="false" outlineLevel="0" collapsed="false">
      <c r="A366" s="489" t="s">
        <v>4786</v>
      </c>
      <c r="B366" s="499" t="s">
        <v>4787</v>
      </c>
      <c r="C366" s="489" t="s">
        <v>4779</v>
      </c>
      <c r="D366" s="483"/>
      <c r="E366" s="483"/>
    </row>
    <row r="367" customFormat="false" ht="15" hidden="false" customHeight="false" outlineLevel="0" collapsed="false">
      <c r="A367" s="489" t="s">
        <v>4788</v>
      </c>
      <c r="B367" s="499" t="s">
        <v>4789</v>
      </c>
      <c r="C367" s="489" t="s">
        <v>4779</v>
      </c>
      <c r="D367" s="483"/>
      <c r="E367" s="483"/>
    </row>
    <row r="368" customFormat="false" ht="15" hidden="false" customHeight="false" outlineLevel="0" collapsed="false">
      <c r="A368" s="489" t="s">
        <v>4790</v>
      </c>
      <c r="B368" s="486" t="s">
        <v>4791</v>
      </c>
      <c r="C368" s="489" t="s">
        <v>4779</v>
      </c>
      <c r="D368" s="483"/>
      <c r="E368" s="483"/>
    </row>
    <row r="369" customFormat="false" ht="15" hidden="false" customHeight="false" outlineLevel="0" collapsed="false">
      <c r="A369" s="489" t="s">
        <v>4792</v>
      </c>
      <c r="B369" s="486" t="s">
        <v>4793</v>
      </c>
      <c r="C369" s="489" t="s">
        <v>4779</v>
      </c>
      <c r="D369" s="483"/>
      <c r="E369" s="483"/>
    </row>
    <row r="370" customFormat="false" ht="15" hidden="false" customHeight="false" outlineLevel="0" collapsed="false">
      <c r="A370" s="489" t="s">
        <v>4794</v>
      </c>
      <c r="B370" s="486" t="s">
        <v>4795</v>
      </c>
      <c r="C370" s="489" t="s">
        <v>4779</v>
      </c>
      <c r="D370" s="483"/>
      <c r="E370" s="483"/>
    </row>
    <row r="371" customFormat="false" ht="15" hidden="false" customHeight="false" outlineLevel="0" collapsed="false">
      <c r="A371" s="489" t="s">
        <v>4796</v>
      </c>
      <c r="B371" s="486" t="s">
        <v>4797</v>
      </c>
      <c r="C371" s="489" t="s">
        <v>4779</v>
      </c>
      <c r="D371" s="483"/>
      <c r="E371" s="483"/>
    </row>
    <row r="372" customFormat="false" ht="15" hidden="false" customHeight="false" outlineLevel="0" collapsed="false">
      <c r="A372" s="489" t="s">
        <v>4798</v>
      </c>
      <c r="B372" s="486" t="s">
        <v>4799</v>
      </c>
      <c r="C372" s="489" t="s">
        <v>4779</v>
      </c>
      <c r="D372" s="483"/>
      <c r="E372" s="483"/>
    </row>
    <row r="373" customFormat="false" ht="15" hidden="false" customHeight="false" outlineLevel="0" collapsed="false">
      <c r="A373" s="489" t="s">
        <v>4800</v>
      </c>
      <c r="B373" s="486" t="s">
        <v>4801</v>
      </c>
      <c r="C373" s="489" t="s">
        <v>4779</v>
      </c>
      <c r="D373" s="483"/>
      <c r="E373" s="483"/>
    </row>
    <row r="374" customFormat="false" ht="15" hidden="false" customHeight="false" outlineLevel="0" collapsed="false">
      <c r="A374" s="489" t="s">
        <v>4802</v>
      </c>
      <c r="B374" s="486" t="s">
        <v>4803</v>
      </c>
      <c r="C374" s="489" t="s">
        <v>4779</v>
      </c>
      <c r="D374" s="483"/>
      <c r="E374" s="483"/>
    </row>
    <row r="375" customFormat="false" ht="15" hidden="false" customHeight="false" outlineLevel="0" collapsed="false">
      <c r="A375" s="489" t="s">
        <v>4804</v>
      </c>
      <c r="B375" s="486" t="s">
        <v>4805</v>
      </c>
      <c r="C375" s="489" t="s">
        <v>4779</v>
      </c>
      <c r="D375" s="483"/>
      <c r="E375" s="483"/>
    </row>
    <row r="376" customFormat="false" ht="15" hidden="false" customHeight="false" outlineLevel="0" collapsed="false">
      <c r="A376" s="489" t="s">
        <v>4806</v>
      </c>
      <c r="B376" s="486" t="s">
        <v>4807</v>
      </c>
      <c r="C376" s="489" t="s">
        <v>4779</v>
      </c>
      <c r="D376" s="483"/>
      <c r="E376" s="483"/>
    </row>
    <row r="377" customFormat="false" ht="15" hidden="false" customHeight="false" outlineLevel="0" collapsed="false">
      <c r="A377" s="489" t="s">
        <v>4808</v>
      </c>
      <c r="B377" s="486" t="s">
        <v>4809</v>
      </c>
      <c r="C377" s="489" t="s">
        <v>4779</v>
      </c>
      <c r="D377" s="483"/>
      <c r="E377" s="483"/>
    </row>
    <row r="378" customFormat="false" ht="15" hidden="false" customHeight="false" outlineLevel="0" collapsed="false">
      <c r="A378" s="489" t="s">
        <v>4810</v>
      </c>
      <c r="B378" s="486" t="s">
        <v>4811</v>
      </c>
      <c r="C378" s="489" t="s">
        <v>4779</v>
      </c>
      <c r="D378" s="483"/>
      <c r="E378" s="483"/>
    </row>
    <row r="379" customFormat="false" ht="15" hidden="false" customHeight="false" outlineLevel="0" collapsed="false">
      <c r="A379" s="489" t="s">
        <v>4812</v>
      </c>
      <c r="B379" s="486" t="s">
        <v>4813</v>
      </c>
      <c r="C379" s="489" t="s">
        <v>4779</v>
      </c>
      <c r="D379" s="483"/>
      <c r="E379" s="483"/>
    </row>
    <row r="380" customFormat="false" ht="15" hidden="false" customHeight="false" outlineLevel="0" collapsed="false">
      <c r="A380" s="489" t="s">
        <v>4814</v>
      </c>
      <c r="B380" s="486" t="s">
        <v>4815</v>
      </c>
      <c r="C380" s="489" t="s">
        <v>4779</v>
      </c>
      <c r="D380" s="483"/>
      <c r="E380" s="483"/>
    </row>
    <row r="381" customFormat="false" ht="15" hidden="false" customHeight="false" outlineLevel="0" collapsed="false">
      <c r="A381" s="489" t="s">
        <v>4816</v>
      </c>
      <c r="B381" s="486" t="s">
        <v>4817</v>
      </c>
      <c r="C381" s="489" t="s">
        <v>4779</v>
      </c>
      <c r="D381" s="483"/>
      <c r="E381" s="483"/>
    </row>
    <row r="382" customFormat="false" ht="15" hidden="false" customHeight="false" outlineLevel="0" collapsed="false">
      <c r="A382" s="489" t="s">
        <v>4818</v>
      </c>
      <c r="B382" s="486" t="s">
        <v>4819</v>
      </c>
      <c r="C382" s="489" t="s">
        <v>4779</v>
      </c>
      <c r="D382" s="483"/>
      <c r="E382" s="483"/>
    </row>
    <row r="383" customFormat="false" ht="15" hidden="false" customHeight="false" outlineLevel="0" collapsed="false">
      <c r="A383" s="533"/>
      <c r="B383" s="534"/>
      <c r="C383" s="535"/>
      <c r="D383" s="483"/>
      <c r="E383" s="483"/>
    </row>
    <row r="384" customFormat="false" ht="15" hidden="false" customHeight="false" outlineLevel="0" collapsed="false">
      <c r="A384" s="504"/>
      <c r="B384" s="484"/>
      <c r="C384" s="483"/>
      <c r="D384" s="483"/>
      <c r="E384" s="483"/>
    </row>
    <row r="385" customFormat="false" ht="15" hidden="false" customHeight="false" outlineLevel="0" collapsed="false">
      <c r="A385" s="485" t="s">
        <v>4373</v>
      </c>
      <c r="B385" s="486" t="s">
        <v>4820</v>
      </c>
      <c r="C385" s="483"/>
      <c r="D385" s="483"/>
      <c r="E385" s="483"/>
    </row>
    <row r="386" customFormat="false" ht="15" hidden="false" customHeight="false" outlineLevel="0" collapsed="false">
      <c r="A386" s="485" t="s">
        <v>4374</v>
      </c>
      <c r="B386" s="486" t="s">
        <v>2779</v>
      </c>
      <c r="C386" s="483"/>
      <c r="D386" s="483"/>
      <c r="E386" s="483"/>
    </row>
    <row r="387" customFormat="false" ht="15" hidden="false" customHeight="false" outlineLevel="0" collapsed="false">
      <c r="A387" s="487" t="s">
        <v>4376</v>
      </c>
      <c r="B387" s="488" t="s">
        <v>4377</v>
      </c>
      <c r="C387" s="483"/>
      <c r="D387" s="483"/>
      <c r="E387" s="483"/>
    </row>
    <row r="388" customFormat="false" ht="15" hidden="false" customHeight="false" outlineLevel="0" collapsed="false">
      <c r="A388" s="495" t="s">
        <v>4821</v>
      </c>
      <c r="B388" s="495"/>
      <c r="C388" s="483"/>
      <c r="D388" s="483"/>
      <c r="E388" s="483"/>
    </row>
    <row r="389" customFormat="false" ht="15" hidden="false" customHeight="false" outlineLevel="0" collapsed="false">
      <c r="A389" s="536" t="s">
        <v>4822</v>
      </c>
      <c r="B389" s="536"/>
      <c r="C389" s="483"/>
      <c r="D389" s="483"/>
      <c r="E389" s="483"/>
    </row>
    <row r="390" customFormat="false" ht="15" hidden="false" customHeight="false" outlineLevel="0" collapsed="false">
      <c r="A390" s="493"/>
      <c r="B390" s="507"/>
      <c r="C390" s="483"/>
      <c r="D390" s="483"/>
      <c r="E390" s="483"/>
    </row>
    <row r="391" customFormat="false" ht="15" hidden="false" customHeight="false" outlineLevel="0" collapsed="false">
      <c r="A391" s="485" t="s">
        <v>4373</v>
      </c>
      <c r="B391" s="486" t="s">
        <v>4823</v>
      </c>
      <c r="C391" s="483"/>
      <c r="D391" s="483"/>
      <c r="E391" s="483"/>
    </row>
    <row r="392" customFormat="false" ht="15" hidden="false" customHeight="false" outlineLevel="0" collapsed="false">
      <c r="A392" s="485" t="s">
        <v>4374</v>
      </c>
      <c r="B392" s="486" t="s">
        <v>4824</v>
      </c>
      <c r="C392" s="483"/>
      <c r="D392" s="483"/>
      <c r="E392" s="483"/>
    </row>
    <row r="393" customFormat="false" ht="15" hidden="false" customHeight="false" outlineLevel="0" collapsed="false">
      <c r="A393" s="487" t="s">
        <v>4376</v>
      </c>
      <c r="B393" s="488" t="s">
        <v>4377</v>
      </c>
      <c r="C393" s="483"/>
      <c r="D393" s="483"/>
      <c r="E393" s="483"/>
    </row>
    <row r="394" customFormat="false" ht="15" hidden="false" customHeight="false" outlineLevel="0" collapsed="false">
      <c r="A394" s="525" t="n">
        <v>0</v>
      </c>
      <c r="B394" s="537" t="s">
        <v>4825</v>
      </c>
      <c r="C394" s="483"/>
      <c r="D394" s="483"/>
      <c r="E394" s="483"/>
    </row>
    <row r="395" customFormat="false" ht="15" hidden="false" customHeight="false" outlineLevel="0" collapsed="false">
      <c r="A395" s="525" t="n">
        <v>1</v>
      </c>
      <c r="B395" s="537" t="s">
        <v>4826</v>
      </c>
      <c r="C395" s="483"/>
      <c r="D395" s="483"/>
      <c r="E395" s="483"/>
    </row>
    <row r="396" customFormat="false" ht="15" hidden="false" customHeight="false" outlineLevel="0" collapsed="false">
      <c r="A396" s="525" t="n">
        <v>2</v>
      </c>
      <c r="B396" s="538" t="s">
        <v>4827</v>
      </c>
      <c r="C396" s="483"/>
      <c r="D396" s="483"/>
      <c r="E396" s="483"/>
    </row>
    <row r="397" customFormat="false" ht="15" hidden="false" customHeight="false" outlineLevel="0" collapsed="false">
      <c r="A397" s="483"/>
      <c r="B397" s="484"/>
      <c r="C397" s="483"/>
      <c r="D397" s="483"/>
      <c r="E397" s="483"/>
    </row>
    <row r="398" customFormat="false" ht="15" hidden="false" customHeight="false" outlineLevel="0" collapsed="false">
      <c r="A398" s="485" t="s">
        <v>4373</v>
      </c>
      <c r="B398" s="490" t="n">
        <v>27</v>
      </c>
      <c r="C398" s="483"/>
      <c r="D398" s="483"/>
      <c r="E398" s="483"/>
    </row>
    <row r="399" customFormat="false" ht="15" hidden="false" customHeight="false" outlineLevel="0" collapsed="false">
      <c r="A399" s="485" t="s">
        <v>4374</v>
      </c>
      <c r="B399" s="486" t="s">
        <v>4828</v>
      </c>
      <c r="C399" s="483"/>
      <c r="D399" s="483"/>
      <c r="E399" s="483"/>
    </row>
    <row r="400" customFormat="false" ht="15" hidden="false" customHeight="false" outlineLevel="0" collapsed="false">
      <c r="A400" s="487" t="s">
        <v>4376</v>
      </c>
      <c r="B400" s="488" t="s">
        <v>4377</v>
      </c>
      <c r="C400" s="483"/>
      <c r="D400" s="483"/>
      <c r="E400" s="483"/>
    </row>
    <row r="401" customFormat="false" ht="15" hidden="false" customHeight="false" outlineLevel="0" collapsed="false">
      <c r="A401" s="525" t="n">
        <v>0</v>
      </c>
      <c r="B401" s="537" t="s">
        <v>4829</v>
      </c>
      <c r="C401" s="483"/>
      <c r="D401" s="483"/>
      <c r="E401" s="483"/>
    </row>
    <row r="402" customFormat="false" ht="15" hidden="false" customHeight="false" outlineLevel="0" collapsed="false">
      <c r="A402" s="525" t="n">
        <v>1</v>
      </c>
      <c r="B402" s="537" t="s">
        <v>4830</v>
      </c>
      <c r="C402" s="483"/>
      <c r="D402" s="483"/>
      <c r="E402" s="483"/>
    </row>
    <row r="403" customFormat="false" ht="15" hidden="false" customHeight="false" outlineLevel="0" collapsed="false">
      <c r="A403" s="525" t="n">
        <v>2</v>
      </c>
      <c r="B403" s="537" t="s">
        <v>4831</v>
      </c>
      <c r="C403" s="483"/>
      <c r="D403" s="483"/>
      <c r="E403" s="483"/>
    </row>
    <row r="404" customFormat="false" ht="26.25" hidden="false" customHeight="false" outlineLevel="0" collapsed="false">
      <c r="A404" s="525" t="n">
        <v>3</v>
      </c>
      <c r="B404" s="538" t="s">
        <v>4832</v>
      </c>
      <c r="C404" s="483"/>
      <c r="D404" s="483"/>
      <c r="E404" s="483"/>
    </row>
    <row r="405" customFormat="false" ht="15" hidden="false" customHeight="false" outlineLevel="0" collapsed="false">
      <c r="A405" s="508"/>
      <c r="B405" s="507"/>
      <c r="C405" s="483"/>
      <c r="D405" s="483"/>
      <c r="E405" s="483"/>
    </row>
    <row r="406" customFormat="false" ht="15" hidden="false" customHeight="false" outlineLevel="0" collapsed="false">
      <c r="A406" s="485" t="s">
        <v>4373</v>
      </c>
      <c r="B406" s="490" t="n">
        <v>51</v>
      </c>
      <c r="C406" s="483"/>
      <c r="D406" s="483"/>
      <c r="E406" s="483"/>
    </row>
    <row r="407" customFormat="false" ht="15" hidden="false" customHeight="false" outlineLevel="0" collapsed="false">
      <c r="A407" s="485" t="s">
        <v>4374</v>
      </c>
      <c r="B407" s="486" t="s">
        <v>4833</v>
      </c>
      <c r="C407" s="483"/>
      <c r="D407" s="483"/>
      <c r="E407" s="483"/>
    </row>
    <row r="408" customFormat="false" ht="25.5" hidden="false" customHeight="false" outlineLevel="0" collapsed="false">
      <c r="A408" s="539" t="s">
        <v>4376</v>
      </c>
      <c r="B408" s="539" t="s">
        <v>4377</v>
      </c>
      <c r="C408" s="540" t="s">
        <v>4834</v>
      </c>
      <c r="D408" s="483"/>
      <c r="E408" s="483"/>
    </row>
    <row r="409" customFormat="false" ht="15" hidden="false" customHeight="false" outlineLevel="0" collapsed="false">
      <c r="A409" s="541" t="s">
        <v>4835</v>
      </c>
      <c r="B409" s="490" t="s">
        <v>4836</v>
      </c>
      <c r="C409" s="489" t="s">
        <v>4837</v>
      </c>
      <c r="D409" s="483"/>
      <c r="E409" s="483"/>
    </row>
    <row r="410" customFormat="false" ht="15" hidden="false" customHeight="false" outlineLevel="0" collapsed="false">
      <c r="A410" s="541" t="s">
        <v>4838</v>
      </c>
      <c r="B410" s="490" t="s">
        <v>4839</v>
      </c>
      <c r="C410" s="489" t="s">
        <v>4840</v>
      </c>
      <c r="D410" s="483"/>
      <c r="E410" s="483"/>
    </row>
    <row r="411" customFormat="false" ht="15" hidden="false" customHeight="false" outlineLevel="0" collapsed="false">
      <c r="A411" s="541" t="s">
        <v>4841</v>
      </c>
      <c r="B411" s="490" t="s">
        <v>4842</v>
      </c>
      <c r="C411" s="489" t="s">
        <v>4843</v>
      </c>
      <c r="D411" s="483"/>
      <c r="E411" s="483"/>
    </row>
    <row r="412" customFormat="false" ht="15" hidden="false" customHeight="false" outlineLevel="0" collapsed="false">
      <c r="A412" s="542" t="s">
        <v>4844</v>
      </c>
      <c r="B412" s="538" t="s">
        <v>4845</v>
      </c>
      <c r="C412" s="525" t="s">
        <v>4837</v>
      </c>
      <c r="D412" s="483"/>
      <c r="E412" s="483"/>
    </row>
    <row r="413" customFormat="false" ht="15" hidden="false" customHeight="false" outlineLevel="0" collapsed="false">
      <c r="A413" s="541" t="s">
        <v>4846</v>
      </c>
      <c r="B413" s="490" t="s">
        <v>4847</v>
      </c>
      <c r="C413" s="489" t="s">
        <v>4837</v>
      </c>
      <c r="D413" s="483"/>
      <c r="E413" s="483"/>
    </row>
    <row r="414" customFormat="false" ht="15" hidden="false" customHeight="false" outlineLevel="0" collapsed="false">
      <c r="A414" s="541" t="s">
        <v>4848</v>
      </c>
      <c r="B414" s="490" t="s">
        <v>4849</v>
      </c>
      <c r="C414" s="489" t="s">
        <v>4378</v>
      </c>
      <c r="D414" s="543"/>
      <c r="E414" s="483"/>
    </row>
    <row r="415" customFormat="false" ht="15" hidden="false" customHeight="false" outlineLevel="0" collapsed="false">
      <c r="A415" s="541" t="s">
        <v>4850</v>
      </c>
      <c r="B415" s="490" t="s">
        <v>4851</v>
      </c>
      <c r="C415" s="489" t="s">
        <v>4837</v>
      </c>
      <c r="D415" s="483"/>
      <c r="E415" s="483"/>
    </row>
    <row r="416" customFormat="false" ht="15" hidden="false" customHeight="false" outlineLevel="0" collapsed="false">
      <c r="A416" s="541" t="s">
        <v>4852</v>
      </c>
      <c r="B416" s="490" t="s">
        <v>4853</v>
      </c>
      <c r="C416" s="489" t="s">
        <v>4837</v>
      </c>
      <c r="D416" s="543"/>
      <c r="E416" s="483"/>
    </row>
    <row r="417" customFormat="false" ht="15" hidden="false" customHeight="false" outlineLevel="0" collapsed="false">
      <c r="A417" s="541" t="s">
        <v>4854</v>
      </c>
      <c r="B417" s="490" t="s">
        <v>4855</v>
      </c>
      <c r="C417" s="489" t="s">
        <v>4378</v>
      </c>
      <c r="D417" s="543"/>
      <c r="E417" s="483"/>
    </row>
    <row r="418" customFormat="false" ht="15" hidden="false" customHeight="false" outlineLevel="0" collapsed="false">
      <c r="A418" s="541" t="s">
        <v>4856</v>
      </c>
      <c r="B418" s="490" t="s">
        <v>4857</v>
      </c>
      <c r="C418" s="489" t="s">
        <v>4837</v>
      </c>
      <c r="D418" s="543"/>
      <c r="E418" s="483"/>
    </row>
    <row r="419" customFormat="false" ht="15" hidden="false" customHeight="false" outlineLevel="0" collapsed="false">
      <c r="A419" s="542" t="s">
        <v>4858</v>
      </c>
      <c r="B419" s="538" t="s">
        <v>4859</v>
      </c>
      <c r="C419" s="525" t="s">
        <v>4837</v>
      </c>
      <c r="D419" s="543"/>
      <c r="E419" s="483"/>
    </row>
    <row r="420" customFormat="false" ht="15" hidden="false" customHeight="false" outlineLevel="0" collapsed="false">
      <c r="A420" s="542" t="s">
        <v>4860</v>
      </c>
      <c r="B420" s="538" t="s">
        <v>4861</v>
      </c>
      <c r="C420" s="525" t="s">
        <v>4837</v>
      </c>
      <c r="D420" s="543"/>
      <c r="E420" s="483"/>
    </row>
    <row r="421" customFormat="false" ht="15" hidden="false" customHeight="false" outlineLevel="0" collapsed="false">
      <c r="A421" s="542" t="s">
        <v>4862</v>
      </c>
      <c r="B421" s="538" t="s">
        <v>4863</v>
      </c>
      <c r="C421" s="525" t="s">
        <v>4837</v>
      </c>
      <c r="D421" s="483"/>
      <c r="E421" s="483"/>
    </row>
    <row r="422" customFormat="false" ht="15" hidden="false" customHeight="false" outlineLevel="0" collapsed="false">
      <c r="A422" s="542" t="s">
        <v>4864</v>
      </c>
      <c r="B422" s="538" t="s">
        <v>4865</v>
      </c>
      <c r="C422" s="525" t="s">
        <v>4837</v>
      </c>
      <c r="D422" s="483"/>
      <c r="E422" s="483"/>
    </row>
    <row r="423" customFormat="false" ht="15" hidden="false" customHeight="false" outlineLevel="0" collapsed="false">
      <c r="A423" s="541" t="s">
        <v>4866</v>
      </c>
      <c r="B423" s="490" t="s">
        <v>4867</v>
      </c>
      <c r="C423" s="489" t="s">
        <v>4837</v>
      </c>
      <c r="D423" s="483"/>
      <c r="E423" s="483"/>
    </row>
    <row r="424" customFormat="false" ht="15" hidden="false" customHeight="false" outlineLevel="0" collapsed="false">
      <c r="A424" s="541" t="s">
        <v>4868</v>
      </c>
      <c r="B424" s="490" t="s">
        <v>4869</v>
      </c>
      <c r="C424" s="489" t="s">
        <v>4379</v>
      </c>
      <c r="D424" s="483"/>
      <c r="E424" s="483"/>
    </row>
    <row r="425" customFormat="false" ht="15" hidden="false" customHeight="false" outlineLevel="0" collapsed="false">
      <c r="A425" s="541" t="s">
        <v>4870</v>
      </c>
      <c r="B425" s="490" t="s">
        <v>4871</v>
      </c>
      <c r="C425" s="489" t="s">
        <v>4379</v>
      </c>
      <c r="D425" s="483"/>
      <c r="E425" s="483"/>
    </row>
    <row r="426" customFormat="false" ht="15" hidden="false" customHeight="false" outlineLevel="0" collapsed="false">
      <c r="A426" s="541" t="s">
        <v>4872</v>
      </c>
      <c r="B426" s="490" t="s">
        <v>4873</v>
      </c>
      <c r="C426" s="489" t="s">
        <v>4379</v>
      </c>
      <c r="D426" s="483"/>
      <c r="E426" s="483"/>
    </row>
    <row r="427" customFormat="false" ht="15" hidden="false" customHeight="false" outlineLevel="0" collapsed="false">
      <c r="A427" s="541" t="s">
        <v>168</v>
      </c>
      <c r="B427" s="490" t="s">
        <v>4874</v>
      </c>
      <c r="C427" s="489" t="s">
        <v>4837</v>
      </c>
      <c r="D427" s="483"/>
      <c r="E427" s="483"/>
    </row>
    <row r="428" customFormat="false" ht="15" hidden="false" customHeight="false" outlineLevel="0" collapsed="false">
      <c r="A428" s="542" t="s">
        <v>4567</v>
      </c>
      <c r="B428" s="538" t="s">
        <v>4875</v>
      </c>
      <c r="C428" s="525" t="s">
        <v>4837</v>
      </c>
      <c r="D428" s="483"/>
      <c r="E428" s="483"/>
    </row>
    <row r="429" customFormat="false" ht="15" hidden="false" customHeight="false" outlineLevel="0" collapsed="false">
      <c r="A429" s="542" t="s">
        <v>1280</v>
      </c>
      <c r="B429" s="544" t="s">
        <v>4876</v>
      </c>
      <c r="C429" s="525" t="s">
        <v>4837</v>
      </c>
      <c r="D429" s="483"/>
      <c r="E429" s="483"/>
    </row>
    <row r="430" customFormat="false" ht="15" hidden="false" customHeight="false" outlineLevel="0" collapsed="false">
      <c r="A430" s="542" t="s">
        <v>1278</v>
      </c>
      <c r="B430" s="544" t="s">
        <v>4877</v>
      </c>
      <c r="C430" s="525" t="s">
        <v>4837</v>
      </c>
      <c r="D430" s="483"/>
      <c r="E430" s="483"/>
    </row>
    <row r="431" customFormat="false" ht="15" hidden="false" customHeight="false" outlineLevel="0" collapsed="false">
      <c r="A431" s="542" t="s">
        <v>4573</v>
      </c>
      <c r="B431" s="538" t="s">
        <v>4878</v>
      </c>
      <c r="C431" s="525" t="s">
        <v>4837</v>
      </c>
      <c r="D431" s="483"/>
      <c r="E431" s="483"/>
    </row>
    <row r="432" customFormat="false" ht="15" hidden="false" customHeight="false" outlineLevel="0" collapsed="false">
      <c r="A432" s="545" t="s">
        <v>4575</v>
      </c>
      <c r="B432" s="546" t="s">
        <v>4879</v>
      </c>
      <c r="C432" s="547" t="s">
        <v>4378</v>
      </c>
      <c r="D432" s="483"/>
      <c r="E432" s="483"/>
    </row>
    <row r="433" customFormat="false" ht="15" hidden="false" customHeight="false" outlineLevel="0" collapsed="false">
      <c r="A433" s="541" t="s">
        <v>109</v>
      </c>
      <c r="B433" s="548" t="s">
        <v>4880</v>
      </c>
      <c r="C433" s="489" t="s">
        <v>4837</v>
      </c>
      <c r="D433" s="483"/>
      <c r="E433" s="483"/>
    </row>
    <row r="434" customFormat="false" ht="15" hidden="false" customHeight="false" outlineLevel="0" collapsed="false">
      <c r="A434" s="541" t="s">
        <v>107</v>
      </c>
      <c r="B434" s="548" t="s">
        <v>4881</v>
      </c>
      <c r="C434" s="489" t="s">
        <v>4837</v>
      </c>
      <c r="D434" s="483"/>
      <c r="E434" s="483"/>
    </row>
    <row r="435" customFormat="false" ht="15" hidden="false" customHeight="false" outlineLevel="0" collapsed="false">
      <c r="A435" s="541" t="s">
        <v>4882</v>
      </c>
      <c r="B435" s="548" t="s">
        <v>4883</v>
      </c>
      <c r="C435" s="489" t="s">
        <v>4837</v>
      </c>
      <c r="D435" s="483"/>
      <c r="E435" s="483"/>
    </row>
    <row r="436" customFormat="false" ht="26.25" hidden="false" customHeight="false" outlineLevel="0" collapsed="false">
      <c r="A436" s="541" t="s">
        <v>4884</v>
      </c>
      <c r="B436" s="548" t="s">
        <v>4885</v>
      </c>
      <c r="C436" s="489" t="s">
        <v>4837</v>
      </c>
      <c r="D436" s="483"/>
      <c r="E436" s="483"/>
    </row>
    <row r="437" customFormat="false" ht="15" hidden="false" customHeight="false" outlineLevel="0" collapsed="false">
      <c r="A437" s="541" t="s">
        <v>4886</v>
      </c>
      <c r="B437" s="490" t="s">
        <v>4887</v>
      </c>
      <c r="C437" s="489" t="s">
        <v>4837</v>
      </c>
      <c r="D437" s="549"/>
      <c r="E437" s="549"/>
    </row>
    <row r="438" customFormat="false" ht="15" hidden="false" customHeight="false" outlineLevel="0" collapsed="false">
      <c r="A438" s="545" t="s">
        <v>1210</v>
      </c>
      <c r="B438" s="546" t="s">
        <v>4888</v>
      </c>
      <c r="C438" s="547" t="s">
        <v>4843</v>
      </c>
      <c r="D438" s="549"/>
      <c r="E438" s="549"/>
    </row>
    <row r="439" customFormat="false" ht="15" hidden="false" customHeight="false" outlineLevel="0" collapsed="false">
      <c r="A439" s="545" t="s">
        <v>4889</v>
      </c>
      <c r="B439" s="546" t="s">
        <v>4890</v>
      </c>
      <c r="C439" s="547" t="s">
        <v>4378</v>
      </c>
      <c r="D439" s="549"/>
      <c r="E439" s="549"/>
    </row>
    <row r="440" customFormat="false" ht="15" hidden="false" customHeight="false" outlineLevel="0" collapsed="false">
      <c r="A440" s="508"/>
      <c r="B440" s="507"/>
      <c r="C440" s="483"/>
      <c r="D440" s="550"/>
      <c r="E440" s="551"/>
    </row>
    <row r="441" customFormat="false" ht="15" hidden="false" customHeight="false" outlineLevel="0" collapsed="false">
      <c r="A441" s="485" t="s">
        <v>4373</v>
      </c>
      <c r="B441" s="490" t="n">
        <v>52</v>
      </c>
      <c r="C441" s="483"/>
      <c r="D441" s="550"/>
      <c r="E441" s="551"/>
    </row>
    <row r="442" customFormat="false" ht="15" hidden="false" customHeight="false" outlineLevel="0" collapsed="false">
      <c r="A442" s="485" t="s">
        <v>4374</v>
      </c>
      <c r="B442" s="486" t="s">
        <v>4891</v>
      </c>
      <c r="C442" s="483"/>
      <c r="D442" s="550"/>
      <c r="E442" s="551"/>
    </row>
    <row r="443" customFormat="false" ht="15" hidden="false" customHeight="false" outlineLevel="0" collapsed="false">
      <c r="A443" s="487" t="s">
        <v>4376</v>
      </c>
      <c r="B443" s="488" t="s">
        <v>4377</v>
      </c>
      <c r="C443" s="483"/>
      <c r="D443" s="550"/>
      <c r="E443" s="551"/>
    </row>
    <row r="444" customFormat="false" ht="15" hidden="false" customHeight="false" outlineLevel="0" collapsed="false">
      <c r="A444" s="541" t="n">
        <v>1000</v>
      </c>
      <c r="B444" s="552" t="s">
        <v>4585</v>
      </c>
      <c r="C444" s="483"/>
      <c r="D444" s="550"/>
      <c r="E444" s="551"/>
    </row>
    <row r="445" customFormat="false" ht="15" hidden="false" customHeight="false" outlineLevel="0" collapsed="false">
      <c r="A445" s="541" t="n">
        <v>1002</v>
      </c>
      <c r="B445" s="519" t="s">
        <v>4586</v>
      </c>
      <c r="C445" s="483"/>
      <c r="D445" s="483"/>
      <c r="E445" s="483"/>
    </row>
    <row r="446" customFormat="false" ht="15" hidden="false" customHeight="false" outlineLevel="0" collapsed="false">
      <c r="A446" s="541" t="n">
        <v>2000</v>
      </c>
      <c r="B446" s="519" t="s">
        <v>4587</v>
      </c>
      <c r="C446" s="483"/>
      <c r="D446" s="483"/>
      <c r="E446" s="483"/>
    </row>
    <row r="447" customFormat="false" ht="15" hidden="false" customHeight="false" outlineLevel="0" collapsed="false">
      <c r="A447" s="541" t="n">
        <v>2001</v>
      </c>
      <c r="B447" s="490" t="s">
        <v>4892</v>
      </c>
      <c r="C447" s="483"/>
      <c r="D447" s="483"/>
      <c r="E447" s="483"/>
    </row>
    <row r="448" customFormat="false" ht="15" hidden="false" customHeight="false" outlineLevel="0" collapsed="false">
      <c r="A448" s="541" t="n">
        <v>2002</v>
      </c>
      <c r="B448" s="490" t="s">
        <v>4589</v>
      </c>
      <c r="C448" s="483"/>
      <c r="D448" s="483"/>
      <c r="E448" s="483"/>
    </row>
    <row r="449" customFormat="false" ht="15" hidden="false" customHeight="false" outlineLevel="0" collapsed="false">
      <c r="A449" s="541" t="n">
        <v>2003</v>
      </c>
      <c r="B449" s="519" t="s">
        <v>4590</v>
      </c>
      <c r="C449" s="483"/>
      <c r="D449" s="483"/>
      <c r="E449" s="483"/>
    </row>
    <row r="450" customFormat="false" ht="15" hidden="false" customHeight="false" outlineLevel="0" collapsed="false">
      <c r="A450" s="541" t="n">
        <v>2004</v>
      </c>
      <c r="B450" s="519" t="s">
        <v>4591</v>
      </c>
      <c r="C450" s="483"/>
      <c r="D450" s="483"/>
      <c r="E450" s="483"/>
    </row>
    <row r="451" customFormat="false" ht="15" hidden="false" customHeight="false" outlineLevel="0" collapsed="false">
      <c r="A451" s="541" t="n">
        <v>2005</v>
      </c>
      <c r="B451" s="519" t="s">
        <v>4592</v>
      </c>
      <c r="C451" s="483"/>
      <c r="D451" s="483"/>
      <c r="E451" s="483"/>
    </row>
    <row r="452" customFormat="false" ht="15" hidden="false" customHeight="false" outlineLevel="0" collapsed="false">
      <c r="A452" s="541" t="n">
        <v>2006</v>
      </c>
      <c r="B452" s="519" t="s">
        <v>4893</v>
      </c>
      <c r="C452" s="483"/>
      <c r="D452" s="483"/>
      <c r="E452" s="483"/>
    </row>
    <row r="453" customFormat="false" ht="15" hidden="false" customHeight="false" outlineLevel="0" collapsed="false">
      <c r="A453" s="541" t="s">
        <v>4894</v>
      </c>
      <c r="B453" s="519" t="s">
        <v>4895</v>
      </c>
      <c r="C453" s="483"/>
      <c r="D453" s="483"/>
      <c r="E453" s="483"/>
    </row>
    <row r="454" customFormat="false" ht="26.25" hidden="false" customHeight="false" outlineLevel="0" collapsed="false">
      <c r="A454" s="541" t="n">
        <v>2008</v>
      </c>
      <c r="B454" s="490" t="s">
        <v>4896</v>
      </c>
      <c r="C454" s="483"/>
      <c r="D454" s="483"/>
      <c r="E454" s="483"/>
    </row>
    <row r="455" customFormat="false" ht="15" hidden="false" customHeight="false" outlineLevel="0" collapsed="false">
      <c r="A455" s="541" t="n">
        <v>2009</v>
      </c>
      <c r="B455" s="490" t="s">
        <v>4897</v>
      </c>
      <c r="C455" s="483"/>
      <c r="D455" s="483"/>
      <c r="E455" s="483"/>
    </row>
    <row r="456" customFormat="false" ht="15" hidden="false" customHeight="false" outlineLevel="0" collapsed="false">
      <c r="A456" s="541" t="s">
        <v>1317</v>
      </c>
      <c r="B456" s="490" t="s">
        <v>4898</v>
      </c>
      <c r="C456" s="483"/>
      <c r="D456" s="483"/>
      <c r="E456" s="483"/>
    </row>
    <row r="457" customFormat="false" ht="15" hidden="false" customHeight="false" outlineLevel="0" collapsed="false">
      <c r="A457" s="541" t="s">
        <v>1319</v>
      </c>
      <c r="B457" s="490" t="s">
        <v>4899</v>
      </c>
      <c r="C457" s="483"/>
      <c r="D457" s="483"/>
      <c r="E457" s="483"/>
    </row>
    <row r="458" customFormat="false" ht="15" hidden="false" customHeight="false" outlineLevel="0" collapsed="false">
      <c r="A458" s="508"/>
      <c r="B458" s="507"/>
      <c r="C458" s="483"/>
      <c r="D458" s="483"/>
      <c r="E458" s="483"/>
    </row>
    <row r="459" customFormat="false" ht="15" hidden="false" customHeight="false" outlineLevel="0" collapsed="false">
      <c r="A459" s="485" t="s">
        <v>4373</v>
      </c>
      <c r="B459" s="490" t="n">
        <v>53</v>
      </c>
      <c r="C459" s="483"/>
      <c r="D459" s="483"/>
      <c r="E459" s="483"/>
    </row>
    <row r="460" customFormat="false" ht="15" hidden="false" customHeight="false" outlineLevel="0" collapsed="false">
      <c r="A460" s="485" t="s">
        <v>4374</v>
      </c>
      <c r="B460" s="486" t="s">
        <v>4900</v>
      </c>
      <c r="C460" s="483"/>
      <c r="D460" s="483"/>
      <c r="E460" s="483"/>
    </row>
    <row r="461" customFormat="false" ht="15" hidden="false" customHeight="false" outlineLevel="0" collapsed="false">
      <c r="A461" s="487" t="s">
        <v>4376</v>
      </c>
      <c r="B461" s="488" t="s">
        <v>4377</v>
      </c>
      <c r="C461" s="488" t="s">
        <v>4901</v>
      </c>
      <c r="D461" s="483"/>
      <c r="E461" s="483"/>
    </row>
    <row r="462" customFormat="false" ht="15" hidden="false" customHeight="false" outlineLevel="0" collapsed="false">
      <c r="A462" s="489" t="s">
        <v>4902</v>
      </c>
      <c r="B462" s="486" t="s">
        <v>4903</v>
      </c>
      <c r="C462" s="489" t="s">
        <v>942</v>
      </c>
      <c r="D462" s="483"/>
      <c r="E462" s="483"/>
    </row>
    <row r="463" customFormat="false" ht="15" hidden="false" customHeight="false" outlineLevel="0" collapsed="false">
      <c r="A463" s="489" t="s">
        <v>888</v>
      </c>
      <c r="B463" s="486" t="s">
        <v>4904</v>
      </c>
      <c r="C463" s="489" t="s">
        <v>942</v>
      </c>
      <c r="D463" s="483"/>
      <c r="E463" s="483"/>
    </row>
    <row r="464" customFormat="false" ht="15" hidden="false" customHeight="false" outlineLevel="0" collapsed="false">
      <c r="A464" s="489" t="s">
        <v>895</v>
      </c>
      <c r="B464" s="486" t="s">
        <v>4905</v>
      </c>
      <c r="C464" s="489" t="s">
        <v>63</v>
      </c>
      <c r="D464" s="483"/>
      <c r="E464" s="483"/>
    </row>
    <row r="465" customFormat="false" ht="15" hidden="false" customHeight="false" outlineLevel="0" collapsed="false">
      <c r="A465" s="489" t="s">
        <v>900</v>
      </c>
      <c r="B465" s="486" t="s">
        <v>4906</v>
      </c>
      <c r="C465" s="489" t="s">
        <v>63</v>
      </c>
      <c r="D465" s="483"/>
      <c r="E465" s="483"/>
    </row>
    <row r="466" customFormat="false" ht="15" hidden="false" customHeight="false" outlineLevel="0" collapsed="false">
      <c r="A466" s="489" t="s">
        <v>907</v>
      </c>
      <c r="B466" s="486" t="s">
        <v>4907</v>
      </c>
      <c r="C466" s="489" t="s">
        <v>63</v>
      </c>
      <c r="D466" s="483"/>
      <c r="E466" s="483"/>
    </row>
    <row r="467" customFormat="false" ht="15" hidden="false" customHeight="false" outlineLevel="0" collapsed="false">
      <c r="A467" s="489" t="s">
        <v>914</v>
      </c>
      <c r="B467" s="486" t="s">
        <v>4908</v>
      </c>
      <c r="C467" s="489" t="s">
        <v>63</v>
      </c>
      <c r="D467" s="483"/>
      <c r="E467" s="483"/>
    </row>
    <row r="468" customFormat="false" ht="15" hidden="false" customHeight="false" outlineLevel="0" collapsed="false">
      <c r="A468" s="489" t="s">
        <v>919</v>
      </c>
      <c r="B468" s="486" t="s">
        <v>4909</v>
      </c>
      <c r="C468" s="489" t="s">
        <v>63</v>
      </c>
      <c r="D468" s="483"/>
      <c r="E468" s="483"/>
    </row>
    <row r="469" customFormat="false" ht="15" hidden="false" customHeight="false" outlineLevel="0" collapsed="false">
      <c r="A469" s="489" t="s">
        <v>920</v>
      </c>
      <c r="B469" s="486" t="s">
        <v>4910</v>
      </c>
      <c r="C469" s="489" t="s">
        <v>942</v>
      </c>
      <c r="D469" s="483"/>
      <c r="E469" s="483"/>
    </row>
    <row r="470" customFormat="false" ht="15" hidden="false" customHeight="false" outlineLevel="0" collapsed="false">
      <c r="A470" s="547" t="n">
        <v>20</v>
      </c>
      <c r="B470" s="553" t="s">
        <v>4911</v>
      </c>
      <c r="C470" s="547" t="s">
        <v>63</v>
      </c>
      <c r="D470" s="483"/>
      <c r="E470" s="483"/>
    </row>
    <row r="471" customFormat="false" ht="15" hidden="false" customHeight="false" outlineLevel="0" collapsed="false">
      <c r="A471" s="489" t="s">
        <v>4912</v>
      </c>
      <c r="B471" s="486" t="s">
        <v>4913</v>
      </c>
      <c r="C471" s="489" t="s">
        <v>63</v>
      </c>
      <c r="D471" s="483"/>
      <c r="E471" s="483"/>
    </row>
    <row r="472" customFormat="false" ht="15" hidden="false" customHeight="false" outlineLevel="0" collapsed="false">
      <c r="A472" s="489" t="s">
        <v>4914</v>
      </c>
      <c r="B472" s="486" t="s">
        <v>4915</v>
      </c>
      <c r="C472" s="489" t="s">
        <v>63</v>
      </c>
      <c r="D472" s="483"/>
      <c r="E472" s="483"/>
    </row>
    <row r="473" customFormat="false" ht="15" hidden="false" customHeight="false" outlineLevel="0" collapsed="false">
      <c r="A473" s="489" t="s">
        <v>4916</v>
      </c>
      <c r="B473" s="486" t="s">
        <v>4917</v>
      </c>
      <c r="C473" s="489" t="s">
        <v>942</v>
      </c>
      <c r="D473" s="483"/>
      <c r="E473" s="483"/>
    </row>
    <row r="474" customFormat="false" ht="15" hidden="false" customHeight="false" outlineLevel="0" collapsed="false">
      <c r="A474" s="489" t="s">
        <v>4918</v>
      </c>
      <c r="B474" s="486" t="s">
        <v>4919</v>
      </c>
      <c r="C474" s="489" t="s">
        <v>942</v>
      </c>
      <c r="D474" s="483"/>
      <c r="E474" s="483"/>
    </row>
    <row r="475" customFormat="false" ht="15" hidden="false" customHeight="false" outlineLevel="0" collapsed="false">
      <c r="A475" s="489" t="s">
        <v>4920</v>
      </c>
      <c r="B475" s="486" t="s">
        <v>4921</v>
      </c>
      <c r="C475" s="489" t="s">
        <v>63</v>
      </c>
      <c r="D475" s="483"/>
      <c r="E475" s="483"/>
    </row>
    <row r="476" customFormat="false" ht="15" hidden="false" customHeight="false" outlineLevel="0" collapsed="false">
      <c r="A476" s="489" t="n">
        <v>50</v>
      </c>
      <c r="B476" s="486" t="s">
        <v>4922</v>
      </c>
      <c r="C476" s="489" t="s">
        <v>63</v>
      </c>
      <c r="D476" s="483"/>
      <c r="E476" s="483"/>
    </row>
    <row r="477" customFormat="false" ht="15" hidden="false" customHeight="false" outlineLevel="0" collapsed="false">
      <c r="A477" s="489" t="n">
        <v>51</v>
      </c>
      <c r="B477" s="486" t="s">
        <v>4923</v>
      </c>
      <c r="C477" s="489" t="s">
        <v>63</v>
      </c>
      <c r="D477" s="483"/>
      <c r="E477" s="483"/>
    </row>
    <row r="478" customFormat="false" ht="15" hidden="false" customHeight="false" outlineLevel="0" collapsed="false">
      <c r="A478" s="554" t="n">
        <v>52</v>
      </c>
      <c r="B478" s="486" t="s">
        <v>4709</v>
      </c>
      <c r="C478" s="489" t="s">
        <v>63</v>
      </c>
      <c r="D478" s="483"/>
      <c r="E478" s="483"/>
    </row>
    <row r="479" customFormat="false" ht="15" hidden="false" customHeight="false" outlineLevel="0" collapsed="false">
      <c r="A479" s="541" t="n">
        <v>53</v>
      </c>
      <c r="B479" s="486" t="s">
        <v>4710</v>
      </c>
      <c r="C479" s="489" t="s">
        <v>63</v>
      </c>
      <c r="D479" s="483"/>
      <c r="E479" s="483"/>
    </row>
    <row r="480" customFormat="false" ht="15" hidden="false" customHeight="false" outlineLevel="0" collapsed="false">
      <c r="A480" s="554" t="s">
        <v>4924</v>
      </c>
      <c r="B480" s="486" t="s">
        <v>4925</v>
      </c>
      <c r="C480" s="489" t="s">
        <v>942</v>
      </c>
      <c r="D480" s="483"/>
      <c r="E480" s="483"/>
    </row>
    <row r="481" customFormat="false" ht="15" hidden="false" customHeight="false" outlineLevel="0" collapsed="false">
      <c r="A481" s="554" t="s">
        <v>4926</v>
      </c>
      <c r="B481" s="486" t="s">
        <v>4927</v>
      </c>
      <c r="C481" s="489" t="s">
        <v>63</v>
      </c>
      <c r="D481" s="483"/>
      <c r="E481" s="483"/>
    </row>
    <row r="482" customFormat="false" ht="15" hidden="false" customHeight="false" outlineLevel="0" collapsed="false">
      <c r="A482" s="541" t="s">
        <v>4928</v>
      </c>
      <c r="B482" s="486" t="s">
        <v>4929</v>
      </c>
      <c r="C482" s="489" t="s">
        <v>63</v>
      </c>
      <c r="D482" s="483"/>
      <c r="E482" s="483"/>
    </row>
    <row r="483" customFormat="false" ht="15" hidden="false" customHeight="false" outlineLevel="0" collapsed="false">
      <c r="A483" s="545" t="s">
        <v>4930</v>
      </c>
      <c r="B483" s="553" t="s">
        <v>4931</v>
      </c>
      <c r="C483" s="547" t="s">
        <v>63</v>
      </c>
      <c r="D483" s="483"/>
      <c r="E483" s="483"/>
    </row>
    <row r="484" customFormat="false" ht="15" hidden="false" customHeight="false" outlineLevel="0" collapsed="false">
      <c r="A484" s="483"/>
      <c r="B484" s="484"/>
      <c r="C484" s="483"/>
      <c r="D484" s="483"/>
      <c r="E484" s="483"/>
    </row>
    <row r="485" customFormat="false" ht="15" hidden="false" customHeight="false" outlineLevel="0" collapsed="false">
      <c r="A485" s="483"/>
      <c r="B485" s="484"/>
      <c r="C485" s="483"/>
      <c r="D485" s="483"/>
      <c r="E485" s="483"/>
    </row>
    <row r="486" customFormat="false" ht="15" hidden="false" customHeight="false" outlineLevel="0" collapsed="false">
      <c r="A486" s="485" t="s">
        <v>4373</v>
      </c>
      <c r="B486" s="490" t="n">
        <v>54</v>
      </c>
      <c r="C486" s="483"/>
      <c r="D486" s="483"/>
      <c r="E486" s="483"/>
    </row>
    <row r="487" customFormat="false" ht="15" hidden="false" customHeight="false" outlineLevel="0" collapsed="false">
      <c r="A487" s="485" t="s">
        <v>4374</v>
      </c>
      <c r="B487" s="490" t="s">
        <v>4932</v>
      </c>
      <c r="C487" s="483"/>
      <c r="D487" s="483"/>
      <c r="E487" s="483"/>
    </row>
    <row r="488" customFormat="false" ht="15" hidden="false" customHeight="false" outlineLevel="0" collapsed="false">
      <c r="A488" s="555" t="s">
        <v>4376</v>
      </c>
      <c r="B488" s="555" t="s">
        <v>4377</v>
      </c>
      <c r="C488" s="483"/>
      <c r="D488" s="483"/>
      <c r="E488" s="483"/>
    </row>
    <row r="489" customFormat="false" ht="15" hidden="false" customHeight="false" outlineLevel="0" collapsed="false">
      <c r="A489" s="541" t="s">
        <v>4933</v>
      </c>
      <c r="B489" s="499" t="s">
        <v>4934</v>
      </c>
      <c r="C489" s="483"/>
      <c r="D489" s="483"/>
      <c r="E489" s="483"/>
    </row>
    <row r="490" customFormat="false" ht="15" hidden="false" customHeight="false" outlineLevel="0" collapsed="false">
      <c r="A490" s="541" t="s">
        <v>4935</v>
      </c>
      <c r="B490" s="499" t="s">
        <v>4936</v>
      </c>
      <c r="C490" s="483"/>
      <c r="D490" s="483"/>
      <c r="E490" s="483"/>
    </row>
    <row r="491" customFormat="false" ht="15" hidden="false" customHeight="false" outlineLevel="0" collapsed="false">
      <c r="A491" s="541" t="s">
        <v>4937</v>
      </c>
      <c r="B491" s="499" t="s">
        <v>4938</v>
      </c>
      <c r="C491" s="483"/>
      <c r="D491" s="483"/>
      <c r="E491" s="483"/>
    </row>
    <row r="492" customFormat="false" ht="15" hidden="false" customHeight="false" outlineLevel="0" collapsed="false">
      <c r="A492" s="541" t="s">
        <v>4939</v>
      </c>
      <c r="B492" s="499" t="s">
        <v>4940</v>
      </c>
      <c r="C492" s="483"/>
      <c r="D492" s="483"/>
      <c r="E492" s="483"/>
    </row>
    <row r="493" customFormat="false" ht="15" hidden="false" customHeight="false" outlineLevel="0" collapsed="false">
      <c r="A493" s="541" t="s">
        <v>4941</v>
      </c>
      <c r="B493" s="499" t="s">
        <v>4942</v>
      </c>
      <c r="C493" s="483"/>
      <c r="D493" s="483"/>
      <c r="E493" s="483"/>
    </row>
    <row r="494" customFormat="false" ht="15" hidden="false" customHeight="false" outlineLevel="0" collapsed="false">
      <c r="A494" s="541" t="s">
        <v>4943</v>
      </c>
      <c r="B494" s="499" t="s">
        <v>4944</v>
      </c>
      <c r="C494" s="483"/>
      <c r="D494" s="483"/>
      <c r="E494" s="483"/>
    </row>
    <row r="495" customFormat="false" ht="15" hidden="false" customHeight="false" outlineLevel="0" collapsed="false">
      <c r="A495" s="541" t="s">
        <v>4945</v>
      </c>
      <c r="B495" s="499" t="s">
        <v>4946</v>
      </c>
      <c r="C495" s="483"/>
      <c r="D495" s="483"/>
      <c r="E495" s="483"/>
    </row>
    <row r="496" customFormat="false" ht="15" hidden="false" customHeight="false" outlineLevel="0" collapsed="false">
      <c r="A496" s="541" t="s">
        <v>4947</v>
      </c>
      <c r="B496" s="499" t="s">
        <v>4948</v>
      </c>
      <c r="C496" s="483"/>
      <c r="D496" s="483"/>
      <c r="E496" s="483"/>
    </row>
    <row r="497" customFormat="false" ht="15" hidden="false" customHeight="false" outlineLevel="0" collapsed="false">
      <c r="A497" s="541" t="s">
        <v>4949</v>
      </c>
      <c r="B497" s="499" t="s">
        <v>4950</v>
      </c>
      <c r="C497" s="483"/>
      <c r="D497" s="483"/>
      <c r="E497" s="483"/>
    </row>
    <row r="498" customFormat="false" ht="15" hidden="false" customHeight="false" outlineLevel="0" collapsed="false">
      <c r="A498" s="541" t="s">
        <v>4951</v>
      </c>
      <c r="B498" s="499" t="s">
        <v>4952</v>
      </c>
      <c r="C498" s="483"/>
      <c r="D498" s="483"/>
      <c r="E498" s="483"/>
    </row>
    <row r="499" customFormat="false" ht="15" hidden="false" customHeight="false" outlineLevel="0" collapsed="false">
      <c r="A499" s="541" t="s">
        <v>4953</v>
      </c>
      <c r="B499" s="499" t="s">
        <v>4954</v>
      </c>
      <c r="C499" s="483"/>
      <c r="D499" s="483"/>
      <c r="E499" s="483"/>
    </row>
    <row r="500" customFormat="false" ht="15" hidden="false" customHeight="false" outlineLevel="0" collapsed="false">
      <c r="A500" s="541" t="s">
        <v>4955</v>
      </c>
      <c r="B500" s="499" t="s">
        <v>4956</v>
      </c>
      <c r="C500" s="483"/>
      <c r="D500" s="483"/>
      <c r="E500" s="483"/>
    </row>
    <row r="501" customFormat="false" ht="15" hidden="false" customHeight="false" outlineLevel="0" collapsed="false">
      <c r="A501" s="541" t="s">
        <v>4957</v>
      </c>
      <c r="B501" s="499" t="s">
        <v>4958</v>
      </c>
      <c r="C501" s="483"/>
      <c r="D501" s="483"/>
      <c r="E501" s="483"/>
    </row>
    <row r="502" customFormat="false" ht="15" hidden="false" customHeight="false" outlineLevel="0" collapsed="false">
      <c r="A502" s="541" t="s">
        <v>4959</v>
      </c>
      <c r="B502" s="499" t="s">
        <v>4960</v>
      </c>
      <c r="C502" s="483"/>
      <c r="D502" s="483"/>
      <c r="E502" s="483"/>
    </row>
    <row r="503" customFormat="false" ht="15" hidden="false" customHeight="false" outlineLevel="0" collapsed="false">
      <c r="A503" s="541" t="s">
        <v>4961</v>
      </c>
      <c r="B503" s="499" t="s">
        <v>4962</v>
      </c>
      <c r="C503" s="483"/>
      <c r="D503" s="483"/>
      <c r="E503" s="483"/>
    </row>
    <row r="504" customFormat="false" ht="15" hidden="false" customHeight="false" outlineLevel="0" collapsed="false">
      <c r="A504" s="541" t="s">
        <v>4963</v>
      </c>
      <c r="B504" s="499" t="s">
        <v>4964</v>
      </c>
      <c r="C504" s="483"/>
      <c r="D504" s="483"/>
      <c r="E504" s="483"/>
    </row>
    <row r="505" customFormat="false" ht="15" hidden="false" customHeight="false" outlineLevel="0" collapsed="false">
      <c r="A505" s="541" t="s">
        <v>4965</v>
      </c>
      <c r="B505" s="499" t="s">
        <v>4966</v>
      </c>
      <c r="C505" s="483"/>
      <c r="D505" s="483"/>
      <c r="E505" s="483"/>
    </row>
    <row r="506" customFormat="false" ht="15" hidden="false" customHeight="false" outlineLevel="0" collapsed="false">
      <c r="A506" s="541" t="s">
        <v>4967</v>
      </c>
      <c r="B506" s="499" t="s">
        <v>4968</v>
      </c>
      <c r="C506" s="483"/>
      <c r="D506" s="483"/>
      <c r="E506" s="483"/>
    </row>
    <row r="507" customFormat="false" ht="15" hidden="false" customHeight="false" outlineLevel="0" collapsed="false">
      <c r="A507" s="541" t="s">
        <v>4969</v>
      </c>
      <c r="B507" s="499" t="s">
        <v>4970</v>
      </c>
      <c r="C507" s="483"/>
      <c r="D507" s="483"/>
      <c r="E507" s="483"/>
    </row>
    <row r="508" customFormat="false" ht="15" hidden="false" customHeight="false" outlineLevel="0" collapsed="false">
      <c r="A508" s="541" t="s">
        <v>4971</v>
      </c>
      <c r="B508" s="499" t="s">
        <v>4972</v>
      </c>
      <c r="C508" s="483"/>
      <c r="D508" s="483"/>
      <c r="E508" s="483"/>
    </row>
    <row r="509" customFormat="false" ht="15" hidden="false" customHeight="false" outlineLevel="0" collapsed="false">
      <c r="A509" s="541" t="s">
        <v>4973</v>
      </c>
      <c r="B509" s="499" t="s">
        <v>4974</v>
      </c>
      <c r="C509" s="483"/>
      <c r="D509" s="483"/>
      <c r="E509" s="483"/>
    </row>
    <row r="510" customFormat="false" ht="15" hidden="false" customHeight="false" outlineLevel="0" collapsed="false">
      <c r="A510" s="541" t="s">
        <v>4975</v>
      </c>
      <c r="B510" s="499" t="s">
        <v>4976</v>
      </c>
      <c r="C510" s="483"/>
      <c r="D510" s="483"/>
      <c r="E510" s="483"/>
    </row>
    <row r="511" customFormat="false" ht="15" hidden="false" customHeight="false" outlineLevel="0" collapsed="false">
      <c r="A511" s="541" t="s">
        <v>4977</v>
      </c>
      <c r="B511" s="499" t="s">
        <v>4978</v>
      </c>
      <c r="C511" s="483"/>
      <c r="D511" s="483"/>
      <c r="E511" s="483"/>
    </row>
    <row r="512" customFormat="false" ht="15" hidden="false" customHeight="false" outlineLevel="0" collapsed="false">
      <c r="A512" s="541" t="s">
        <v>4979</v>
      </c>
      <c r="B512" s="499" t="s">
        <v>4980</v>
      </c>
      <c r="C512" s="483"/>
      <c r="D512" s="483"/>
      <c r="E512" s="483"/>
    </row>
    <row r="513" customFormat="false" ht="15" hidden="false" customHeight="false" outlineLevel="0" collapsed="false">
      <c r="A513" s="541" t="s">
        <v>4981</v>
      </c>
      <c r="B513" s="499" t="s">
        <v>4982</v>
      </c>
      <c r="C513" s="483"/>
      <c r="D513" s="483"/>
      <c r="E513" s="483"/>
    </row>
    <row r="514" customFormat="false" ht="15" hidden="false" customHeight="false" outlineLevel="0" collapsed="false">
      <c r="A514" s="541" t="s">
        <v>4983</v>
      </c>
      <c r="B514" s="499" t="s">
        <v>4984</v>
      </c>
      <c r="C514" s="483"/>
      <c r="D514" s="483"/>
      <c r="E514" s="483"/>
    </row>
    <row r="515" customFormat="false" ht="15" hidden="false" customHeight="false" outlineLevel="0" collapsed="false">
      <c r="A515" s="541" t="s">
        <v>4985</v>
      </c>
      <c r="B515" s="499" t="s">
        <v>4986</v>
      </c>
      <c r="C515" s="483"/>
      <c r="D515" s="483"/>
      <c r="E515" s="483"/>
    </row>
    <row r="516" customFormat="false" ht="15" hidden="false" customHeight="false" outlineLevel="0" collapsed="false">
      <c r="A516" s="541" t="s">
        <v>4987</v>
      </c>
      <c r="B516" s="499" t="s">
        <v>4988</v>
      </c>
      <c r="C516" s="483"/>
      <c r="D516" s="483"/>
      <c r="E516" s="483"/>
    </row>
    <row r="517" customFormat="false" ht="15" hidden="false" customHeight="false" outlineLevel="0" collapsed="false">
      <c r="A517" s="541" t="s">
        <v>4989</v>
      </c>
      <c r="B517" s="499" t="s">
        <v>4990</v>
      </c>
      <c r="C517" s="483"/>
      <c r="D517" s="483"/>
      <c r="E517" s="483"/>
    </row>
    <row r="518" customFormat="false" ht="15" hidden="false" customHeight="false" outlineLevel="0" collapsed="false">
      <c r="A518" s="541" t="s">
        <v>4991</v>
      </c>
      <c r="B518" s="499" t="s">
        <v>4992</v>
      </c>
      <c r="C518" s="483"/>
      <c r="D518" s="483"/>
      <c r="E518" s="483"/>
    </row>
    <row r="519" customFormat="false" ht="15" hidden="false" customHeight="false" outlineLevel="0" collapsed="false">
      <c r="A519" s="541" t="s">
        <v>4993</v>
      </c>
      <c r="B519" s="499" t="s">
        <v>4994</v>
      </c>
      <c r="C519" s="483"/>
      <c r="D519" s="483"/>
      <c r="E519" s="483"/>
    </row>
    <row r="520" customFormat="false" ht="15" hidden="false" customHeight="false" outlineLevel="0" collapsed="false">
      <c r="A520" s="541" t="s">
        <v>4995</v>
      </c>
      <c r="B520" s="499" t="s">
        <v>4996</v>
      </c>
      <c r="C520" s="483"/>
      <c r="D520" s="483"/>
      <c r="E520" s="483"/>
    </row>
    <row r="521" customFormat="false" ht="15" hidden="false" customHeight="false" outlineLevel="0" collapsed="false">
      <c r="A521" s="541" t="s">
        <v>4997</v>
      </c>
      <c r="B521" s="499" t="s">
        <v>4998</v>
      </c>
      <c r="C521" s="483"/>
      <c r="D521" s="483"/>
      <c r="E521" s="483"/>
    </row>
    <row r="522" customFormat="false" ht="15" hidden="false" customHeight="false" outlineLevel="0" collapsed="false">
      <c r="A522" s="541" t="s">
        <v>4999</v>
      </c>
      <c r="B522" s="499" t="s">
        <v>5000</v>
      </c>
      <c r="C522" s="483"/>
      <c r="D522" s="483"/>
      <c r="E522" s="483"/>
    </row>
    <row r="523" customFormat="false" ht="15" hidden="false" customHeight="false" outlineLevel="0" collapsed="false">
      <c r="A523" s="541" t="s">
        <v>5001</v>
      </c>
      <c r="B523" s="499" t="s">
        <v>5002</v>
      </c>
      <c r="C523" s="483"/>
      <c r="D523" s="483"/>
      <c r="E523" s="483"/>
    </row>
    <row r="524" customFormat="false" ht="15" hidden="false" customHeight="false" outlineLevel="0" collapsed="false">
      <c r="A524" s="541" t="s">
        <v>5003</v>
      </c>
      <c r="B524" s="499" t="s">
        <v>5004</v>
      </c>
      <c r="C524" s="483"/>
      <c r="D524" s="483"/>
      <c r="E524" s="483"/>
    </row>
    <row r="525" customFormat="false" ht="15" hidden="false" customHeight="false" outlineLevel="0" collapsed="false">
      <c r="A525" s="541" t="s">
        <v>5005</v>
      </c>
      <c r="B525" s="499" t="s">
        <v>5006</v>
      </c>
      <c r="C525" s="483"/>
      <c r="D525" s="483"/>
      <c r="E525" s="483"/>
    </row>
    <row r="526" customFormat="false" ht="15" hidden="false" customHeight="false" outlineLevel="0" collapsed="false">
      <c r="A526" s="508"/>
      <c r="B526" s="507"/>
      <c r="C526" s="483"/>
      <c r="D526" s="483"/>
      <c r="E526" s="483"/>
    </row>
    <row r="527" customFormat="false" ht="15" hidden="false" customHeight="false" outlineLevel="0" collapsed="false">
      <c r="A527" s="485" t="s">
        <v>4373</v>
      </c>
      <c r="B527" s="490" t="n">
        <v>55</v>
      </c>
      <c r="C527" s="483"/>
      <c r="D527" s="483"/>
      <c r="E527" s="483"/>
    </row>
    <row r="528" customFormat="false" ht="15" hidden="false" customHeight="false" outlineLevel="0" collapsed="false">
      <c r="A528" s="485" t="s">
        <v>4374</v>
      </c>
      <c r="B528" s="486" t="s">
        <v>5007</v>
      </c>
      <c r="C528" s="483"/>
      <c r="D528" s="483"/>
      <c r="E528" s="483"/>
    </row>
    <row r="529" customFormat="false" ht="15" hidden="false" customHeight="false" outlineLevel="0" collapsed="false">
      <c r="A529" s="487" t="s">
        <v>4376</v>
      </c>
      <c r="B529" s="488" t="s">
        <v>4377</v>
      </c>
      <c r="C529" s="483"/>
      <c r="D529" s="483"/>
      <c r="E529" s="483"/>
    </row>
    <row r="530" customFormat="false" ht="15" hidden="false" customHeight="false" outlineLevel="0" collapsed="false">
      <c r="A530" s="542" t="s">
        <v>4598</v>
      </c>
      <c r="B530" s="537" t="s">
        <v>5008</v>
      </c>
      <c r="C530" s="483"/>
      <c r="D530" s="483"/>
      <c r="E530" s="483"/>
    </row>
    <row r="531" customFormat="false" ht="15" hidden="false" customHeight="false" outlineLevel="0" collapsed="false">
      <c r="A531" s="542" t="s">
        <v>4600</v>
      </c>
      <c r="B531" s="537" t="s">
        <v>5009</v>
      </c>
      <c r="C531" s="483"/>
      <c r="D531" s="483"/>
      <c r="E531" s="483"/>
    </row>
    <row r="532" customFormat="false" ht="15" hidden="false" customHeight="false" outlineLevel="0" collapsed="false">
      <c r="A532" s="542" t="s">
        <v>1766</v>
      </c>
      <c r="B532" s="537" t="s">
        <v>5010</v>
      </c>
      <c r="C532" s="483"/>
      <c r="D532" s="483"/>
      <c r="E532" s="483"/>
    </row>
    <row r="533" customFormat="false" ht="15" hidden="false" customHeight="false" outlineLevel="0" collapsed="false">
      <c r="A533" s="542" t="s">
        <v>4603</v>
      </c>
      <c r="B533" s="537" t="s">
        <v>5011</v>
      </c>
      <c r="C533" s="483"/>
      <c r="D533" s="483"/>
      <c r="E533" s="483"/>
    </row>
    <row r="534" customFormat="false" ht="15" hidden="false" customHeight="false" outlineLevel="0" collapsed="false">
      <c r="A534" s="542" t="s">
        <v>4605</v>
      </c>
      <c r="B534" s="537" t="s">
        <v>5012</v>
      </c>
      <c r="C534" s="483"/>
      <c r="D534" s="483"/>
      <c r="E534" s="483"/>
    </row>
    <row r="535" customFormat="false" ht="15" hidden="false" customHeight="false" outlineLevel="0" collapsed="false">
      <c r="A535" s="542" t="s">
        <v>1917</v>
      </c>
      <c r="B535" s="537" t="s">
        <v>5013</v>
      </c>
      <c r="C535" s="483"/>
      <c r="D535" s="483"/>
      <c r="E535" s="483"/>
    </row>
    <row r="536" customFormat="false" ht="15" hidden="false" customHeight="false" outlineLevel="0" collapsed="false">
      <c r="A536" s="542" t="s">
        <v>1643</v>
      </c>
      <c r="B536" s="537" t="s">
        <v>5014</v>
      </c>
      <c r="C536" s="483"/>
      <c r="D536" s="483"/>
      <c r="E536" s="483"/>
    </row>
    <row r="537" customFormat="false" ht="15" hidden="false" customHeight="false" outlineLevel="0" collapsed="false">
      <c r="A537" s="542" t="s">
        <v>1141</v>
      </c>
      <c r="B537" s="538" t="s">
        <v>5015</v>
      </c>
      <c r="C537" s="483"/>
      <c r="D537" s="483"/>
      <c r="E537" s="483"/>
    </row>
    <row r="538" customFormat="false" ht="15" hidden="false" customHeight="false" outlineLevel="0" collapsed="false">
      <c r="A538" s="542" t="s">
        <v>1744</v>
      </c>
      <c r="B538" s="537" t="s">
        <v>5016</v>
      </c>
      <c r="C538" s="483"/>
      <c r="D538" s="483"/>
      <c r="E538" s="483"/>
    </row>
    <row r="539" customFormat="false" ht="15" hidden="false" customHeight="false" outlineLevel="0" collapsed="false">
      <c r="A539" s="542" t="s">
        <v>1750</v>
      </c>
      <c r="B539" s="537" t="s">
        <v>5017</v>
      </c>
      <c r="C539" s="483"/>
      <c r="D539" s="483"/>
      <c r="E539" s="483"/>
    </row>
    <row r="540" customFormat="false" ht="15" hidden="false" customHeight="false" outlineLevel="0" collapsed="false">
      <c r="A540" s="542" t="s">
        <v>5018</v>
      </c>
      <c r="B540" s="537" t="s">
        <v>5019</v>
      </c>
      <c r="C540" s="483"/>
      <c r="D540" s="483"/>
      <c r="E540" s="483"/>
    </row>
    <row r="541" customFormat="false" ht="15" hidden="false" customHeight="false" outlineLevel="0" collapsed="false">
      <c r="A541" s="542" t="s">
        <v>5020</v>
      </c>
      <c r="B541" s="537" t="s">
        <v>5021</v>
      </c>
      <c r="C541" s="483"/>
      <c r="D541" s="483"/>
      <c r="E541" s="483"/>
    </row>
    <row r="542" customFormat="false" ht="15" hidden="false" customHeight="false" outlineLevel="0" collapsed="false">
      <c r="A542" s="542" t="s">
        <v>5022</v>
      </c>
      <c r="B542" s="537" t="s">
        <v>5023</v>
      </c>
      <c r="C542" s="483"/>
      <c r="D542" s="483"/>
      <c r="E542" s="483"/>
    </row>
    <row r="543" customFormat="false" ht="15" hidden="false" customHeight="false" outlineLevel="0" collapsed="false">
      <c r="A543" s="542" t="s">
        <v>5024</v>
      </c>
      <c r="B543" s="537" t="s">
        <v>5025</v>
      </c>
      <c r="C543" s="483"/>
      <c r="D543" s="483"/>
      <c r="E543" s="483"/>
    </row>
    <row r="544" customFormat="false" ht="15" hidden="false" customHeight="false" outlineLevel="0" collapsed="false">
      <c r="A544" s="542" t="s">
        <v>5026</v>
      </c>
      <c r="B544" s="537" t="s">
        <v>5027</v>
      </c>
      <c r="C544" s="483"/>
      <c r="D544" s="483"/>
      <c r="E544" s="483"/>
    </row>
    <row r="545" customFormat="false" ht="15" hidden="false" customHeight="false" outlineLevel="0" collapsed="false">
      <c r="A545" s="542" t="s">
        <v>1788</v>
      </c>
      <c r="B545" s="537" t="s">
        <v>5028</v>
      </c>
      <c r="C545" s="483"/>
      <c r="D545" s="483"/>
      <c r="E545" s="483"/>
    </row>
    <row r="546" customFormat="false" ht="15" hidden="false" customHeight="false" outlineLevel="0" collapsed="false">
      <c r="A546" s="542" t="s">
        <v>5029</v>
      </c>
      <c r="B546" s="537" t="s">
        <v>5030</v>
      </c>
      <c r="C546" s="483"/>
      <c r="D546" s="483"/>
      <c r="E546" s="483"/>
    </row>
    <row r="547" customFormat="false" ht="15" hidden="false" customHeight="false" outlineLevel="0" collapsed="false">
      <c r="A547" s="542" t="s">
        <v>618</v>
      </c>
      <c r="B547" s="519" t="s">
        <v>5031</v>
      </c>
      <c r="C547" s="483"/>
      <c r="D547" s="483"/>
      <c r="E547" s="483"/>
    </row>
    <row r="548" customFormat="false" ht="15" hidden="false" customHeight="false" outlineLevel="0" collapsed="false">
      <c r="A548" s="542" t="s">
        <v>4616</v>
      </c>
      <c r="B548" s="537" t="s">
        <v>5032</v>
      </c>
      <c r="C548" s="483"/>
      <c r="D548" s="483"/>
      <c r="E548" s="483"/>
    </row>
    <row r="549" customFormat="false" ht="15" hidden="false" customHeight="false" outlineLevel="0" collapsed="false">
      <c r="A549" s="542" t="n">
        <v>4002</v>
      </c>
      <c r="B549" s="537" t="s">
        <v>5033</v>
      </c>
      <c r="C549" s="483"/>
      <c r="D549" s="483"/>
      <c r="E549" s="483"/>
    </row>
    <row r="550" customFormat="false" ht="15" hidden="false" customHeight="false" outlineLevel="0" collapsed="false">
      <c r="A550" s="542" t="n">
        <v>4003</v>
      </c>
      <c r="B550" s="537" t="s">
        <v>5034</v>
      </c>
      <c r="C550" s="483"/>
      <c r="D550" s="483"/>
      <c r="E550" s="483"/>
    </row>
    <row r="551" customFormat="false" ht="15" hidden="false" customHeight="false" outlineLevel="0" collapsed="false">
      <c r="A551" s="542" t="n">
        <v>4004</v>
      </c>
      <c r="B551" s="537" t="s">
        <v>5035</v>
      </c>
      <c r="C551" s="483"/>
      <c r="D551" s="483"/>
      <c r="E551" s="483"/>
    </row>
    <row r="552" customFormat="false" ht="15" hidden="false" customHeight="false" outlineLevel="0" collapsed="false">
      <c r="A552" s="542" t="n">
        <v>4005</v>
      </c>
      <c r="B552" s="537" t="s">
        <v>5036</v>
      </c>
      <c r="C552" s="483"/>
      <c r="D552" s="483"/>
      <c r="E552" s="483"/>
    </row>
    <row r="553" customFormat="false" ht="15" hidden="false" customHeight="false" outlineLevel="0" collapsed="false">
      <c r="A553" s="542" t="n">
        <v>4006</v>
      </c>
      <c r="B553" s="537" t="s">
        <v>5037</v>
      </c>
      <c r="C553" s="483"/>
      <c r="D553" s="483"/>
      <c r="E553" s="483"/>
    </row>
    <row r="554" customFormat="false" ht="15" hidden="false" customHeight="false" outlineLevel="0" collapsed="false">
      <c r="A554" s="542" t="n">
        <v>4007</v>
      </c>
      <c r="B554" s="519" t="s">
        <v>5038</v>
      </c>
      <c r="C554" s="483"/>
      <c r="D554" s="483"/>
      <c r="E554" s="483"/>
    </row>
    <row r="555" customFormat="false" ht="15" hidden="false" customHeight="false" outlineLevel="0" collapsed="false">
      <c r="A555" s="542" t="n">
        <v>4008</v>
      </c>
      <c r="B555" s="519" t="s">
        <v>5039</v>
      </c>
      <c r="C555" s="483"/>
      <c r="D555" s="483"/>
      <c r="E555" s="483"/>
    </row>
    <row r="556" customFormat="false" ht="15" hidden="false" customHeight="false" outlineLevel="0" collapsed="false">
      <c r="A556" s="542" t="n">
        <v>4009</v>
      </c>
      <c r="B556" s="519" t="s">
        <v>5040</v>
      </c>
      <c r="C556" s="483"/>
      <c r="D556" s="483"/>
      <c r="E556" s="483"/>
    </row>
    <row r="557" customFormat="false" ht="15" hidden="false" customHeight="false" outlineLevel="0" collapsed="false">
      <c r="A557" s="542" t="s">
        <v>5041</v>
      </c>
      <c r="B557" s="537" t="s">
        <v>5042</v>
      </c>
      <c r="C557" s="483"/>
      <c r="D557" s="483"/>
      <c r="E557" s="483"/>
    </row>
    <row r="558" customFormat="false" ht="15" hidden="false" customHeight="false" outlineLevel="0" collapsed="false">
      <c r="A558" s="542" t="s">
        <v>5043</v>
      </c>
      <c r="B558" s="537" t="s">
        <v>5044</v>
      </c>
      <c r="C558" s="483"/>
      <c r="D558" s="483"/>
      <c r="E558" s="483"/>
    </row>
    <row r="559" customFormat="false" ht="15" hidden="false" customHeight="false" outlineLevel="0" collapsed="false">
      <c r="A559" s="542" t="s">
        <v>5045</v>
      </c>
      <c r="B559" s="537" t="s">
        <v>5046</v>
      </c>
      <c r="C559" s="483"/>
      <c r="D559" s="483"/>
      <c r="E559" s="483"/>
    </row>
    <row r="560" customFormat="false" ht="15" hidden="false" customHeight="false" outlineLevel="0" collapsed="false">
      <c r="A560" s="542" t="s">
        <v>5047</v>
      </c>
      <c r="B560" s="537" t="s">
        <v>5048</v>
      </c>
      <c r="C560" s="483"/>
      <c r="D560" s="483"/>
      <c r="E560" s="483"/>
    </row>
    <row r="561" customFormat="false" ht="15" hidden="false" customHeight="false" outlineLevel="0" collapsed="false">
      <c r="A561" s="542" t="s">
        <v>5049</v>
      </c>
      <c r="B561" s="537" t="s">
        <v>5050</v>
      </c>
      <c r="C561" s="483"/>
      <c r="D561" s="483"/>
      <c r="E561" s="483"/>
    </row>
    <row r="562" customFormat="false" ht="15" hidden="false" customHeight="false" outlineLevel="0" collapsed="false">
      <c r="A562" s="541" t="s">
        <v>1372</v>
      </c>
      <c r="B562" s="519" t="s">
        <v>5051</v>
      </c>
      <c r="C562" s="483"/>
      <c r="D562" s="483"/>
      <c r="E562" s="483"/>
    </row>
    <row r="563" customFormat="false" ht="15" hidden="false" customHeight="false" outlineLevel="0" collapsed="false">
      <c r="A563" s="541" t="s">
        <v>5052</v>
      </c>
      <c r="B563" s="519" t="s">
        <v>5053</v>
      </c>
      <c r="C563" s="483"/>
      <c r="D563" s="483"/>
      <c r="E563" s="483"/>
    </row>
    <row r="564" customFormat="false" ht="15" hidden="false" customHeight="false" outlineLevel="0" collapsed="false">
      <c r="A564" s="541" t="s">
        <v>2053</v>
      </c>
      <c r="B564" s="519" t="s">
        <v>5054</v>
      </c>
      <c r="C564" s="483"/>
      <c r="D564" s="483"/>
      <c r="E564" s="483"/>
    </row>
    <row r="565" customFormat="false" ht="15" hidden="false" customHeight="false" outlineLevel="0" collapsed="false">
      <c r="A565" s="541" t="s">
        <v>5055</v>
      </c>
      <c r="B565" s="519" t="s">
        <v>5056</v>
      </c>
      <c r="C565" s="483"/>
      <c r="D565" s="483"/>
      <c r="E565" s="483"/>
    </row>
    <row r="566" customFormat="false" ht="15" hidden="false" customHeight="false" outlineLevel="0" collapsed="false">
      <c r="A566" s="541" t="s">
        <v>5057</v>
      </c>
      <c r="B566" s="519" t="s">
        <v>5058</v>
      </c>
      <c r="C566" s="483"/>
      <c r="D566" s="483"/>
      <c r="E566" s="483"/>
    </row>
    <row r="567" customFormat="false" ht="15" hidden="false" customHeight="false" outlineLevel="0" collapsed="false">
      <c r="A567" s="541" t="s">
        <v>5059</v>
      </c>
      <c r="B567" s="519" t="s">
        <v>5060</v>
      </c>
      <c r="C567" s="483"/>
      <c r="D567" s="483"/>
      <c r="E567" s="483"/>
    </row>
    <row r="568" customFormat="false" ht="15" hidden="false" customHeight="false" outlineLevel="0" collapsed="false">
      <c r="A568" s="541" t="s">
        <v>5061</v>
      </c>
      <c r="B568" s="519" t="s">
        <v>5062</v>
      </c>
      <c r="C568" s="483"/>
      <c r="D568" s="483"/>
      <c r="E568" s="483"/>
    </row>
    <row r="569" customFormat="false" ht="15" hidden="false" customHeight="false" outlineLevel="0" collapsed="false">
      <c r="A569" s="541" t="s">
        <v>5063</v>
      </c>
      <c r="B569" s="519" t="s">
        <v>5064</v>
      </c>
      <c r="C569" s="483"/>
      <c r="D569" s="483"/>
      <c r="E569" s="483"/>
    </row>
    <row r="570" customFormat="false" ht="15" hidden="false" customHeight="false" outlineLevel="0" collapsed="false">
      <c r="A570" s="556" t="s">
        <v>5065</v>
      </c>
      <c r="B570" s="557" t="s">
        <v>5066</v>
      </c>
      <c r="C570" s="483"/>
      <c r="D570" s="483"/>
      <c r="E570" s="483"/>
    </row>
    <row r="571" customFormat="false" ht="15" hidden="false" customHeight="false" outlineLevel="0" collapsed="false">
      <c r="A571" s="541" t="s">
        <v>5067</v>
      </c>
      <c r="B571" s="519" t="s">
        <v>5068</v>
      </c>
      <c r="C571" s="483"/>
      <c r="D571" s="483"/>
      <c r="E571" s="483"/>
    </row>
    <row r="572" customFormat="false" ht="15" hidden="false" customHeight="false" outlineLevel="0" collapsed="false">
      <c r="A572" s="541" t="s">
        <v>5069</v>
      </c>
      <c r="B572" s="519" t="s">
        <v>5070</v>
      </c>
      <c r="C572" s="483"/>
      <c r="D572" s="483"/>
      <c r="E572" s="483"/>
    </row>
    <row r="573" customFormat="false" ht="15" hidden="false" customHeight="false" outlineLevel="0" collapsed="false">
      <c r="A573" s="541" t="s">
        <v>5071</v>
      </c>
      <c r="B573" s="519" t="s">
        <v>5072</v>
      </c>
      <c r="C573" s="483"/>
      <c r="D573" s="483"/>
      <c r="E573" s="483"/>
    </row>
    <row r="574" customFormat="false" ht="15" hidden="false" customHeight="false" outlineLevel="0" collapsed="false">
      <c r="A574" s="542" t="s">
        <v>5073</v>
      </c>
      <c r="B574" s="537" t="s">
        <v>5074</v>
      </c>
      <c r="C574" s="483"/>
      <c r="D574" s="483"/>
      <c r="E574" s="483"/>
    </row>
    <row r="575" customFormat="false" ht="15" hidden="false" customHeight="false" outlineLevel="0" collapsed="false">
      <c r="A575" s="542" t="s">
        <v>5075</v>
      </c>
      <c r="B575" s="537" t="s">
        <v>5076</v>
      </c>
      <c r="C575" s="483"/>
      <c r="D575" s="483"/>
      <c r="E575" s="483"/>
    </row>
    <row r="576" customFormat="false" ht="15" hidden="false" customHeight="false" outlineLevel="0" collapsed="false">
      <c r="A576" s="542" t="n">
        <v>5000</v>
      </c>
      <c r="B576" s="537" t="s">
        <v>4632</v>
      </c>
      <c r="C576" s="483"/>
      <c r="D576" s="483"/>
      <c r="E576" s="483"/>
    </row>
    <row r="577" customFormat="false" ht="15" hidden="false" customHeight="false" outlineLevel="0" collapsed="false">
      <c r="A577" s="542" t="n">
        <v>5001</v>
      </c>
      <c r="B577" s="537" t="s">
        <v>5077</v>
      </c>
      <c r="C577" s="483"/>
      <c r="D577" s="483"/>
      <c r="E577" s="483"/>
    </row>
    <row r="578" customFormat="false" ht="15" hidden="false" customHeight="false" outlineLevel="0" collapsed="false">
      <c r="A578" s="542" t="n">
        <v>5002</v>
      </c>
      <c r="B578" s="537" t="s">
        <v>5078</v>
      </c>
      <c r="C578" s="483"/>
      <c r="D578" s="483"/>
      <c r="E578" s="483"/>
    </row>
    <row r="579" customFormat="false" ht="15" hidden="false" customHeight="false" outlineLevel="0" collapsed="false">
      <c r="A579" s="542" t="n">
        <v>5003</v>
      </c>
      <c r="B579" s="537" t="s">
        <v>5079</v>
      </c>
      <c r="C579" s="483"/>
      <c r="D579" s="483"/>
      <c r="E579" s="483"/>
    </row>
    <row r="580" customFormat="false" ht="15" hidden="false" customHeight="false" outlineLevel="0" collapsed="false">
      <c r="A580" s="541" t="s">
        <v>5080</v>
      </c>
      <c r="B580" s="519" t="s">
        <v>5081</v>
      </c>
      <c r="C580" s="483"/>
      <c r="D580" s="483"/>
      <c r="E580" s="483"/>
    </row>
    <row r="581" customFormat="false" ht="15" hidden="false" customHeight="false" outlineLevel="0" collapsed="false">
      <c r="A581" s="541" t="s">
        <v>5082</v>
      </c>
      <c r="B581" s="519" t="s">
        <v>5083</v>
      </c>
      <c r="C581" s="483"/>
      <c r="D581" s="483"/>
      <c r="E581" s="483"/>
    </row>
    <row r="582" customFormat="false" ht="15" hidden="false" customHeight="false" outlineLevel="0" collapsed="false">
      <c r="A582" s="541" t="s">
        <v>5084</v>
      </c>
      <c r="B582" s="519" t="s">
        <v>5085</v>
      </c>
      <c r="C582" s="483"/>
      <c r="D582" s="483"/>
      <c r="E582" s="483"/>
    </row>
    <row r="583" customFormat="false" ht="15" hidden="false" customHeight="false" outlineLevel="0" collapsed="false">
      <c r="A583" s="541" t="s">
        <v>5086</v>
      </c>
      <c r="B583" s="519" t="s">
        <v>5087</v>
      </c>
      <c r="C583" s="483"/>
      <c r="D583" s="483"/>
      <c r="E583" s="483"/>
    </row>
    <row r="584" customFormat="false" ht="15" hidden="false" customHeight="false" outlineLevel="0" collapsed="false">
      <c r="A584" s="541" t="s">
        <v>5088</v>
      </c>
      <c r="B584" s="519" t="s">
        <v>5089</v>
      </c>
      <c r="C584" s="483"/>
      <c r="D584" s="483"/>
      <c r="E584" s="483"/>
    </row>
    <row r="585" customFormat="false" ht="15" hidden="false" customHeight="false" outlineLevel="0" collapsed="false">
      <c r="A585" s="541" t="s">
        <v>5090</v>
      </c>
      <c r="B585" s="519" t="s">
        <v>5091</v>
      </c>
      <c r="C585" s="483"/>
      <c r="D585" s="483"/>
      <c r="E585" s="483"/>
    </row>
    <row r="586" customFormat="false" ht="15" hidden="false" customHeight="false" outlineLevel="0" collapsed="false">
      <c r="A586" s="541" t="s">
        <v>5092</v>
      </c>
      <c r="B586" s="519" t="s">
        <v>5093</v>
      </c>
      <c r="C586" s="483"/>
      <c r="D586" s="483"/>
      <c r="E586" s="483"/>
    </row>
    <row r="587" customFormat="false" ht="15" hidden="false" customHeight="false" outlineLevel="0" collapsed="false">
      <c r="A587" s="541" t="s">
        <v>5094</v>
      </c>
      <c r="B587" s="519" t="s">
        <v>5095</v>
      </c>
      <c r="C587" s="483"/>
      <c r="D587" s="483"/>
      <c r="E587" s="483"/>
    </row>
    <row r="588" customFormat="false" ht="15" hidden="false" customHeight="false" outlineLevel="0" collapsed="false">
      <c r="A588" s="541" t="s">
        <v>5096</v>
      </c>
      <c r="B588" s="519" t="s">
        <v>5097</v>
      </c>
      <c r="C588" s="483"/>
      <c r="D588" s="483"/>
      <c r="E588" s="483"/>
    </row>
    <row r="589" customFormat="false" ht="15" hidden="false" customHeight="false" outlineLevel="0" collapsed="false">
      <c r="A589" s="541" t="s">
        <v>5098</v>
      </c>
      <c r="B589" s="519" t="s">
        <v>5099</v>
      </c>
      <c r="C589" s="483"/>
      <c r="D589" s="483"/>
      <c r="E589" s="483"/>
    </row>
    <row r="590" customFormat="false" ht="15" hidden="false" customHeight="false" outlineLevel="0" collapsed="false">
      <c r="A590" s="541" t="s">
        <v>5100</v>
      </c>
      <c r="B590" s="519" t="s">
        <v>5101</v>
      </c>
      <c r="C590" s="483"/>
      <c r="D590" s="483"/>
      <c r="E590" s="483"/>
    </row>
    <row r="591" customFormat="false" ht="15" hidden="false" customHeight="false" outlineLevel="0" collapsed="false">
      <c r="A591" s="541" t="s">
        <v>5102</v>
      </c>
      <c r="B591" s="519" t="s">
        <v>5103</v>
      </c>
      <c r="C591" s="483"/>
      <c r="D591" s="483"/>
      <c r="E591" s="483"/>
    </row>
    <row r="592" customFormat="false" ht="15" hidden="false" customHeight="false" outlineLevel="0" collapsed="false">
      <c r="A592" s="541" t="s">
        <v>5104</v>
      </c>
      <c r="B592" s="519" t="s">
        <v>5105</v>
      </c>
      <c r="C592" s="483"/>
      <c r="D592" s="483"/>
      <c r="E592" s="483"/>
    </row>
    <row r="593" customFormat="false" ht="15" hidden="false" customHeight="false" outlineLevel="0" collapsed="false">
      <c r="A593" s="541" t="s">
        <v>5106</v>
      </c>
      <c r="B593" s="519" t="s">
        <v>5107</v>
      </c>
      <c r="C593" s="483"/>
      <c r="D593" s="483"/>
      <c r="E593" s="483"/>
    </row>
    <row r="594" customFormat="false" ht="15" hidden="false" customHeight="false" outlineLevel="0" collapsed="false">
      <c r="A594" s="541" t="s">
        <v>5108</v>
      </c>
      <c r="B594" s="519" t="s">
        <v>5109</v>
      </c>
      <c r="C594" s="483"/>
      <c r="D594" s="483"/>
      <c r="E594" s="483"/>
    </row>
    <row r="595" customFormat="false" ht="15" hidden="false" customHeight="false" outlineLevel="0" collapsed="false">
      <c r="A595" s="541" t="s">
        <v>5110</v>
      </c>
      <c r="B595" s="519" t="s">
        <v>5111</v>
      </c>
      <c r="C595" s="483"/>
      <c r="D595" s="483"/>
      <c r="E595" s="483"/>
    </row>
    <row r="596" customFormat="false" ht="15" hidden="false" customHeight="false" outlineLevel="0" collapsed="false">
      <c r="A596" s="541" t="s">
        <v>5112</v>
      </c>
      <c r="B596" s="519" t="s">
        <v>5113</v>
      </c>
      <c r="C596" s="483"/>
      <c r="D596" s="483"/>
      <c r="E596" s="483"/>
    </row>
    <row r="597" customFormat="false" ht="15" hidden="false" customHeight="false" outlineLevel="0" collapsed="false">
      <c r="A597" s="541" t="s">
        <v>5114</v>
      </c>
      <c r="B597" s="519" t="s">
        <v>5115</v>
      </c>
      <c r="C597" s="483"/>
      <c r="D597" s="483"/>
      <c r="E597" s="483"/>
    </row>
    <row r="598" customFormat="false" ht="15" hidden="false" customHeight="false" outlineLevel="0" collapsed="false">
      <c r="A598" s="541" t="s">
        <v>5116</v>
      </c>
      <c r="B598" s="519" t="s">
        <v>5117</v>
      </c>
      <c r="C598" s="483"/>
      <c r="D598" s="483"/>
      <c r="E598" s="483"/>
    </row>
    <row r="599" customFormat="false" ht="15" hidden="false" customHeight="false" outlineLevel="0" collapsed="false">
      <c r="A599" s="541" t="s">
        <v>5118</v>
      </c>
      <c r="B599" s="519" t="s">
        <v>5119</v>
      </c>
      <c r="C599" s="483"/>
      <c r="D599" s="483"/>
      <c r="E599" s="483"/>
    </row>
    <row r="600" customFormat="false" ht="15" hidden="false" customHeight="false" outlineLevel="0" collapsed="false">
      <c r="A600" s="541" t="s">
        <v>5120</v>
      </c>
      <c r="B600" s="519" t="s">
        <v>5121</v>
      </c>
      <c r="C600" s="483"/>
      <c r="D600" s="483"/>
      <c r="E600" s="483"/>
    </row>
    <row r="601" customFormat="false" ht="15" hidden="false" customHeight="false" outlineLevel="0" collapsed="false">
      <c r="A601" s="541" t="s">
        <v>5122</v>
      </c>
      <c r="B601" s="519" t="s">
        <v>5123</v>
      </c>
      <c r="C601" s="483"/>
      <c r="D601" s="483"/>
      <c r="E601" s="483"/>
    </row>
    <row r="602" customFormat="false" ht="15" hidden="false" customHeight="false" outlineLevel="0" collapsed="false">
      <c r="A602" s="541" t="s">
        <v>5124</v>
      </c>
      <c r="B602" s="519" t="s">
        <v>5125</v>
      </c>
      <c r="C602" s="483"/>
      <c r="D602" s="483"/>
      <c r="E602" s="483"/>
    </row>
    <row r="603" customFormat="false" ht="15" hidden="false" customHeight="false" outlineLevel="0" collapsed="false">
      <c r="A603" s="541" t="s">
        <v>5126</v>
      </c>
      <c r="B603" s="519" t="s">
        <v>5127</v>
      </c>
      <c r="C603" s="483"/>
      <c r="D603" s="483"/>
      <c r="E603" s="483"/>
    </row>
    <row r="604" customFormat="false" ht="15" hidden="false" customHeight="false" outlineLevel="0" collapsed="false">
      <c r="A604" s="541" t="s">
        <v>5128</v>
      </c>
      <c r="B604" s="519" t="s">
        <v>5129</v>
      </c>
      <c r="C604" s="483"/>
      <c r="D604" s="483"/>
      <c r="E604" s="483"/>
    </row>
    <row r="605" customFormat="false" ht="15" hidden="false" customHeight="false" outlineLevel="0" collapsed="false">
      <c r="A605" s="541" t="s">
        <v>5130</v>
      </c>
      <c r="B605" s="519" t="s">
        <v>5131</v>
      </c>
      <c r="C605" s="483"/>
      <c r="D605" s="483"/>
      <c r="E605" s="483"/>
    </row>
    <row r="606" customFormat="false" ht="15" hidden="false" customHeight="false" outlineLevel="0" collapsed="false">
      <c r="A606" s="541" t="s">
        <v>5132</v>
      </c>
      <c r="B606" s="519" t="s">
        <v>5133</v>
      </c>
      <c r="C606" s="483"/>
      <c r="D606" s="483"/>
      <c r="E606" s="483"/>
    </row>
    <row r="607" customFormat="false" ht="15" hidden="false" customHeight="false" outlineLevel="0" collapsed="false">
      <c r="A607" s="541" t="s">
        <v>5134</v>
      </c>
      <c r="B607" s="519" t="s">
        <v>5135</v>
      </c>
      <c r="C607" s="483"/>
      <c r="D607" s="483"/>
      <c r="E607" s="483"/>
    </row>
    <row r="608" customFormat="false" ht="15" hidden="false" customHeight="false" outlineLevel="0" collapsed="false">
      <c r="A608" s="541" t="s">
        <v>5136</v>
      </c>
      <c r="B608" s="519" t="s">
        <v>5137</v>
      </c>
      <c r="C608" s="483"/>
      <c r="D608" s="483"/>
      <c r="E608" s="483"/>
    </row>
    <row r="609" customFormat="false" ht="15" hidden="false" customHeight="false" outlineLevel="0" collapsed="false">
      <c r="A609" s="541" t="s">
        <v>5138</v>
      </c>
      <c r="B609" s="519" t="s">
        <v>5139</v>
      </c>
      <c r="C609" s="483"/>
      <c r="D609" s="483"/>
      <c r="E609" s="483"/>
    </row>
    <row r="610" customFormat="false" ht="15" hidden="false" customHeight="false" outlineLevel="0" collapsed="false">
      <c r="A610" s="541" t="s">
        <v>5140</v>
      </c>
      <c r="B610" s="519" t="s">
        <v>5141</v>
      </c>
      <c r="C610" s="483"/>
      <c r="D610" s="483"/>
      <c r="E610" s="483"/>
    </row>
    <row r="611" customFormat="false" ht="15" hidden="false" customHeight="false" outlineLevel="0" collapsed="false">
      <c r="A611" s="541" t="s">
        <v>5142</v>
      </c>
      <c r="B611" s="519" t="s">
        <v>5143</v>
      </c>
      <c r="C611" s="483"/>
      <c r="D611" s="483"/>
      <c r="E611" s="483"/>
    </row>
    <row r="612" customFormat="false" ht="15" hidden="false" customHeight="false" outlineLevel="0" collapsed="false">
      <c r="A612" s="541" t="s">
        <v>5144</v>
      </c>
      <c r="B612" s="519" t="s">
        <v>5145</v>
      </c>
      <c r="C612" s="483"/>
      <c r="D612" s="483"/>
      <c r="E612" s="483"/>
    </row>
    <row r="613" customFormat="false" ht="15" hidden="false" customHeight="false" outlineLevel="0" collapsed="false">
      <c r="A613" s="541" t="s">
        <v>5146</v>
      </c>
      <c r="B613" s="519" t="s">
        <v>5147</v>
      </c>
      <c r="C613" s="483"/>
      <c r="D613" s="483"/>
      <c r="E613" s="483"/>
    </row>
    <row r="614" customFormat="false" ht="15" hidden="false" customHeight="false" outlineLevel="0" collapsed="false">
      <c r="A614" s="542" t="n">
        <v>6000</v>
      </c>
      <c r="B614" s="537" t="s">
        <v>5148</v>
      </c>
      <c r="C614" s="483"/>
      <c r="D614" s="483"/>
      <c r="E614" s="483"/>
    </row>
    <row r="615" customFormat="false" ht="15" hidden="false" customHeight="false" outlineLevel="0" collapsed="false">
      <c r="A615" s="542" t="n">
        <v>6001</v>
      </c>
      <c r="B615" s="537" t="s">
        <v>5149</v>
      </c>
      <c r="C615" s="483"/>
      <c r="D615" s="483"/>
      <c r="E615" s="483"/>
    </row>
    <row r="616" customFormat="false" ht="15" hidden="false" customHeight="false" outlineLevel="0" collapsed="false">
      <c r="A616" s="542" t="n">
        <v>6002</v>
      </c>
      <c r="B616" s="537" t="s">
        <v>5150</v>
      </c>
      <c r="C616" s="483"/>
      <c r="D616" s="483"/>
      <c r="E616" s="483"/>
    </row>
    <row r="617" customFormat="false" ht="15" hidden="false" customHeight="false" outlineLevel="0" collapsed="false">
      <c r="A617" s="542" t="n">
        <v>6003</v>
      </c>
      <c r="B617" s="537" t="s">
        <v>5151</v>
      </c>
      <c r="C617" s="483"/>
      <c r="D617" s="483"/>
      <c r="E617" s="483"/>
    </row>
    <row r="618" customFormat="false" ht="15" hidden="false" customHeight="false" outlineLevel="0" collapsed="false">
      <c r="A618" s="542" t="n">
        <v>6004</v>
      </c>
      <c r="B618" s="537" t="s">
        <v>5152</v>
      </c>
      <c r="C618" s="483"/>
      <c r="D618" s="483"/>
      <c r="E618" s="483"/>
    </row>
    <row r="619" customFormat="false" ht="15" hidden="false" customHeight="false" outlineLevel="0" collapsed="false">
      <c r="A619" s="491" t="n">
        <v>6005</v>
      </c>
      <c r="B619" s="558" t="s">
        <v>4650</v>
      </c>
      <c r="C619" s="483"/>
      <c r="D619" s="483"/>
      <c r="E619" s="483"/>
    </row>
    <row r="620" customFormat="false" ht="15" hidden="false" customHeight="false" outlineLevel="0" collapsed="false">
      <c r="A620" s="491" t="n">
        <v>6006</v>
      </c>
      <c r="B620" s="558" t="s">
        <v>4652</v>
      </c>
      <c r="C620" s="483"/>
      <c r="D620" s="483"/>
      <c r="E620" s="483"/>
    </row>
    <row r="621" customFormat="false" ht="15" hidden="false" customHeight="false" outlineLevel="0" collapsed="false">
      <c r="A621" s="559" t="s">
        <v>5153</v>
      </c>
      <c r="B621" s="560" t="s">
        <v>5154</v>
      </c>
      <c r="C621" s="483"/>
      <c r="D621" s="483"/>
      <c r="E621" s="483"/>
    </row>
    <row r="622" customFormat="false" ht="25.5" hidden="false" customHeight="false" outlineLevel="0" collapsed="false">
      <c r="A622" s="542" t="n">
        <v>7001</v>
      </c>
      <c r="B622" s="561" t="s">
        <v>5155</v>
      </c>
      <c r="C622" s="483"/>
      <c r="D622" s="483"/>
      <c r="E622" s="483"/>
    </row>
    <row r="623" customFormat="false" ht="25.5" hidden="false" customHeight="false" outlineLevel="0" collapsed="false">
      <c r="A623" s="542" t="n">
        <v>7002</v>
      </c>
      <c r="B623" s="561" t="s">
        <v>5156</v>
      </c>
      <c r="C623" s="483"/>
      <c r="D623" s="483"/>
      <c r="E623" s="483"/>
    </row>
    <row r="624" customFormat="false" ht="25.5" hidden="false" customHeight="false" outlineLevel="0" collapsed="false">
      <c r="A624" s="542" t="n">
        <v>7003</v>
      </c>
      <c r="B624" s="561" t="s">
        <v>5157</v>
      </c>
      <c r="C624" s="483"/>
      <c r="D624" s="483"/>
      <c r="E624" s="483"/>
    </row>
    <row r="625" customFormat="false" ht="25.5" hidden="false" customHeight="false" outlineLevel="0" collapsed="false">
      <c r="A625" s="542" t="s">
        <v>5158</v>
      </c>
      <c r="B625" s="562" t="s">
        <v>5159</v>
      </c>
      <c r="C625" s="483"/>
      <c r="D625" s="483"/>
      <c r="E625" s="483"/>
    </row>
    <row r="626" customFormat="false" ht="25.5" hidden="false" customHeight="false" outlineLevel="0" collapsed="false">
      <c r="A626" s="542" t="s">
        <v>5160</v>
      </c>
      <c r="B626" s="562" t="s">
        <v>5161</v>
      </c>
      <c r="C626" s="483"/>
      <c r="D626" s="483"/>
      <c r="E626" s="483"/>
    </row>
    <row r="627" customFormat="false" ht="25.5" hidden="false" customHeight="false" outlineLevel="0" collapsed="false">
      <c r="A627" s="542" t="s">
        <v>5162</v>
      </c>
      <c r="B627" s="561" t="s">
        <v>5163</v>
      </c>
      <c r="C627" s="483"/>
      <c r="D627" s="483"/>
      <c r="E627" s="483"/>
    </row>
    <row r="628" customFormat="false" ht="25.5" hidden="false" customHeight="false" outlineLevel="0" collapsed="false">
      <c r="A628" s="542" t="s">
        <v>5164</v>
      </c>
      <c r="B628" s="561" t="s">
        <v>5165</v>
      </c>
      <c r="C628" s="483"/>
      <c r="D628" s="483"/>
      <c r="E628" s="483"/>
    </row>
    <row r="629" customFormat="false" ht="25.5" hidden="false" customHeight="false" outlineLevel="0" collapsed="false">
      <c r="A629" s="542" t="s">
        <v>5166</v>
      </c>
      <c r="B629" s="561" t="s">
        <v>5167</v>
      </c>
      <c r="C629" s="483"/>
      <c r="D629" s="483"/>
      <c r="E629" s="483"/>
    </row>
    <row r="630" customFormat="false" ht="25.5" hidden="false" customHeight="false" outlineLevel="0" collapsed="false">
      <c r="A630" s="542" t="s">
        <v>5168</v>
      </c>
      <c r="B630" s="561" t="s">
        <v>5169</v>
      </c>
      <c r="C630" s="483"/>
      <c r="D630" s="483"/>
      <c r="E630" s="483"/>
    </row>
    <row r="631" customFormat="false" ht="25.5" hidden="false" customHeight="false" outlineLevel="0" collapsed="false">
      <c r="A631" s="542" t="s">
        <v>5170</v>
      </c>
      <c r="B631" s="561" t="s">
        <v>5171</v>
      </c>
      <c r="C631" s="483"/>
      <c r="D631" s="483"/>
      <c r="E631" s="483"/>
    </row>
    <row r="632" customFormat="false" ht="25.5" hidden="false" customHeight="false" outlineLevel="0" collapsed="false">
      <c r="A632" s="541" t="s">
        <v>5172</v>
      </c>
      <c r="B632" s="562" t="s">
        <v>5173</v>
      </c>
      <c r="C632" s="483"/>
      <c r="D632" s="483"/>
      <c r="E632" s="483"/>
    </row>
    <row r="633" customFormat="false" ht="26.25" hidden="false" customHeight="false" outlineLevel="0" collapsed="false">
      <c r="A633" s="541" t="s">
        <v>5174</v>
      </c>
      <c r="B633" s="490" t="s">
        <v>5175</v>
      </c>
      <c r="C633" s="483"/>
      <c r="D633" s="483"/>
      <c r="E633" s="483"/>
    </row>
    <row r="634" customFormat="false" ht="15" hidden="false" customHeight="false" outlineLevel="0" collapsed="false">
      <c r="A634" s="541" t="s">
        <v>5176</v>
      </c>
      <c r="B634" s="519" t="s">
        <v>5177</v>
      </c>
      <c r="C634" s="483"/>
      <c r="D634" s="483"/>
      <c r="E634" s="483"/>
    </row>
    <row r="635" customFormat="false" ht="15" hidden="false" customHeight="false" outlineLevel="0" collapsed="false">
      <c r="A635" s="541" t="s">
        <v>5178</v>
      </c>
      <c r="B635" s="519" t="s">
        <v>5179</v>
      </c>
      <c r="C635" s="483"/>
      <c r="D635" s="483"/>
      <c r="E635" s="483"/>
    </row>
    <row r="636" customFormat="false" ht="15" hidden="false" customHeight="false" outlineLevel="0" collapsed="false">
      <c r="A636" s="541" t="s">
        <v>5180</v>
      </c>
      <c r="B636" s="519" t="s">
        <v>5181</v>
      </c>
      <c r="C636" s="483"/>
      <c r="D636" s="483"/>
      <c r="E636" s="483"/>
    </row>
    <row r="637" customFormat="false" ht="15" hidden="false" customHeight="false" outlineLevel="0" collapsed="false">
      <c r="A637" s="541" t="s">
        <v>5182</v>
      </c>
      <c r="B637" s="519" t="s">
        <v>5183</v>
      </c>
      <c r="C637" s="483"/>
      <c r="D637" s="483"/>
      <c r="E637" s="483"/>
    </row>
    <row r="638" customFormat="false" ht="15" hidden="false" customHeight="false" outlineLevel="0" collapsed="false">
      <c r="A638" s="545" t="s">
        <v>5184</v>
      </c>
      <c r="B638" s="563" t="s">
        <v>5185</v>
      </c>
      <c r="C638" s="483"/>
      <c r="D638" s="483"/>
      <c r="E638" s="483"/>
    </row>
    <row r="639" customFormat="false" ht="15" hidden="false" customHeight="false" outlineLevel="0" collapsed="false">
      <c r="A639" s="545" t="s">
        <v>5186</v>
      </c>
      <c r="B639" s="563" t="s">
        <v>5187</v>
      </c>
      <c r="C639" s="483"/>
      <c r="D639" s="483"/>
      <c r="E639" s="483"/>
    </row>
    <row r="640" customFormat="false" ht="15" hidden="false" customHeight="false" outlineLevel="0" collapsed="false">
      <c r="A640" s="545" t="s">
        <v>5188</v>
      </c>
      <c r="B640" s="563" t="s">
        <v>5189</v>
      </c>
      <c r="C640" s="483"/>
      <c r="D640" s="483"/>
      <c r="E640" s="483"/>
    </row>
    <row r="641" customFormat="false" ht="15" hidden="false" customHeight="false" outlineLevel="0" collapsed="false">
      <c r="A641" s="541" t="s">
        <v>5190</v>
      </c>
      <c r="B641" s="519" t="s">
        <v>5191</v>
      </c>
      <c r="C641" s="483"/>
      <c r="D641" s="483"/>
      <c r="E641" s="483"/>
    </row>
    <row r="642" customFormat="false" ht="15" hidden="false" customHeight="false" outlineLevel="0" collapsed="false">
      <c r="A642" s="541" t="s">
        <v>5192</v>
      </c>
      <c r="B642" s="519" t="s">
        <v>5193</v>
      </c>
      <c r="C642" s="483"/>
      <c r="D642" s="483"/>
      <c r="E642" s="483"/>
    </row>
    <row r="643" customFormat="false" ht="15" hidden="false" customHeight="false" outlineLevel="0" collapsed="false">
      <c r="A643" s="508"/>
      <c r="B643" s="507"/>
      <c r="C643" s="483"/>
      <c r="D643" s="483"/>
      <c r="E643" s="483"/>
    </row>
    <row r="644" customFormat="false" ht="15" hidden="false" customHeight="false" outlineLevel="0" collapsed="false">
      <c r="A644" s="485" t="s">
        <v>4373</v>
      </c>
      <c r="B644" s="490" t="n">
        <v>56</v>
      </c>
      <c r="C644" s="483"/>
      <c r="D644" s="483"/>
      <c r="E644" s="483"/>
    </row>
    <row r="645" customFormat="false" ht="15" hidden="false" customHeight="false" outlineLevel="0" collapsed="false">
      <c r="A645" s="485" t="s">
        <v>4374</v>
      </c>
      <c r="B645" s="486" t="s">
        <v>5194</v>
      </c>
      <c r="C645" s="483"/>
      <c r="D645" s="483"/>
      <c r="E645" s="483"/>
    </row>
    <row r="646" customFormat="false" ht="15" hidden="false" customHeight="false" outlineLevel="0" collapsed="false">
      <c r="A646" s="487" t="s">
        <v>4376</v>
      </c>
      <c r="B646" s="488" t="s">
        <v>4377</v>
      </c>
      <c r="C646" s="483"/>
      <c r="D646" s="483"/>
      <c r="E646" s="483"/>
    </row>
    <row r="647" customFormat="false" ht="15" hidden="false" customHeight="false" outlineLevel="0" collapsed="false">
      <c r="A647" s="541" t="n">
        <v>1</v>
      </c>
      <c r="B647" s="519" t="s">
        <v>5195</v>
      </c>
      <c r="C647" s="483"/>
      <c r="D647" s="483"/>
      <c r="E647" s="483"/>
    </row>
    <row r="648" customFormat="false" ht="15" hidden="false" customHeight="false" outlineLevel="0" collapsed="false">
      <c r="A648" s="541" t="n">
        <v>2</v>
      </c>
      <c r="B648" s="519" t="s">
        <v>5196</v>
      </c>
      <c r="C648" s="483"/>
      <c r="D648" s="483"/>
      <c r="E648" s="483"/>
    </row>
    <row r="649" customFormat="false" ht="15" hidden="false" customHeight="false" outlineLevel="0" collapsed="false">
      <c r="A649" s="541" t="n">
        <v>3</v>
      </c>
      <c r="B649" s="519" t="s">
        <v>5197</v>
      </c>
      <c r="C649" s="483"/>
      <c r="D649" s="483"/>
      <c r="E649" s="483"/>
    </row>
    <row r="650" customFormat="false" ht="15" hidden="false" customHeight="false" outlineLevel="0" collapsed="false">
      <c r="A650" s="541" t="n">
        <v>4</v>
      </c>
      <c r="B650" s="519" t="s">
        <v>5198</v>
      </c>
      <c r="C650" s="483"/>
      <c r="D650" s="483"/>
      <c r="E650" s="483"/>
    </row>
    <row r="651" customFormat="false" ht="15" hidden="false" customHeight="false" outlineLevel="0" collapsed="false">
      <c r="A651" s="541" t="n">
        <v>5</v>
      </c>
      <c r="B651" s="519" t="s">
        <v>5199</v>
      </c>
      <c r="C651" s="483"/>
      <c r="D651" s="483"/>
      <c r="E651" s="483"/>
    </row>
    <row r="652" customFormat="false" ht="15" hidden="false" customHeight="false" outlineLevel="0" collapsed="false">
      <c r="A652" s="541" t="s">
        <v>4473</v>
      </c>
      <c r="B652" s="519" t="s">
        <v>5200</v>
      </c>
      <c r="C652" s="483"/>
      <c r="D652" s="483"/>
      <c r="E652" s="483"/>
    </row>
    <row r="653" customFormat="false" ht="15" hidden="false" customHeight="false" outlineLevel="0" collapsed="false">
      <c r="A653" s="541" t="s">
        <v>4475</v>
      </c>
      <c r="B653" s="519" t="s">
        <v>5201</v>
      </c>
      <c r="C653" s="483"/>
      <c r="D653" s="483"/>
      <c r="E653" s="483"/>
    </row>
    <row r="654" customFormat="false" ht="15" hidden="false" customHeight="false" outlineLevel="0" collapsed="false">
      <c r="A654" s="508"/>
      <c r="B654" s="507"/>
      <c r="C654" s="483"/>
      <c r="D654" s="483"/>
      <c r="E654" s="483"/>
    </row>
    <row r="655" customFormat="false" ht="15" hidden="false" customHeight="false" outlineLevel="0" collapsed="false">
      <c r="A655" s="485" t="s">
        <v>4373</v>
      </c>
      <c r="B655" s="490" t="n">
        <v>57</v>
      </c>
      <c r="C655" s="483"/>
      <c r="D655" s="483"/>
      <c r="E655" s="483"/>
    </row>
    <row r="656" customFormat="false" ht="15" hidden="false" customHeight="false" outlineLevel="0" collapsed="false">
      <c r="A656" s="485" t="s">
        <v>4374</v>
      </c>
      <c r="B656" s="486" t="s">
        <v>5202</v>
      </c>
      <c r="C656" s="483"/>
      <c r="D656" s="483"/>
      <c r="E656" s="483"/>
    </row>
    <row r="657" customFormat="false" ht="15" hidden="false" customHeight="false" outlineLevel="0" collapsed="false">
      <c r="A657" s="487" t="s">
        <v>4376</v>
      </c>
      <c r="B657" s="488" t="s">
        <v>4377</v>
      </c>
      <c r="C657" s="483"/>
      <c r="D657" s="483"/>
      <c r="E657" s="483"/>
    </row>
    <row r="658" customFormat="false" ht="15" hidden="false" customHeight="false" outlineLevel="0" collapsed="false">
      <c r="A658" s="541" t="n">
        <v>1</v>
      </c>
      <c r="B658" s="519" t="s">
        <v>5203</v>
      </c>
      <c r="C658" s="483"/>
      <c r="D658" s="483"/>
      <c r="E658" s="483"/>
    </row>
    <row r="659" customFormat="false" ht="15" hidden="false" customHeight="false" outlineLevel="0" collapsed="false">
      <c r="A659" s="541" t="n">
        <v>2</v>
      </c>
      <c r="B659" s="519" t="s">
        <v>5204</v>
      </c>
      <c r="C659" s="483"/>
      <c r="D659" s="483"/>
      <c r="E659" s="483"/>
    </row>
    <row r="660" customFormat="false" ht="15" hidden="false" customHeight="false" outlineLevel="0" collapsed="false">
      <c r="A660" s="541" t="n">
        <v>3</v>
      </c>
      <c r="B660" s="519" t="s">
        <v>5205</v>
      </c>
      <c r="C660" s="483"/>
      <c r="D660" s="483"/>
      <c r="E660" s="483"/>
    </row>
    <row r="661" customFormat="false" ht="15" hidden="false" customHeight="false" outlineLevel="0" collapsed="false">
      <c r="A661" s="541" t="n">
        <v>4</v>
      </c>
      <c r="B661" s="519" t="s">
        <v>5206</v>
      </c>
      <c r="C661" s="483"/>
      <c r="D661" s="483"/>
      <c r="E661" s="483"/>
    </row>
    <row r="662" customFormat="false" ht="15" hidden="false" customHeight="false" outlineLevel="0" collapsed="false">
      <c r="A662" s="508"/>
      <c r="B662" s="507"/>
      <c r="C662" s="483"/>
      <c r="D662" s="483"/>
      <c r="E662" s="483"/>
    </row>
    <row r="663" customFormat="false" ht="15" hidden="false" customHeight="false" outlineLevel="0" collapsed="false">
      <c r="A663" s="485" t="s">
        <v>4373</v>
      </c>
      <c r="B663" s="490" t="n">
        <v>58</v>
      </c>
      <c r="C663" s="483"/>
      <c r="D663" s="483"/>
      <c r="E663" s="483"/>
    </row>
    <row r="664" customFormat="false" ht="15" hidden="false" customHeight="false" outlineLevel="0" collapsed="false">
      <c r="A664" s="485" t="s">
        <v>4374</v>
      </c>
      <c r="B664" s="486" t="s">
        <v>5207</v>
      </c>
      <c r="C664" s="483"/>
      <c r="D664" s="483"/>
      <c r="E664" s="483"/>
    </row>
    <row r="665" customFormat="false" ht="15" hidden="false" customHeight="false" outlineLevel="0" collapsed="false">
      <c r="A665" s="487" t="s">
        <v>4376</v>
      </c>
      <c r="B665" s="488" t="s">
        <v>4377</v>
      </c>
      <c r="C665" s="483"/>
      <c r="D665" s="483"/>
      <c r="E665" s="483"/>
    </row>
    <row r="666" customFormat="false" ht="15" hidden="false" customHeight="false" outlineLevel="0" collapsed="false">
      <c r="A666" s="541" t="n">
        <v>1</v>
      </c>
      <c r="B666" s="519" t="s">
        <v>5208</v>
      </c>
      <c r="C666" s="483"/>
      <c r="D666" s="483"/>
      <c r="E666" s="483"/>
    </row>
    <row r="667" customFormat="false" ht="15" hidden="false" customHeight="false" outlineLevel="0" collapsed="false">
      <c r="A667" s="541" t="n">
        <v>2</v>
      </c>
      <c r="B667" s="519" t="s">
        <v>5209</v>
      </c>
      <c r="C667" s="483"/>
      <c r="D667" s="483"/>
      <c r="E667" s="483"/>
    </row>
    <row r="668" customFormat="false" ht="15" hidden="false" customHeight="false" outlineLevel="0" collapsed="false">
      <c r="A668" s="508"/>
      <c r="B668" s="507"/>
      <c r="C668" s="483"/>
      <c r="D668" s="483"/>
      <c r="E668" s="483"/>
    </row>
    <row r="669" customFormat="false" ht="15" hidden="false" customHeight="false" outlineLevel="0" collapsed="false">
      <c r="A669" s="485" t="s">
        <v>4373</v>
      </c>
      <c r="B669" s="490" t="n">
        <v>59</v>
      </c>
      <c r="C669" s="483"/>
      <c r="D669" s="483"/>
      <c r="E669" s="483"/>
    </row>
    <row r="670" customFormat="false" ht="15" hidden="false" customHeight="false" outlineLevel="0" collapsed="false">
      <c r="A670" s="485" t="s">
        <v>4374</v>
      </c>
      <c r="B670" s="486" t="s">
        <v>5210</v>
      </c>
      <c r="C670" s="483"/>
      <c r="D670" s="483"/>
      <c r="E670" s="483"/>
    </row>
    <row r="671" customFormat="false" ht="15" hidden="false" customHeight="false" outlineLevel="0" collapsed="false">
      <c r="A671" s="487" t="s">
        <v>4376</v>
      </c>
      <c r="B671" s="488" t="s">
        <v>4377</v>
      </c>
      <c r="C671" s="483"/>
      <c r="D671" s="483"/>
      <c r="E671" s="483"/>
    </row>
    <row r="672" customFormat="false" ht="15" hidden="false" customHeight="false" outlineLevel="0" collapsed="false">
      <c r="A672" s="541" t="s">
        <v>4933</v>
      </c>
      <c r="B672" s="490" t="s">
        <v>5211</v>
      </c>
      <c r="C672" s="483"/>
      <c r="D672" s="483"/>
      <c r="E672" s="483"/>
    </row>
    <row r="673" customFormat="false" ht="15" hidden="false" customHeight="false" outlineLevel="0" collapsed="false">
      <c r="A673" s="541" t="s">
        <v>4935</v>
      </c>
      <c r="B673" s="490" t="s">
        <v>5212</v>
      </c>
      <c r="C673" s="483"/>
      <c r="D673" s="483"/>
      <c r="E673" s="483"/>
    </row>
    <row r="674" customFormat="false" ht="15" hidden="false" customHeight="false" outlineLevel="0" collapsed="false">
      <c r="A674" s="541" t="s">
        <v>4937</v>
      </c>
      <c r="B674" s="490" t="s">
        <v>5213</v>
      </c>
      <c r="C674" s="483"/>
      <c r="D674" s="483"/>
      <c r="E674" s="483"/>
    </row>
    <row r="675" customFormat="false" ht="15" hidden="false" customHeight="false" outlineLevel="0" collapsed="false">
      <c r="A675" s="541" t="s">
        <v>4939</v>
      </c>
      <c r="B675" s="490" t="s">
        <v>5214</v>
      </c>
      <c r="C675" s="483"/>
      <c r="D675" s="483"/>
      <c r="E675" s="483"/>
    </row>
    <row r="676" customFormat="false" ht="15" hidden="false" customHeight="false" outlineLevel="0" collapsed="false">
      <c r="A676" s="541" t="s">
        <v>4941</v>
      </c>
      <c r="B676" s="490" t="s">
        <v>5215</v>
      </c>
      <c r="C676" s="483"/>
      <c r="D676" s="483"/>
      <c r="E676" s="483"/>
    </row>
    <row r="677" customFormat="false" ht="15" hidden="false" customHeight="false" outlineLevel="0" collapsed="false">
      <c r="A677" s="541" t="s">
        <v>5216</v>
      </c>
      <c r="B677" s="490" t="s">
        <v>5217</v>
      </c>
      <c r="C677" s="483"/>
      <c r="D677" s="483"/>
      <c r="E677" s="483"/>
    </row>
    <row r="678" customFormat="false" ht="26.25" hidden="false" customHeight="false" outlineLevel="0" collapsed="false">
      <c r="A678" s="541" t="s">
        <v>4943</v>
      </c>
      <c r="B678" s="490" t="s">
        <v>5218</v>
      </c>
      <c r="C678" s="483"/>
      <c r="D678" s="483"/>
      <c r="E678" s="483"/>
    </row>
    <row r="679" customFormat="false" ht="15" hidden="false" customHeight="false" outlineLevel="0" collapsed="false">
      <c r="A679" s="541" t="s">
        <v>4945</v>
      </c>
      <c r="B679" s="490" t="s">
        <v>5219</v>
      </c>
      <c r="C679" s="483"/>
      <c r="D679" s="483"/>
      <c r="E679" s="483"/>
    </row>
    <row r="680" customFormat="false" ht="15" hidden="false" customHeight="false" outlineLevel="0" collapsed="false">
      <c r="A680" s="541" t="s">
        <v>4947</v>
      </c>
      <c r="B680" s="490" t="s">
        <v>5220</v>
      </c>
      <c r="C680" s="483"/>
      <c r="D680" s="483"/>
      <c r="E680" s="483"/>
    </row>
    <row r="681" customFormat="false" ht="15" hidden="false" customHeight="false" outlineLevel="0" collapsed="false">
      <c r="A681" s="541" t="s">
        <v>4949</v>
      </c>
      <c r="B681" s="490" t="s">
        <v>5221</v>
      </c>
      <c r="C681" s="483"/>
      <c r="D681" s="483"/>
      <c r="E681" s="483"/>
    </row>
    <row r="682" customFormat="false" ht="26.25" hidden="false" customHeight="false" outlineLevel="0" collapsed="false">
      <c r="A682" s="541" t="s">
        <v>4951</v>
      </c>
      <c r="B682" s="490" t="s">
        <v>5222</v>
      </c>
      <c r="C682" s="483"/>
      <c r="D682" s="483"/>
      <c r="E682" s="483"/>
    </row>
    <row r="683" customFormat="false" ht="26.25" hidden="false" customHeight="false" outlineLevel="0" collapsed="false">
      <c r="A683" s="541" t="s">
        <v>4953</v>
      </c>
      <c r="B683" s="490" t="s">
        <v>5223</v>
      </c>
      <c r="C683" s="483"/>
      <c r="D683" s="483"/>
      <c r="E683" s="483"/>
    </row>
    <row r="684" customFormat="false" ht="15" hidden="false" customHeight="false" outlineLevel="0" collapsed="false">
      <c r="A684" s="541" t="s">
        <v>4955</v>
      </c>
      <c r="B684" s="490" t="s">
        <v>5224</v>
      </c>
      <c r="C684" s="483"/>
      <c r="D684" s="483"/>
      <c r="E684" s="483"/>
    </row>
    <row r="685" customFormat="false" ht="15" hidden="false" customHeight="false" outlineLevel="0" collapsed="false">
      <c r="A685" s="541" t="s">
        <v>5225</v>
      </c>
      <c r="B685" s="490" t="s">
        <v>5226</v>
      </c>
      <c r="C685" s="483"/>
      <c r="D685" s="483"/>
      <c r="E685" s="483"/>
    </row>
    <row r="686" customFormat="false" ht="15" hidden="false" customHeight="false" outlineLevel="0" collapsed="false">
      <c r="A686" s="541" t="s">
        <v>5227</v>
      </c>
      <c r="B686" s="490" t="s">
        <v>5228</v>
      </c>
      <c r="C686" s="483"/>
      <c r="D686" s="483"/>
      <c r="E686" s="483"/>
    </row>
    <row r="687" customFormat="false" ht="15" hidden="false" customHeight="false" outlineLevel="0" collapsed="false">
      <c r="A687" s="541" t="s">
        <v>5229</v>
      </c>
      <c r="B687" s="490" t="s">
        <v>5230</v>
      </c>
      <c r="C687" s="483"/>
      <c r="D687" s="483"/>
      <c r="E687" s="483"/>
    </row>
    <row r="688" customFormat="false" ht="15" hidden="false" customHeight="false" outlineLevel="0" collapsed="false">
      <c r="A688" s="541" t="s">
        <v>5231</v>
      </c>
      <c r="B688" s="490" t="s">
        <v>5232</v>
      </c>
      <c r="C688" s="483"/>
      <c r="D688" s="483"/>
      <c r="E688" s="483"/>
    </row>
    <row r="689" customFormat="false" ht="15" hidden="false" customHeight="false" outlineLevel="0" collapsed="false">
      <c r="A689" s="541" t="s">
        <v>5233</v>
      </c>
      <c r="B689" s="490" t="s">
        <v>5234</v>
      </c>
      <c r="C689" s="483"/>
      <c r="D689" s="483"/>
      <c r="E689" s="483"/>
    </row>
    <row r="690" customFormat="false" ht="15" hidden="false" customHeight="false" outlineLevel="0" collapsed="false">
      <c r="A690" s="541" t="s">
        <v>5235</v>
      </c>
      <c r="B690" s="490" t="s">
        <v>5236</v>
      </c>
      <c r="C690" s="483"/>
      <c r="D690" s="483"/>
      <c r="E690" s="483"/>
    </row>
    <row r="691" customFormat="false" ht="15" hidden="false" customHeight="false" outlineLevel="0" collapsed="false">
      <c r="A691" s="541" t="s">
        <v>5237</v>
      </c>
      <c r="B691" s="490" t="s">
        <v>5238</v>
      </c>
      <c r="C691" s="483"/>
      <c r="D691" s="483"/>
      <c r="E691" s="483"/>
    </row>
    <row r="692" customFormat="false" ht="15" hidden="false" customHeight="false" outlineLevel="0" collapsed="false">
      <c r="A692" s="541" t="s">
        <v>5239</v>
      </c>
      <c r="B692" s="490" t="s">
        <v>5240</v>
      </c>
      <c r="C692" s="483"/>
      <c r="D692" s="483"/>
      <c r="E692" s="483"/>
    </row>
    <row r="693" customFormat="false" ht="15" hidden="false" customHeight="false" outlineLevel="0" collapsed="false">
      <c r="A693" s="541" t="s">
        <v>5241</v>
      </c>
      <c r="B693" s="490" t="s">
        <v>5242</v>
      </c>
      <c r="C693" s="483"/>
      <c r="D693" s="483"/>
      <c r="E693" s="483"/>
    </row>
    <row r="694" customFormat="false" ht="15" hidden="false" customHeight="false" outlineLevel="0" collapsed="false">
      <c r="A694" s="508"/>
      <c r="B694" s="507"/>
      <c r="C694" s="483"/>
      <c r="D694" s="483"/>
      <c r="E694" s="483"/>
    </row>
    <row r="695" customFormat="false" ht="15" hidden="false" customHeight="false" outlineLevel="0" collapsed="false"/>
    <row r="696" customFormat="false" ht="15" hidden="false" customHeight="false" outlineLevel="0" collapsed="false">
      <c r="A696" s="485" t="s">
        <v>4373</v>
      </c>
      <c r="B696" s="490" t="n">
        <v>60</v>
      </c>
    </row>
    <row r="697" customFormat="false" ht="15" hidden="false" customHeight="false" outlineLevel="0" collapsed="false">
      <c r="A697" s="485" t="s">
        <v>4374</v>
      </c>
      <c r="B697" s="486" t="s">
        <v>5243</v>
      </c>
    </row>
    <row r="698" customFormat="false" ht="15" hidden="false" customHeight="false" outlineLevel="0" collapsed="false">
      <c r="A698" s="487" t="s">
        <v>4376</v>
      </c>
      <c r="B698" s="488" t="s">
        <v>4377</v>
      </c>
    </row>
    <row r="699" customFormat="false" ht="15" hidden="false" customHeight="false" outlineLevel="0" collapsed="false">
      <c r="A699" s="541" t="s">
        <v>888</v>
      </c>
      <c r="B699" s="499" t="s">
        <v>5244</v>
      </c>
    </row>
    <row r="700" customFormat="false" ht="15" hidden="false" customHeight="false" outlineLevel="0" collapsed="false">
      <c r="A700" s="541" t="s">
        <v>895</v>
      </c>
      <c r="B700" s="499" t="s">
        <v>5245</v>
      </c>
    </row>
    <row r="701" customFormat="false" ht="15" hidden="false" customHeight="false" outlineLevel="0" collapsed="false">
      <c r="A701" s="541" t="s">
        <v>900</v>
      </c>
      <c r="B701" s="499" t="s">
        <v>5246</v>
      </c>
    </row>
    <row r="702" customFormat="false" ht="15" hidden="false" customHeight="false" outlineLevel="0" collapsed="false">
      <c r="A702" s="541" t="s">
        <v>907</v>
      </c>
      <c r="B702" s="499" t="s">
        <v>5247</v>
      </c>
    </row>
    <row r="703" customFormat="false" ht="15" hidden="false" customHeight="false" outlineLevel="0" collapsed="false">
      <c r="A703" s="541" t="s">
        <v>914</v>
      </c>
      <c r="B703" s="499" t="s">
        <v>4560</v>
      </c>
    </row>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row r="1004" customFormat="false" ht="12.75" hidden="false" customHeight="true" outlineLevel="0" collapsed="false"/>
    <row r="1005" customFormat="false" ht="12.75" hidden="false" customHeight="true" outlineLevel="0" collapsed="false"/>
    <row r="1006" customFormat="false" ht="12.75" hidden="false" customHeight="true" outlineLevel="0" collapsed="false"/>
    <row r="1007" customFormat="false" ht="12.75" hidden="false" customHeight="true" outlineLevel="0" collapsed="false"/>
    <row r="1008" customFormat="false" ht="12.75" hidden="false" customHeight="true" outlineLevel="0" collapsed="false"/>
    <row r="1009" customFormat="false" ht="12.75" hidden="false" customHeight="true" outlineLevel="0" collapsed="false"/>
    <row r="1010" customFormat="false" ht="12.75" hidden="false" customHeight="true" outlineLevel="0" collapsed="false"/>
    <row r="1011" customFormat="false" ht="12.75" hidden="false" customHeight="true" outlineLevel="0" collapsed="false"/>
    <row r="1012" customFormat="false" ht="12.75" hidden="false" customHeight="true" outlineLevel="0" collapsed="false"/>
    <row r="1013" customFormat="false" ht="12.75" hidden="false" customHeight="true" outlineLevel="0" collapsed="false"/>
    <row r="1014" customFormat="false" ht="12.75" hidden="false" customHeight="true" outlineLevel="0" collapsed="false"/>
    <row r="1015" customFormat="false" ht="12.75" hidden="false" customHeight="true" outlineLevel="0" collapsed="false"/>
    <row r="1016" customFormat="false" ht="12.75" hidden="false" customHeight="true" outlineLevel="0" collapsed="false"/>
    <row r="1017" customFormat="false" ht="12.75" hidden="false" customHeight="true" outlineLevel="0" collapsed="false"/>
    <row r="1018" customFormat="false" ht="12.75" hidden="false" customHeight="true" outlineLevel="0" collapsed="false"/>
    <row r="1019" customFormat="false" ht="12.75" hidden="false" customHeight="true" outlineLevel="0" collapsed="false"/>
    <row r="1020" customFormat="false" ht="12.75" hidden="false" customHeight="true" outlineLevel="0" collapsed="false"/>
    <row r="1021" customFormat="false" ht="12.75" hidden="false" customHeight="true" outlineLevel="0" collapsed="false"/>
    <row r="1022" customFormat="false" ht="12.75" hidden="false" customHeight="true" outlineLevel="0" collapsed="false"/>
    <row r="1023" customFormat="false" ht="12.75" hidden="false" customHeight="true" outlineLevel="0" collapsed="false"/>
    <row r="1024" customFormat="false" ht="12.75" hidden="false" customHeight="true" outlineLevel="0" collapsed="false"/>
    <row r="1025" customFormat="false" ht="12.75" hidden="false" customHeight="true" outlineLevel="0" collapsed="false"/>
    <row r="1026" customFormat="false" ht="12.75" hidden="false" customHeight="true" outlineLevel="0" collapsed="false"/>
    <row r="1027" customFormat="false" ht="12.75" hidden="false" customHeight="true" outlineLevel="0" collapsed="false"/>
    <row r="1028" customFormat="false" ht="12.75" hidden="false" customHeight="true" outlineLevel="0" collapsed="false"/>
    <row r="1029" customFormat="false" ht="12.75" hidden="false" customHeight="true" outlineLevel="0" collapsed="false"/>
    <row r="1030" customFormat="false" ht="12.75" hidden="false" customHeight="true" outlineLevel="0" collapsed="false"/>
    <row r="1031" customFormat="false" ht="12.75" hidden="false" customHeight="true" outlineLevel="0" collapsed="false"/>
    <row r="1032" customFormat="false" ht="12.75" hidden="false" customHeight="true" outlineLevel="0" collapsed="false"/>
    <row r="1033" customFormat="false" ht="12.75" hidden="false" customHeight="true" outlineLevel="0" collapsed="false"/>
    <row r="1034" customFormat="false" ht="12.75" hidden="false" customHeight="true" outlineLevel="0" collapsed="false"/>
    <row r="1035" customFormat="false" ht="12.75" hidden="false" customHeight="true" outlineLevel="0" collapsed="false"/>
    <row r="1036" customFormat="false" ht="12.75" hidden="false" customHeight="true" outlineLevel="0" collapsed="false"/>
    <row r="1037" customFormat="false" ht="12.75" hidden="false" customHeight="true" outlineLevel="0" collapsed="false"/>
    <row r="1038" customFormat="false" ht="12.75" hidden="false" customHeight="true" outlineLevel="0" collapsed="false"/>
    <row r="1039" customFormat="false" ht="12.75" hidden="false" customHeight="true" outlineLevel="0" collapsed="false"/>
    <row r="1040" customFormat="false" ht="12.75" hidden="false" customHeight="true" outlineLevel="0" collapsed="false"/>
    <row r="1041" customFormat="false" ht="12.75" hidden="false" customHeight="true" outlineLevel="0" collapsed="false"/>
    <row r="1042" customFormat="false" ht="12.75" hidden="false" customHeight="true" outlineLevel="0" collapsed="false"/>
    <row r="1043" customFormat="false" ht="12.75" hidden="false" customHeight="true" outlineLevel="0" collapsed="false"/>
    <row r="1044" customFormat="false" ht="12.75" hidden="false" customHeight="true" outlineLevel="0" collapsed="false"/>
    <row r="1045" customFormat="false" ht="12.75" hidden="false" customHeight="true" outlineLevel="0" collapsed="false"/>
    <row r="1046" customFormat="false" ht="12.75" hidden="false" customHeight="true" outlineLevel="0" collapsed="false"/>
    <row r="1047" customFormat="false" ht="12.75" hidden="false" customHeight="true" outlineLevel="0" collapsed="false"/>
    <row r="1048" customFormat="false" ht="12.75" hidden="false" customHeight="true" outlineLevel="0" collapsed="false"/>
    <row r="1049" customFormat="false" ht="12.75" hidden="false" customHeight="true" outlineLevel="0" collapsed="false"/>
    <row r="1050" customFormat="false" ht="12.75" hidden="false" customHeight="true" outlineLevel="0" collapsed="false"/>
    <row r="1051" customFormat="false" ht="12.75" hidden="false" customHeight="true" outlineLevel="0" collapsed="false"/>
    <row r="1052" customFormat="false" ht="12.75" hidden="false" customHeight="true" outlineLevel="0" collapsed="false"/>
    <row r="1053" customFormat="false" ht="12.75" hidden="false" customHeight="true" outlineLevel="0" collapsed="false"/>
    <row r="1054" customFormat="false" ht="12.75" hidden="false" customHeight="true" outlineLevel="0" collapsed="false"/>
    <row r="1055" customFormat="false" ht="12.75" hidden="false" customHeight="true" outlineLevel="0" collapsed="false"/>
    <row r="1056" customFormat="false" ht="12.75" hidden="false" customHeight="true" outlineLevel="0" collapsed="false"/>
    <row r="1057" customFormat="false" ht="12.75" hidden="false" customHeight="true" outlineLevel="0" collapsed="false"/>
    <row r="1058" customFormat="false" ht="12.75" hidden="false" customHeight="true" outlineLevel="0" collapsed="false"/>
    <row r="1059" customFormat="false" ht="12.75" hidden="false" customHeight="true" outlineLevel="0" collapsed="false"/>
    <row r="1060" customFormat="false" ht="12.75" hidden="false" customHeight="true" outlineLevel="0" collapsed="false"/>
    <row r="1061" customFormat="false" ht="12.75" hidden="false" customHeight="true" outlineLevel="0" collapsed="false"/>
    <row r="1062" customFormat="false" ht="12.75" hidden="false" customHeight="true" outlineLevel="0" collapsed="false"/>
    <row r="1063" customFormat="false" ht="12.75" hidden="false" customHeight="true" outlineLevel="0" collapsed="false"/>
    <row r="1064" customFormat="false" ht="12.75" hidden="false" customHeight="true" outlineLevel="0" collapsed="false"/>
    <row r="1065" customFormat="false" ht="12.75" hidden="false" customHeight="true" outlineLevel="0" collapsed="false"/>
    <row r="1066" customFormat="false" ht="12.75" hidden="false" customHeight="true" outlineLevel="0" collapsed="false"/>
    <row r="1067" customFormat="false" ht="12.75" hidden="false" customHeight="true" outlineLevel="0" collapsed="false"/>
    <row r="1068" customFormat="false" ht="12.75" hidden="false" customHeight="true" outlineLevel="0" collapsed="false"/>
    <row r="1069" customFormat="false" ht="12.75" hidden="false" customHeight="true" outlineLevel="0" collapsed="false"/>
    <row r="1070" customFormat="false" ht="12.75" hidden="false" customHeight="true" outlineLevel="0" collapsed="false"/>
    <row r="1071" customFormat="false" ht="12.75" hidden="false" customHeight="true" outlineLevel="0" collapsed="false"/>
    <row r="1072" customFormat="false" ht="12.75" hidden="false" customHeight="true" outlineLevel="0" collapsed="false"/>
    <row r="1073" customFormat="false" ht="12.75" hidden="false" customHeight="true" outlineLevel="0" collapsed="false"/>
    <row r="1074" customFormat="false" ht="12.75" hidden="false" customHeight="true" outlineLevel="0" collapsed="false"/>
    <row r="1075" customFormat="false" ht="12.75" hidden="false" customHeight="true" outlineLevel="0" collapsed="false"/>
    <row r="1076" customFormat="false" ht="12.75" hidden="false" customHeight="true" outlineLevel="0" collapsed="false"/>
    <row r="1077" customFormat="false" ht="12.75" hidden="false" customHeight="true" outlineLevel="0" collapsed="false"/>
    <row r="1078" customFormat="false" ht="12.75" hidden="false" customHeight="true" outlineLevel="0" collapsed="false"/>
    <row r="1079" customFormat="false" ht="12.75" hidden="false" customHeight="true" outlineLevel="0" collapsed="false"/>
    <row r="1080" customFormat="false" ht="12.75" hidden="false" customHeight="true" outlineLevel="0" collapsed="false"/>
    <row r="1081" customFormat="false" ht="12.75" hidden="false" customHeight="true" outlineLevel="0" collapsed="false"/>
    <row r="1082" customFormat="false" ht="12.75" hidden="false" customHeight="true" outlineLevel="0" collapsed="false"/>
    <row r="1083" customFormat="false" ht="12.75" hidden="false" customHeight="true" outlineLevel="0" collapsed="false"/>
    <row r="1084" customFormat="false" ht="12.75" hidden="false" customHeight="true" outlineLevel="0" collapsed="false"/>
    <row r="1085" customFormat="false" ht="12.75" hidden="false" customHeight="true" outlineLevel="0" collapsed="false"/>
    <row r="1086" customFormat="false" ht="12.75" hidden="false" customHeight="true" outlineLevel="0" collapsed="false"/>
    <row r="1087" customFormat="false" ht="12.75" hidden="false" customHeight="true" outlineLevel="0" collapsed="false"/>
    <row r="1088" customFormat="false" ht="12.75" hidden="false" customHeight="true" outlineLevel="0" collapsed="false"/>
    <row r="1089" customFormat="false" ht="12.75" hidden="false" customHeight="true" outlineLevel="0" collapsed="false"/>
    <row r="1090" customFormat="false" ht="12.75" hidden="false" customHeight="true" outlineLevel="0" collapsed="false"/>
    <row r="1091" customFormat="false" ht="12.75" hidden="false" customHeight="true" outlineLevel="0" collapsed="false"/>
    <row r="1092" customFormat="false" ht="12.75" hidden="false" customHeight="true" outlineLevel="0" collapsed="false"/>
    <row r="1093" customFormat="false" ht="12.75" hidden="false" customHeight="true" outlineLevel="0" collapsed="false"/>
    <row r="1094" customFormat="false" ht="12.75" hidden="false" customHeight="true" outlineLevel="0" collapsed="false"/>
    <row r="1095" customFormat="false" ht="12.75" hidden="false" customHeight="true" outlineLevel="0" collapsed="false"/>
    <row r="1096" customFormat="false" ht="12.75" hidden="false" customHeight="true" outlineLevel="0" collapsed="false"/>
    <row r="1097" customFormat="false" ht="12.75" hidden="false" customHeight="true" outlineLevel="0" collapsed="false"/>
    <row r="1098" customFormat="false" ht="12.75" hidden="false" customHeight="true" outlineLevel="0" collapsed="false"/>
    <row r="1099" customFormat="false" ht="12.75" hidden="false" customHeight="true" outlineLevel="0" collapsed="false"/>
    <row r="1100" customFormat="false" ht="12.75" hidden="false" customHeight="true" outlineLevel="0" collapsed="false"/>
    <row r="1101" customFormat="false" ht="12.75" hidden="false" customHeight="true" outlineLevel="0" collapsed="false"/>
    <row r="1102" customFormat="false" ht="12.75" hidden="false" customHeight="true" outlineLevel="0" collapsed="false"/>
    <row r="1103" customFormat="false" ht="12.75" hidden="false" customHeight="true" outlineLevel="0" collapsed="false"/>
    <row r="1104" customFormat="false" ht="12.75" hidden="false" customHeight="true" outlineLevel="0" collapsed="false"/>
    <row r="1105" customFormat="false" ht="12.75" hidden="false" customHeight="true" outlineLevel="0" collapsed="false"/>
    <row r="1106" customFormat="false" ht="12.75" hidden="false" customHeight="true" outlineLevel="0" collapsed="false"/>
    <row r="1107" customFormat="false" ht="12.75" hidden="false" customHeight="true" outlineLevel="0" collapsed="false"/>
    <row r="1108" customFormat="false" ht="12.75" hidden="false" customHeight="true" outlineLevel="0" collapsed="false"/>
    <row r="1109" customFormat="false" ht="12.75" hidden="false" customHeight="true" outlineLevel="0" collapsed="false"/>
    <row r="1110" customFormat="false" ht="12.75" hidden="false" customHeight="true" outlineLevel="0" collapsed="false"/>
    <row r="1111" customFormat="false" ht="12.75" hidden="false" customHeight="true" outlineLevel="0" collapsed="false"/>
    <row r="1112" customFormat="false" ht="12.75" hidden="false" customHeight="true" outlineLevel="0" collapsed="false"/>
    <row r="1113" customFormat="false" ht="12.75" hidden="false" customHeight="true" outlineLevel="0" collapsed="false"/>
    <row r="1114" customFormat="false" ht="12.75" hidden="false" customHeight="true" outlineLevel="0" collapsed="false"/>
    <row r="1115" customFormat="false" ht="12.75" hidden="false" customHeight="true" outlineLevel="0" collapsed="false"/>
    <row r="1116" customFormat="false" ht="12.75" hidden="false" customHeight="true" outlineLevel="0" collapsed="false"/>
    <row r="1117" customFormat="false" ht="12.75" hidden="false" customHeight="true" outlineLevel="0" collapsed="false"/>
    <row r="1118" customFormat="false" ht="12.75" hidden="false" customHeight="true" outlineLevel="0" collapsed="false"/>
    <row r="1119" customFormat="false" ht="12.75" hidden="false" customHeight="true" outlineLevel="0" collapsed="false"/>
    <row r="1120" customFormat="false" ht="12.75" hidden="false" customHeight="true" outlineLevel="0" collapsed="false"/>
    <row r="1121" customFormat="false" ht="12.75" hidden="false" customHeight="true" outlineLevel="0" collapsed="false"/>
    <row r="1122" customFormat="false" ht="12.75" hidden="false" customHeight="true" outlineLevel="0" collapsed="false"/>
    <row r="1123" customFormat="false" ht="12.75" hidden="false" customHeight="true" outlineLevel="0" collapsed="false"/>
    <row r="1124" customFormat="false" ht="12.75" hidden="false" customHeight="true" outlineLevel="0" collapsed="false"/>
    <row r="1125" customFormat="false" ht="12.75" hidden="false" customHeight="true" outlineLevel="0" collapsed="false"/>
    <row r="1126" customFormat="false" ht="12.75" hidden="false" customHeight="true" outlineLevel="0" collapsed="false"/>
    <row r="1127" customFormat="false" ht="12.75" hidden="false" customHeight="true" outlineLevel="0" collapsed="false"/>
    <row r="1128" customFormat="false" ht="12.75" hidden="false" customHeight="true" outlineLevel="0" collapsed="false"/>
    <row r="1129" customFormat="false" ht="12.75" hidden="false" customHeight="true" outlineLevel="0" collapsed="false"/>
    <row r="1130" customFormat="false" ht="12.75" hidden="false" customHeight="true" outlineLevel="0" collapsed="false"/>
    <row r="1131" customFormat="false" ht="12.75" hidden="false" customHeight="true" outlineLevel="0" collapsed="false"/>
    <row r="1132" customFormat="false" ht="12.75" hidden="false" customHeight="true" outlineLevel="0" collapsed="false"/>
    <row r="1133" customFormat="false" ht="12.75" hidden="false" customHeight="true" outlineLevel="0" collapsed="false"/>
    <row r="1134" customFormat="false" ht="12.75" hidden="false" customHeight="true" outlineLevel="0" collapsed="false"/>
    <row r="1135" customFormat="false" ht="12.75" hidden="false" customHeight="true" outlineLevel="0" collapsed="false"/>
    <row r="1136" customFormat="false" ht="12.75" hidden="false" customHeight="true" outlineLevel="0" collapsed="false"/>
    <row r="1137" customFormat="false" ht="12.75" hidden="false" customHeight="true" outlineLevel="0" collapsed="false"/>
    <row r="1138" customFormat="false" ht="12.75" hidden="false" customHeight="true" outlineLevel="0" collapsed="false"/>
    <row r="1139" customFormat="false" ht="12.75" hidden="false" customHeight="true" outlineLevel="0" collapsed="false"/>
    <row r="1140" customFormat="false" ht="12.75" hidden="false" customHeight="true" outlineLevel="0" collapsed="false"/>
    <row r="1141" customFormat="false" ht="12.75" hidden="false" customHeight="true" outlineLevel="0" collapsed="false"/>
    <row r="1142" customFormat="false" ht="12.75" hidden="false" customHeight="true" outlineLevel="0" collapsed="false"/>
    <row r="1143" customFormat="false" ht="12.75" hidden="false" customHeight="true" outlineLevel="0" collapsed="false"/>
    <row r="1144" customFormat="false" ht="12.75" hidden="false" customHeight="true" outlineLevel="0" collapsed="false"/>
    <row r="1145" customFormat="false" ht="12.75" hidden="false" customHeight="true" outlineLevel="0" collapsed="false"/>
    <row r="1146" customFormat="false" ht="12.75" hidden="false" customHeight="true" outlineLevel="0" collapsed="false"/>
    <row r="1147" customFormat="false" ht="12.75" hidden="false" customHeight="true" outlineLevel="0" collapsed="false"/>
    <row r="1148" customFormat="false" ht="12.75" hidden="false" customHeight="true" outlineLevel="0" collapsed="false"/>
    <row r="1149" customFormat="false" ht="12.75" hidden="false" customHeight="true" outlineLevel="0" collapsed="false"/>
    <row r="1150" customFormat="false" ht="12.75" hidden="false" customHeight="true" outlineLevel="0" collapsed="false"/>
    <row r="1151" customFormat="false" ht="12.75" hidden="false" customHeight="true" outlineLevel="0" collapsed="false"/>
    <row r="1152" customFormat="false" ht="12.75" hidden="false" customHeight="true" outlineLevel="0" collapsed="false"/>
    <row r="1153" customFormat="false" ht="12.75" hidden="false" customHeight="true" outlineLevel="0" collapsed="false"/>
    <row r="1154" customFormat="false" ht="12.75" hidden="false" customHeight="true" outlineLevel="0" collapsed="false"/>
    <row r="1155" customFormat="false" ht="12.75" hidden="false" customHeight="true" outlineLevel="0" collapsed="false"/>
    <row r="1156" customFormat="false" ht="12.75" hidden="false" customHeight="true" outlineLevel="0" collapsed="false"/>
    <row r="1157" customFormat="false" ht="12.75" hidden="false" customHeight="true" outlineLevel="0" collapsed="false"/>
    <row r="1158" customFormat="false" ht="12.75" hidden="false" customHeight="true" outlineLevel="0" collapsed="false"/>
    <row r="1159" customFormat="false" ht="12.75" hidden="false" customHeight="true" outlineLevel="0" collapsed="false"/>
    <row r="1160" customFormat="false" ht="12.75" hidden="false" customHeight="true" outlineLevel="0" collapsed="false"/>
    <row r="1161" customFormat="false" ht="12.75" hidden="false" customHeight="true" outlineLevel="0" collapsed="false"/>
    <row r="1162" customFormat="false" ht="12.75" hidden="false" customHeight="true" outlineLevel="0" collapsed="false"/>
    <row r="1163" customFormat="false" ht="12.75" hidden="false" customHeight="true" outlineLevel="0" collapsed="false"/>
    <row r="1164" customFormat="false" ht="12.75" hidden="false" customHeight="true" outlineLevel="0" collapsed="false"/>
    <row r="1165" customFormat="false" ht="12.75" hidden="false" customHeight="true" outlineLevel="0" collapsed="false"/>
    <row r="1166" customFormat="false" ht="12.75" hidden="false" customHeight="true" outlineLevel="0" collapsed="false"/>
    <row r="1167" customFormat="false" ht="12.75" hidden="false" customHeight="true" outlineLevel="0" collapsed="false"/>
    <row r="1168" customFormat="false" ht="12.75" hidden="false" customHeight="true" outlineLevel="0" collapsed="false"/>
    <row r="1169" customFormat="false" ht="12.75" hidden="false" customHeight="true" outlineLevel="0" collapsed="false"/>
    <row r="1170" customFormat="false" ht="12.75" hidden="false" customHeight="true" outlineLevel="0" collapsed="false"/>
    <row r="1171" customFormat="false" ht="12.75" hidden="false" customHeight="true" outlineLevel="0" collapsed="false"/>
    <row r="1172" customFormat="false" ht="12.75" hidden="false" customHeight="true" outlineLevel="0" collapsed="false"/>
    <row r="1173" customFormat="false" ht="12.75" hidden="false" customHeight="true" outlineLevel="0" collapsed="false"/>
    <row r="1174" customFormat="false" ht="12.75" hidden="false" customHeight="true" outlineLevel="0" collapsed="false"/>
    <row r="1175" customFormat="false" ht="12.75" hidden="false" customHeight="true" outlineLevel="0" collapsed="false"/>
    <row r="1176" customFormat="false" ht="12.75" hidden="false" customHeight="true" outlineLevel="0" collapsed="false"/>
    <row r="1177" customFormat="false" ht="12.75" hidden="false" customHeight="true" outlineLevel="0" collapsed="false"/>
    <row r="1178" customFormat="false" ht="12.75" hidden="false" customHeight="true" outlineLevel="0" collapsed="false"/>
    <row r="1179" customFormat="false" ht="12.75" hidden="false" customHeight="true" outlineLevel="0" collapsed="false"/>
    <row r="1180" customFormat="false" ht="12.75" hidden="false" customHeight="true" outlineLevel="0" collapsed="false"/>
    <row r="1181" customFormat="false" ht="12.75" hidden="false" customHeight="true" outlineLevel="0" collapsed="false"/>
    <row r="1182" customFormat="false" ht="12.75" hidden="false" customHeight="true" outlineLevel="0" collapsed="false"/>
    <row r="1183" customFormat="false" ht="12.75" hidden="false" customHeight="true" outlineLevel="0" collapsed="false"/>
    <row r="1184" customFormat="false" ht="12.75" hidden="false" customHeight="true" outlineLevel="0" collapsed="false"/>
    <row r="1185" customFormat="false" ht="12.75" hidden="false" customHeight="true" outlineLevel="0" collapsed="false"/>
    <row r="1186" customFormat="false" ht="12.75" hidden="false" customHeight="true" outlineLevel="0" collapsed="false"/>
    <row r="1187" customFormat="false" ht="12.75" hidden="false" customHeight="true" outlineLevel="0" collapsed="false"/>
    <row r="1188" customFormat="false" ht="12.75" hidden="false" customHeight="true" outlineLevel="0" collapsed="false"/>
    <row r="1189" customFormat="false" ht="12.75" hidden="false" customHeight="true" outlineLevel="0" collapsed="false"/>
    <row r="1190" customFormat="false" ht="12.75" hidden="false" customHeight="true" outlineLevel="0" collapsed="false"/>
    <row r="1191" customFormat="false" ht="12.75" hidden="false" customHeight="true" outlineLevel="0" collapsed="false"/>
    <row r="1192" customFormat="false" ht="12.75" hidden="false" customHeight="true" outlineLevel="0" collapsed="false"/>
    <row r="1193" customFormat="false" ht="12.75" hidden="false" customHeight="true" outlineLevel="0" collapsed="false"/>
    <row r="1194" customFormat="false" ht="12.75" hidden="false" customHeight="true" outlineLevel="0" collapsed="false"/>
    <row r="1195" customFormat="false" ht="12.75" hidden="false" customHeight="true" outlineLevel="0" collapsed="false"/>
    <row r="1196" customFormat="false" ht="12.75" hidden="false" customHeight="true" outlineLevel="0" collapsed="false"/>
    <row r="1197" customFormat="false" ht="12.75" hidden="false" customHeight="true" outlineLevel="0" collapsed="false"/>
    <row r="1198" customFormat="false" ht="12.75" hidden="false" customHeight="true" outlineLevel="0" collapsed="false"/>
    <row r="1199" customFormat="false" ht="12.75" hidden="false" customHeight="true" outlineLevel="0" collapsed="false"/>
    <row r="1200" customFormat="false" ht="12.75" hidden="false" customHeight="true" outlineLevel="0" collapsed="false"/>
    <row r="1201" customFormat="false" ht="12.75" hidden="false" customHeight="true" outlineLevel="0" collapsed="false"/>
    <row r="1202" customFormat="false" ht="12.75" hidden="false" customHeight="true" outlineLevel="0" collapsed="false"/>
    <row r="1203" customFormat="false" ht="12.75" hidden="false" customHeight="true" outlineLevel="0" collapsed="false"/>
    <row r="1204" customFormat="false" ht="12.75" hidden="false" customHeight="true" outlineLevel="0" collapsed="false"/>
    <row r="1205" customFormat="false" ht="12.75" hidden="false" customHeight="true" outlineLevel="0" collapsed="false"/>
    <row r="1206" customFormat="false" ht="12.75" hidden="false" customHeight="true" outlineLevel="0" collapsed="false"/>
    <row r="1207" customFormat="false" ht="12.75" hidden="false" customHeight="true" outlineLevel="0" collapsed="false"/>
    <row r="1208" customFormat="false" ht="12.75" hidden="false" customHeight="true" outlineLevel="0" collapsed="false"/>
    <row r="1209" customFormat="false" ht="12.75" hidden="false" customHeight="true" outlineLevel="0" collapsed="false"/>
    <row r="1210" customFormat="false" ht="12.75" hidden="false" customHeight="true" outlineLevel="0" collapsed="false"/>
    <row r="1211" customFormat="false" ht="12.75" hidden="false" customHeight="true" outlineLevel="0" collapsed="false"/>
    <row r="1212" customFormat="false" ht="12.75" hidden="false" customHeight="true" outlineLevel="0" collapsed="false"/>
    <row r="1213" customFormat="false" ht="12.75" hidden="false" customHeight="true" outlineLevel="0" collapsed="false"/>
    <row r="1214" customFormat="false" ht="12.75" hidden="false" customHeight="true" outlineLevel="0" collapsed="false"/>
    <row r="1215" customFormat="false" ht="12.75" hidden="false" customHeight="true" outlineLevel="0" collapsed="false"/>
    <row r="1216" customFormat="false" ht="12.75" hidden="false" customHeight="true" outlineLevel="0" collapsed="false"/>
    <row r="1217" customFormat="false" ht="12.75" hidden="false" customHeight="true" outlineLevel="0" collapsed="false"/>
    <row r="1218" customFormat="false" ht="12.75" hidden="false" customHeight="true" outlineLevel="0" collapsed="false"/>
    <row r="1219" customFormat="false" ht="12.75" hidden="false" customHeight="true" outlineLevel="0" collapsed="false"/>
    <row r="1220" customFormat="false" ht="12.75" hidden="false" customHeight="true" outlineLevel="0" collapsed="false"/>
    <row r="1221" customFormat="false" ht="12.75" hidden="false" customHeight="true" outlineLevel="0" collapsed="false"/>
    <row r="1222" customFormat="false" ht="12.75" hidden="false" customHeight="true" outlineLevel="0" collapsed="false"/>
    <row r="1223" customFormat="false" ht="12.75" hidden="false" customHeight="true" outlineLevel="0" collapsed="false"/>
    <row r="1224" customFormat="false" ht="12.75" hidden="false" customHeight="true" outlineLevel="0" collapsed="false"/>
    <row r="1225" customFormat="false" ht="12.75" hidden="false" customHeight="true" outlineLevel="0" collapsed="false"/>
    <row r="1226" customFormat="false" ht="12.75" hidden="false" customHeight="true" outlineLevel="0" collapsed="false"/>
    <row r="1227" customFormat="false" ht="12.75" hidden="false" customHeight="true" outlineLevel="0" collapsed="false"/>
    <row r="1228" customFormat="false" ht="12.75" hidden="false" customHeight="true" outlineLevel="0" collapsed="false"/>
    <row r="1229" customFormat="false" ht="12.75" hidden="false" customHeight="true" outlineLevel="0" collapsed="false"/>
    <row r="1230" customFormat="false" ht="12.75" hidden="false" customHeight="true" outlineLevel="0" collapsed="false"/>
    <row r="1231" customFormat="false" ht="12.75" hidden="false" customHeight="true" outlineLevel="0" collapsed="false"/>
    <row r="1232" customFormat="false" ht="12.75" hidden="false" customHeight="true" outlineLevel="0" collapsed="false"/>
    <row r="1233" customFormat="false" ht="12.75" hidden="false" customHeight="true" outlineLevel="0" collapsed="false"/>
    <row r="1234" customFormat="false" ht="12.75" hidden="false" customHeight="true" outlineLevel="0" collapsed="false"/>
    <row r="1235" customFormat="false" ht="12.75" hidden="false" customHeight="true" outlineLevel="0" collapsed="false"/>
    <row r="1236" customFormat="false" ht="12.75" hidden="false" customHeight="true" outlineLevel="0" collapsed="false"/>
    <row r="1237" customFormat="false" ht="12.75" hidden="false" customHeight="true" outlineLevel="0" collapsed="false"/>
    <row r="1238" customFormat="false" ht="12.75" hidden="false" customHeight="true" outlineLevel="0" collapsed="false"/>
    <row r="1239" customFormat="false" ht="12.75" hidden="false" customHeight="true" outlineLevel="0" collapsed="false"/>
    <row r="1240" customFormat="false" ht="12.75" hidden="false" customHeight="true" outlineLevel="0" collapsed="false"/>
    <row r="1241" customFormat="false" ht="12.75" hidden="false" customHeight="true" outlineLevel="0" collapsed="false"/>
    <row r="1242" customFormat="false" ht="12.75" hidden="false" customHeight="true" outlineLevel="0" collapsed="false"/>
    <row r="1243" customFormat="false" ht="12.75" hidden="false" customHeight="true" outlineLevel="0" collapsed="false"/>
    <row r="1244" customFormat="false" ht="12.75" hidden="false" customHeight="true" outlineLevel="0" collapsed="false"/>
    <row r="1245" customFormat="false" ht="12.75" hidden="false" customHeight="true" outlineLevel="0" collapsed="false"/>
    <row r="1246" customFormat="false" ht="12.75" hidden="false" customHeight="true" outlineLevel="0" collapsed="false"/>
    <row r="1247" customFormat="false" ht="12.75" hidden="false" customHeight="true" outlineLevel="0" collapsed="false"/>
    <row r="1248" customFormat="false" ht="12.75" hidden="false" customHeight="true" outlineLevel="0" collapsed="false"/>
    <row r="1249" customFormat="false" ht="12.75" hidden="false" customHeight="true" outlineLevel="0" collapsed="false"/>
    <row r="1250" customFormat="false" ht="12.75" hidden="false" customHeight="true" outlineLevel="0" collapsed="false"/>
    <row r="1251" customFormat="false" ht="12.75" hidden="false" customHeight="true" outlineLevel="0" collapsed="false"/>
    <row r="1252" customFormat="false" ht="12.75" hidden="false" customHeight="true" outlineLevel="0" collapsed="false"/>
    <row r="1253" customFormat="false" ht="12.75" hidden="false" customHeight="true" outlineLevel="0" collapsed="false"/>
    <row r="1254" customFormat="false" ht="12.75" hidden="false" customHeight="true" outlineLevel="0" collapsed="false"/>
    <row r="1255" customFormat="false" ht="12.75" hidden="false" customHeight="true" outlineLevel="0" collapsed="false"/>
    <row r="1256" customFormat="false" ht="12.75" hidden="false" customHeight="true" outlineLevel="0" collapsed="false"/>
    <row r="1257" customFormat="false" ht="12.75" hidden="false" customHeight="true" outlineLevel="0" collapsed="false"/>
    <row r="1258" customFormat="false" ht="12.75" hidden="false" customHeight="true" outlineLevel="0" collapsed="false"/>
    <row r="1259" customFormat="false" ht="12.75" hidden="false" customHeight="true" outlineLevel="0" collapsed="false"/>
    <row r="1260" customFormat="false" ht="12.75" hidden="false" customHeight="true" outlineLevel="0" collapsed="false"/>
    <row r="1261" customFormat="false" ht="12.75" hidden="false" customHeight="true" outlineLevel="0" collapsed="false"/>
    <row r="1262" customFormat="false" ht="12.75" hidden="false" customHeight="true" outlineLevel="0" collapsed="false"/>
    <row r="1263" customFormat="false" ht="12.75" hidden="false" customHeight="true" outlineLevel="0" collapsed="false"/>
    <row r="1264" customFormat="false" ht="12.75" hidden="false" customHeight="true" outlineLevel="0" collapsed="false"/>
    <row r="1265" customFormat="false" ht="12.75" hidden="false" customHeight="true" outlineLevel="0" collapsed="false"/>
    <row r="1266" customFormat="false" ht="12.75" hidden="false" customHeight="true" outlineLevel="0" collapsed="false"/>
    <row r="1267" customFormat="false" ht="12.75" hidden="false" customHeight="true" outlineLevel="0" collapsed="false"/>
    <row r="1268" customFormat="false" ht="12.75" hidden="false" customHeight="true" outlineLevel="0" collapsed="false"/>
    <row r="1269" customFormat="false" ht="12.75" hidden="false" customHeight="true" outlineLevel="0" collapsed="false"/>
    <row r="1270" customFormat="false" ht="12.75" hidden="false" customHeight="true" outlineLevel="0" collapsed="false"/>
    <row r="1271" customFormat="false" ht="12.75" hidden="false" customHeight="true" outlineLevel="0" collapsed="false"/>
    <row r="1272" customFormat="false" ht="12.75" hidden="false" customHeight="true" outlineLevel="0" collapsed="false"/>
    <row r="1273" customFormat="false" ht="12.75" hidden="false" customHeight="true" outlineLevel="0" collapsed="false"/>
    <row r="1274" customFormat="false" ht="12.75" hidden="false" customHeight="true" outlineLevel="0" collapsed="false"/>
    <row r="1275" customFormat="false" ht="12.75" hidden="false" customHeight="true" outlineLevel="0" collapsed="false"/>
    <row r="1276" customFormat="false" ht="12.75" hidden="false" customHeight="true" outlineLevel="0" collapsed="false"/>
    <row r="1277" customFormat="false" ht="12.75" hidden="false" customHeight="true" outlineLevel="0" collapsed="false"/>
    <row r="1278" customFormat="false" ht="12.75" hidden="false" customHeight="true" outlineLevel="0" collapsed="false"/>
    <row r="1279" customFormat="false" ht="12.75" hidden="false" customHeight="true" outlineLevel="0" collapsed="false"/>
    <row r="1280" customFormat="false" ht="12.75" hidden="false" customHeight="true" outlineLevel="0" collapsed="false"/>
    <row r="1281" customFormat="false" ht="12.75" hidden="false" customHeight="true" outlineLevel="0" collapsed="false"/>
    <row r="1282" customFormat="false" ht="12.75" hidden="false" customHeight="true" outlineLevel="0" collapsed="false"/>
    <row r="1283" customFormat="false" ht="12.75" hidden="false" customHeight="true" outlineLevel="0" collapsed="false"/>
    <row r="1284" customFormat="false" ht="12.75" hidden="false" customHeight="true" outlineLevel="0" collapsed="false"/>
    <row r="1285" customFormat="false" ht="12.75" hidden="false" customHeight="true" outlineLevel="0" collapsed="false"/>
    <row r="1286" customFormat="false" ht="12.75" hidden="false" customHeight="true" outlineLevel="0" collapsed="false"/>
    <row r="1287" customFormat="false" ht="12.75" hidden="false" customHeight="true" outlineLevel="0" collapsed="false"/>
    <row r="1288" customFormat="false" ht="12.75" hidden="false" customHeight="true" outlineLevel="0" collapsed="false"/>
    <row r="1289" customFormat="false" ht="12.75" hidden="false" customHeight="true" outlineLevel="0" collapsed="false"/>
    <row r="1290" customFormat="false" ht="12.75" hidden="false" customHeight="true" outlineLevel="0" collapsed="false"/>
    <row r="1291" customFormat="false" ht="12.75" hidden="false" customHeight="true" outlineLevel="0" collapsed="false"/>
    <row r="1292" customFormat="false" ht="12.75" hidden="false" customHeight="true" outlineLevel="0" collapsed="false"/>
    <row r="1293" customFormat="false" ht="12.75" hidden="false" customHeight="true" outlineLevel="0" collapsed="false"/>
    <row r="1294" customFormat="false" ht="12.75" hidden="false" customHeight="true" outlineLevel="0" collapsed="false"/>
    <row r="1295" customFormat="false" ht="12.75" hidden="false" customHeight="true" outlineLevel="0" collapsed="false"/>
    <row r="1296" customFormat="false" ht="12.75" hidden="false" customHeight="true" outlineLevel="0" collapsed="false"/>
    <row r="1297" customFormat="false" ht="12.75" hidden="false" customHeight="true" outlineLevel="0" collapsed="false"/>
    <row r="1298" customFormat="false" ht="12.75" hidden="false" customHeight="true" outlineLevel="0" collapsed="false"/>
    <row r="1299" customFormat="false" ht="12.75" hidden="false" customHeight="true" outlineLevel="0" collapsed="false"/>
    <row r="1300" customFormat="false" ht="12.75" hidden="false" customHeight="true" outlineLevel="0" collapsed="false"/>
    <row r="1301" customFormat="false" ht="12.75" hidden="false" customHeight="true" outlineLevel="0" collapsed="false"/>
    <row r="1302" customFormat="false" ht="12.75" hidden="false" customHeight="true" outlineLevel="0" collapsed="false"/>
    <row r="1303" customFormat="false" ht="12.75" hidden="false" customHeight="true" outlineLevel="0" collapsed="false"/>
    <row r="1304" customFormat="false" ht="12.75" hidden="false" customHeight="true" outlineLevel="0" collapsed="false"/>
    <row r="1305" customFormat="false" ht="12.75" hidden="false" customHeight="true" outlineLevel="0" collapsed="false"/>
    <row r="1306" customFormat="false" ht="12.75" hidden="false" customHeight="true" outlineLevel="0" collapsed="false"/>
    <row r="1307" customFormat="false" ht="12.75" hidden="false" customHeight="true" outlineLevel="0" collapsed="false"/>
    <row r="1308" customFormat="false" ht="12.75" hidden="false" customHeight="true" outlineLevel="0" collapsed="false"/>
    <row r="1309" customFormat="false" ht="12.75" hidden="false" customHeight="true" outlineLevel="0" collapsed="false"/>
    <row r="1310" customFormat="false" ht="12.75" hidden="false" customHeight="true" outlineLevel="0" collapsed="false"/>
    <row r="1311" customFormat="false" ht="12.75" hidden="false" customHeight="true" outlineLevel="0" collapsed="false"/>
    <row r="1312" customFormat="false" ht="12.75" hidden="false" customHeight="true" outlineLevel="0" collapsed="false"/>
    <row r="1313" customFormat="false" ht="12.75" hidden="false" customHeight="true" outlineLevel="0" collapsed="false"/>
    <row r="1314" customFormat="false" ht="12.75" hidden="false" customHeight="true" outlineLevel="0" collapsed="false"/>
    <row r="1315" customFormat="false" ht="12.75" hidden="false" customHeight="true" outlineLevel="0" collapsed="false"/>
    <row r="1316" customFormat="false" ht="12.75" hidden="false" customHeight="true" outlineLevel="0" collapsed="false"/>
    <row r="1317" customFormat="false" ht="12.75" hidden="false" customHeight="true" outlineLevel="0" collapsed="false"/>
    <row r="1318" customFormat="false" ht="12.75" hidden="false" customHeight="true" outlineLevel="0" collapsed="false"/>
    <row r="1319" customFormat="false" ht="12.75" hidden="false" customHeight="true" outlineLevel="0" collapsed="false"/>
    <row r="1320" customFormat="false" ht="12.75" hidden="false" customHeight="true" outlineLevel="0" collapsed="false"/>
    <row r="1321" customFormat="false" ht="12.75" hidden="false" customHeight="true" outlineLevel="0" collapsed="false"/>
    <row r="1322" customFormat="false" ht="12.75" hidden="false" customHeight="true" outlineLevel="0" collapsed="false"/>
    <row r="1323" customFormat="false" ht="12.75" hidden="false" customHeight="true" outlineLevel="0" collapsed="false"/>
    <row r="1324" customFormat="false" ht="12.75" hidden="false" customHeight="true" outlineLevel="0" collapsed="false"/>
    <row r="1325" customFormat="false" ht="12.75" hidden="false" customHeight="true" outlineLevel="0" collapsed="false"/>
    <row r="1326" customFormat="false" ht="12.75" hidden="false" customHeight="true" outlineLevel="0" collapsed="false"/>
    <row r="1327" customFormat="false" ht="12.75" hidden="false" customHeight="true" outlineLevel="0" collapsed="false"/>
    <row r="1328" customFormat="false" ht="12.75" hidden="false" customHeight="true" outlineLevel="0" collapsed="false"/>
    <row r="1329" customFormat="false" ht="12.75" hidden="false" customHeight="true" outlineLevel="0" collapsed="false"/>
    <row r="1330" customFormat="false" ht="12.75" hidden="false" customHeight="true" outlineLevel="0" collapsed="false"/>
    <row r="1331" customFormat="false" ht="12.75" hidden="false" customHeight="true" outlineLevel="0" collapsed="false"/>
    <row r="1332" customFormat="false" ht="12.75" hidden="false" customHeight="true" outlineLevel="0" collapsed="false"/>
    <row r="1333" customFormat="false" ht="12.75" hidden="false" customHeight="true" outlineLevel="0" collapsed="false"/>
    <row r="1334" customFormat="false" ht="12.75" hidden="false" customHeight="true" outlineLevel="0" collapsed="false"/>
    <row r="1335" customFormat="false" ht="12.75" hidden="false" customHeight="true" outlineLevel="0" collapsed="false"/>
    <row r="1336" customFormat="false" ht="12.75" hidden="false" customHeight="true" outlineLevel="0" collapsed="false"/>
    <row r="1337" customFormat="false" ht="12.75" hidden="false" customHeight="true" outlineLevel="0" collapsed="false"/>
    <row r="1338" customFormat="false" ht="12.75" hidden="false" customHeight="true" outlineLevel="0" collapsed="false"/>
    <row r="1339" customFormat="false" ht="12.75" hidden="false" customHeight="true" outlineLevel="0" collapsed="false"/>
    <row r="1340" customFormat="false" ht="12.75" hidden="false" customHeight="true" outlineLevel="0" collapsed="false"/>
    <row r="1341" customFormat="false" ht="12.75" hidden="false" customHeight="true" outlineLevel="0" collapsed="false"/>
    <row r="1342" customFormat="false" ht="12.75" hidden="false" customHeight="true" outlineLevel="0" collapsed="false"/>
    <row r="1343" customFormat="false" ht="12.75" hidden="false" customHeight="true" outlineLevel="0" collapsed="false"/>
    <row r="1344" customFormat="false" ht="12.75" hidden="false" customHeight="true" outlineLevel="0" collapsed="false"/>
    <row r="1345" customFormat="false" ht="12.75" hidden="false" customHeight="true" outlineLevel="0" collapsed="false"/>
    <row r="1346" customFormat="false" ht="12.75" hidden="false" customHeight="true" outlineLevel="0" collapsed="false"/>
    <row r="1347" customFormat="false" ht="12.75" hidden="false" customHeight="true" outlineLevel="0" collapsed="false"/>
    <row r="1348" customFormat="false" ht="12.75" hidden="false" customHeight="true" outlineLevel="0" collapsed="false"/>
    <row r="1349" customFormat="false" ht="12.75" hidden="false" customHeight="true" outlineLevel="0" collapsed="false"/>
    <row r="1350" customFormat="false" ht="12.75" hidden="false" customHeight="true" outlineLevel="0" collapsed="false"/>
    <row r="1351" customFormat="false" ht="12.75" hidden="false" customHeight="true" outlineLevel="0" collapsed="false"/>
    <row r="1352" customFormat="false" ht="12.75" hidden="false" customHeight="true" outlineLevel="0" collapsed="false"/>
    <row r="1353" customFormat="false" ht="12.75" hidden="false" customHeight="true" outlineLevel="0" collapsed="false"/>
    <row r="1354" customFormat="false" ht="12.75" hidden="false" customHeight="true" outlineLevel="0" collapsed="false"/>
    <row r="1355" customFormat="false" ht="12.75" hidden="false" customHeight="true" outlineLevel="0" collapsed="false"/>
    <row r="1356" customFormat="false" ht="12.75" hidden="false" customHeight="true" outlineLevel="0" collapsed="false"/>
    <row r="1357" customFormat="false" ht="12.75" hidden="false" customHeight="true" outlineLevel="0" collapsed="false"/>
    <row r="1358" customFormat="false" ht="12.75" hidden="false" customHeight="true" outlineLevel="0" collapsed="false"/>
    <row r="1359" customFormat="false" ht="12.75" hidden="false" customHeight="true" outlineLevel="0" collapsed="false"/>
    <row r="1360" customFormat="false" ht="12.75" hidden="false" customHeight="true" outlineLevel="0" collapsed="false"/>
    <row r="1361" customFormat="false" ht="12.75" hidden="false" customHeight="true" outlineLevel="0" collapsed="false"/>
    <row r="1362" customFormat="false" ht="12.75" hidden="false" customHeight="true" outlineLevel="0" collapsed="false"/>
    <row r="1363" customFormat="false" ht="12.75" hidden="false" customHeight="true" outlineLevel="0" collapsed="false"/>
    <row r="1364" customFormat="false" ht="12.75" hidden="false" customHeight="true" outlineLevel="0" collapsed="false"/>
    <row r="1365" customFormat="false" ht="12.75" hidden="false" customHeight="true" outlineLevel="0" collapsed="false"/>
    <row r="1366" customFormat="false" ht="12.75" hidden="false" customHeight="true" outlineLevel="0" collapsed="false"/>
    <row r="1367" customFormat="false" ht="12.75" hidden="false" customHeight="true" outlineLevel="0" collapsed="false"/>
    <row r="1368" customFormat="false" ht="12.75" hidden="false" customHeight="true" outlineLevel="0" collapsed="false"/>
    <row r="1369" customFormat="false" ht="12.75" hidden="false" customHeight="true" outlineLevel="0" collapsed="false"/>
    <row r="1370" customFormat="false" ht="12.75" hidden="false" customHeight="true" outlineLevel="0" collapsed="false"/>
    <row r="1371" customFormat="false" ht="12.75" hidden="false" customHeight="true" outlineLevel="0" collapsed="false"/>
    <row r="1372" customFormat="false" ht="12.75" hidden="false" customHeight="true" outlineLevel="0" collapsed="false"/>
    <row r="1373" customFormat="false" ht="12.75" hidden="false" customHeight="true" outlineLevel="0" collapsed="false"/>
    <row r="1374" customFormat="false" ht="12.75" hidden="false" customHeight="true" outlineLevel="0" collapsed="false"/>
    <row r="1375" customFormat="false" ht="12.75" hidden="false" customHeight="true" outlineLevel="0" collapsed="false"/>
    <row r="1376" customFormat="false" ht="12.75" hidden="false" customHeight="true" outlineLevel="0" collapsed="false"/>
    <row r="1377" customFormat="false" ht="12.75" hidden="false" customHeight="true" outlineLevel="0" collapsed="false"/>
    <row r="1378" customFormat="false" ht="12.75" hidden="false" customHeight="true" outlineLevel="0" collapsed="false"/>
    <row r="1379" customFormat="false" ht="12.75" hidden="false" customHeight="true" outlineLevel="0" collapsed="false"/>
    <row r="1380" customFormat="false" ht="12.75" hidden="false" customHeight="true" outlineLevel="0" collapsed="false"/>
    <row r="1381" customFormat="false" ht="12.75" hidden="false" customHeight="true" outlineLevel="0" collapsed="false"/>
    <row r="1382" customFormat="false" ht="12.75" hidden="false" customHeight="true" outlineLevel="0" collapsed="false"/>
    <row r="1383" customFormat="false" ht="12.75" hidden="false" customHeight="true" outlineLevel="0" collapsed="false"/>
    <row r="1384" customFormat="false" ht="12.75" hidden="false" customHeight="true" outlineLevel="0" collapsed="false"/>
    <row r="1385" customFormat="false" ht="12.75" hidden="false" customHeight="true" outlineLevel="0" collapsed="false"/>
    <row r="1386" customFormat="false" ht="12.75" hidden="false" customHeight="true" outlineLevel="0" collapsed="false"/>
    <row r="1387" customFormat="false" ht="12.75" hidden="false" customHeight="true" outlineLevel="0" collapsed="false"/>
    <row r="1388" customFormat="false" ht="12.75" hidden="false" customHeight="true" outlineLevel="0" collapsed="false"/>
    <row r="1389" customFormat="false" ht="12.75" hidden="false" customHeight="true" outlineLevel="0" collapsed="false"/>
    <row r="1390" customFormat="false" ht="12.75" hidden="false" customHeight="true" outlineLevel="0" collapsed="false"/>
    <row r="1391" customFormat="false" ht="12.75" hidden="false" customHeight="true" outlineLevel="0" collapsed="false"/>
    <row r="1392" customFormat="false" ht="12.75" hidden="false" customHeight="true" outlineLevel="0" collapsed="false"/>
    <row r="1393" customFormat="false" ht="12.75" hidden="false" customHeight="true" outlineLevel="0" collapsed="false"/>
    <row r="1394" customFormat="false" ht="12.75" hidden="false" customHeight="true" outlineLevel="0" collapsed="false"/>
    <row r="1395" customFormat="false" ht="12.75" hidden="false" customHeight="true" outlineLevel="0" collapsed="false"/>
    <row r="1396" customFormat="false" ht="12.75" hidden="false" customHeight="true" outlineLevel="0" collapsed="false"/>
    <row r="1397" customFormat="false" ht="12.75" hidden="false" customHeight="true" outlineLevel="0" collapsed="false"/>
    <row r="1398" customFormat="false" ht="12.75" hidden="false" customHeight="true" outlineLevel="0" collapsed="false"/>
    <row r="1399" customFormat="false" ht="12.75" hidden="false" customHeight="true" outlineLevel="0" collapsed="false"/>
    <row r="1400" customFormat="false" ht="12.75" hidden="false" customHeight="true" outlineLevel="0" collapsed="false"/>
    <row r="1401" customFormat="false" ht="12.75" hidden="false" customHeight="true" outlineLevel="0" collapsed="false"/>
    <row r="1402" customFormat="false" ht="12.75" hidden="false" customHeight="true" outlineLevel="0" collapsed="false"/>
    <row r="1403" customFormat="false" ht="12.75" hidden="false" customHeight="true" outlineLevel="0" collapsed="false"/>
    <row r="1404" customFormat="false" ht="12.75" hidden="false" customHeight="true" outlineLevel="0" collapsed="false"/>
    <row r="1405" customFormat="false" ht="12.75" hidden="false" customHeight="true" outlineLevel="0" collapsed="false"/>
    <row r="1406" customFormat="false" ht="12.75" hidden="false" customHeight="true" outlineLevel="0" collapsed="false"/>
    <row r="1407" customFormat="false" ht="12.75" hidden="false" customHeight="true" outlineLevel="0" collapsed="false"/>
    <row r="1408" customFormat="false" ht="12.75" hidden="false" customHeight="true" outlineLevel="0" collapsed="false"/>
    <row r="1409" customFormat="false" ht="12.75" hidden="false" customHeight="true" outlineLevel="0" collapsed="false"/>
    <row r="1410" customFormat="false" ht="12.75" hidden="false" customHeight="true" outlineLevel="0" collapsed="false"/>
    <row r="1411" customFormat="false" ht="12.75" hidden="false" customHeight="true" outlineLevel="0" collapsed="false"/>
    <row r="1412" customFormat="false" ht="12.75" hidden="false" customHeight="true" outlineLevel="0" collapsed="false"/>
    <row r="1413" customFormat="false" ht="12.75" hidden="false" customHeight="true" outlineLevel="0" collapsed="false"/>
    <row r="1414" customFormat="false" ht="12.75" hidden="false" customHeight="true" outlineLevel="0" collapsed="false"/>
    <row r="1415" customFormat="false" ht="12.75" hidden="false" customHeight="true" outlineLevel="0" collapsed="false"/>
    <row r="1416" customFormat="false" ht="12.75" hidden="false" customHeight="true" outlineLevel="0" collapsed="false"/>
    <row r="1417" customFormat="false" ht="12.75" hidden="false" customHeight="true" outlineLevel="0" collapsed="false"/>
    <row r="1418" customFormat="false" ht="12.75" hidden="false" customHeight="true" outlineLevel="0" collapsed="false"/>
    <row r="1419" customFormat="false" ht="12.75" hidden="false" customHeight="true" outlineLevel="0" collapsed="false"/>
    <row r="1420" customFormat="false" ht="12.75" hidden="false" customHeight="true" outlineLevel="0" collapsed="false"/>
    <row r="1421" customFormat="false" ht="12.75" hidden="false" customHeight="true" outlineLevel="0" collapsed="false"/>
    <row r="1422" customFormat="false" ht="12.75" hidden="false" customHeight="true" outlineLevel="0" collapsed="false"/>
    <row r="1423" customFormat="false" ht="12.75" hidden="false" customHeight="true" outlineLevel="0" collapsed="false"/>
    <row r="1424" customFormat="false" ht="12.75" hidden="false" customHeight="true" outlineLevel="0" collapsed="false"/>
    <row r="1425" customFormat="false" ht="12.75" hidden="false" customHeight="true" outlineLevel="0" collapsed="false"/>
    <row r="1426" customFormat="false" ht="12.75" hidden="false" customHeight="true" outlineLevel="0" collapsed="false"/>
    <row r="1427" customFormat="false" ht="12.75" hidden="false" customHeight="true" outlineLevel="0" collapsed="false"/>
    <row r="1428" customFormat="false" ht="12.75" hidden="false" customHeight="true" outlineLevel="0" collapsed="false"/>
    <row r="1429" customFormat="false" ht="12.75" hidden="false" customHeight="true" outlineLevel="0" collapsed="false"/>
    <row r="1430" customFormat="false" ht="12.75" hidden="false" customHeight="true" outlineLevel="0" collapsed="false"/>
    <row r="1431" customFormat="false" ht="12.75" hidden="false" customHeight="true" outlineLevel="0" collapsed="false"/>
    <row r="1432" customFormat="false" ht="12.75" hidden="false" customHeight="true" outlineLevel="0" collapsed="false"/>
    <row r="1433" customFormat="false" ht="12.75" hidden="false" customHeight="true" outlineLevel="0" collapsed="false"/>
    <row r="1434" customFormat="false" ht="12.75" hidden="false" customHeight="true" outlineLevel="0" collapsed="false"/>
    <row r="1435" customFormat="false" ht="12.75" hidden="false" customHeight="true" outlineLevel="0" collapsed="false"/>
    <row r="1436" customFormat="false" ht="12.75" hidden="false" customHeight="true" outlineLevel="0" collapsed="false"/>
    <row r="1437" customFormat="false" ht="12.75" hidden="false" customHeight="true" outlineLevel="0" collapsed="false"/>
    <row r="1438" customFormat="false" ht="12.75" hidden="false" customHeight="true" outlineLevel="0" collapsed="false"/>
    <row r="1439" customFormat="false" ht="12.75" hidden="false" customHeight="true" outlineLevel="0" collapsed="false"/>
    <row r="1440" customFormat="false" ht="12.75" hidden="false" customHeight="true" outlineLevel="0" collapsed="false"/>
    <row r="1441" customFormat="false" ht="12.75" hidden="false" customHeight="true" outlineLevel="0" collapsed="false"/>
    <row r="1442" customFormat="false" ht="12.75" hidden="false" customHeight="true" outlineLevel="0" collapsed="false"/>
    <row r="1443" customFormat="false" ht="12.75" hidden="false" customHeight="true" outlineLevel="0" collapsed="false"/>
    <row r="1444" customFormat="false" ht="12.75" hidden="false" customHeight="true" outlineLevel="0" collapsed="false"/>
    <row r="1445" customFormat="false" ht="12.75" hidden="false" customHeight="true" outlineLevel="0" collapsed="false"/>
    <row r="1446" customFormat="false" ht="12.75" hidden="false" customHeight="true" outlineLevel="0" collapsed="false"/>
    <row r="1447" customFormat="false" ht="12.75" hidden="false" customHeight="true" outlineLevel="0" collapsed="false"/>
    <row r="1448" customFormat="false" ht="12.75" hidden="false" customHeight="true" outlineLevel="0" collapsed="false"/>
    <row r="1449" customFormat="false" ht="12.75" hidden="false" customHeight="true" outlineLevel="0" collapsed="false"/>
    <row r="1450" customFormat="false" ht="12.75" hidden="false" customHeight="true" outlineLevel="0" collapsed="false"/>
    <row r="1451" customFormat="false" ht="12.75" hidden="false" customHeight="true" outlineLevel="0" collapsed="false"/>
    <row r="1452" customFormat="false" ht="12.75" hidden="false" customHeight="true" outlineLevel="0" collapsed="false"/>
    <row r="1453" customFormat="false" ht="12.75" hidden="false" customHeight="true" outlineLevel="0" collapsed="false"/>
    <row r="1454" customFormat="false" ht="12.75" hidden="false" customHeight="true" outlineLevel="0" collapsed="false"/>
    <row r="1455" customFormat="false" ht="12.75" hidden="false" customHeight="true" outlineLevel="0" collapsed="false"/>
    <row r="1456" customFormat="false" ht="12.75" hidden="false" customHeight="true" outlineLevel="0" collapsed="false"/>
    <row r="1457" customFormat="false" ht="12.75" hidden="false" customHeight="true" outlineLevel="0" collapsed="false"/>
    <row r="1458" customFormat="false" ht="12.75" hidden="false" customHeight="true" outlineLevel="0" collapsed="false"/>
    <row r="1459" customFormat="false" ht="12.75" hidden="false" customHeight="true" outlineLevel="0" collapsed="false"/>
    <row r="1460" customFormat="false" ht="12.75" hidden="false" customHeight="true" outlineLevel="0" collapsed="false"/>
    <row r="1461" customFormat="false" ht="12.75" hidden="false" customHeight="true" outlineLevel="0" collapsed="false"/>
    <row r="1462" customFormat="false" ht="12.75" hidden="false" customHeight="true" outlineLevel="0" collapsed="false"/>
    <row r="1463" customFormat="false" ht="12.75" hidden="false" customHeight="true" outlineLevel="0" collapsed="false"/>
    <row r="1464" customFormat="false" ht="12.75" hidden="false" customHeight="true" outlineLevel="0" collapsed="false"/>
    <row r="1465" customFormat="false" ht="12.75" hidden="false" customHeight="true" outlineLevel="0" collapsed="false"/>
    <row r="1466" customFormat="false" ht="12.75" hidden="false" customHeight="true" outlineLevel="0" collapsed="false"/>
    <row r="1467" customFormat="false" ht="12.75" hidden="false" customHeight="true" outlineLevel="0" collapsed="false"/>
    <row r="1468" customFormat="false" ht="12.75" hidden="false" customHeight="true" outlineLevel="0" collapsed="false"/>
    <row r="1469" customFormat="false" ht="12.75" hidden="false" customHeight="true" outlineLevel="0" collapsed="false"/>
    <row r="1470" customFormat="false" ht="12.75" hidden="false" customHeight="true" outlineLevel="0" collapsed="false"/>
    <row r="1471" customFormat="false" ht="12.75" hidden="false" customHeight="true" outlineLevel="0" collapsed="false"/>
    <row r="1472" customFormat="false" ht="12.75" hidden="false" customHeight="true" outlineLevel="0" collapsed="false"/>
    <row r="1473" customFormat="false" ht="12.75" hidden="false" customHeight="true" outlineLevel="0" collapsed="false"/>
    <row r="1474" customFormat="false" ht="12.75" hidden="false" customHeight="true" outlineLevel="0" collapsed="false"/>
    <row r="1475" customFormat="false" ht="12.75" hidden="false" customHeight="true" outlineLevel="0" collapsed="false"/>
    <row r="1476" customFormat="false" ht="12.75" hidden="false" customHeight="true" outlineLevel="0" collapsed="false"/>
    <row r="1477" customFormat="false" ht="12.75" hidden="false" customHeight="true" outlineLevel="0" collapsed="false"/>
    <row r="1478" customFormat="false" ht="12.75" hidden="false" customHeight="true" outlineLevel="0" collapsed="false"/>
    <row r="1479" customFormat="false" ht="12.75" hidden="false" customHeight="true" outlineLevel="0" collapsed="false"/>
    <row r="1480" customFormat="false" ht="12.75" hidden="false" customHeight="true" outlineLevel="0" collapsed="false"/>
    <row r="1481" customFormat="false" ht="12.75" hidden="false" customHeight="true" outlineLevel="0" collapsed="false"/>
    <row r="1482" customFormat="false" ht="12.75" hidden="false" customHeight="true" outlineLevel="0" collapsed="false"/>
    <row r="1483" customFormat="false" ht="12.75" hidden="false" customHeight="true" outlineLevel="0" collapsed="false"/>
    <row r="1484" customFormat="false" ht="12.75" hidden="false" customHeight="true" outlineLevel="0" collapsed="false"/>
    <row r="1485" customFormat="false" ht="12.75" hidden="false" customHeight="true" outlineLevel="0" collapsed="false"/>
    <row r="1486" customFormat="false" ht="12.75" hidden="false" customHeight="true" outlineLevel="0" collapsed="false"/>
    <row r="1487" customFormat="false" ht="12.75" hidden="false" customHeight="true" outlineLevel="0" collapsed="false"/>
    <row r="1488" customFormat="false" ht="12.75" hidden="false" customHeight="true" outlineLevel="0" collapsed="false"/>
    <row r="1489" customFormat="false" ht="12.75" hidden="false" customHeight="true" outlineLevel="0" collapsed="false"/>
    <row r="1490" customFormat="false" ht="12.75" hidden="false" customHeight="true" outlineLevel="0" collapsed="false"/>
    <row r="1491" customFormat="false" ht="12.75" hidden="false" customHeight="true" outlineLevel="0" collapsed="false"/>
    <row r="1492" customFormat="false" ht="12.75" hidden="false" customHeight="true" outlineLevel="0" collapsed="false"/>
    <row r="1493" customFormat="false" ht="12.75" hidden="false" customHeight="true" outlineLevel="0" collapsed="false"/>
    <row r="1494" customFormat="false" ht="12.75" hidden="false" customHeight="true" outlineLevel="0" collapsed="false"/>
    <row r="1495" customFormat="false" ht="12.75" hidden="false" customHeight="true" outlineLevel="0" collapsed="false"/>
    <row r="1496" customFormat="false" ht="12.75" hidden="false" customHeight="true" outlineLevel="0" collapsed="false"/>
    <row r="1497" customFormat="false" ht="12.75" hidden="false" customHeight="true" outlineLevel="0" collapsed="false"/>
    <row r="1498" customFormat="false" ht="12.75" hidden="false" customHeight="true" outlineLevel="0" collapsed="false"/>
    <row r="1499" customFormat="false" ht="12.75" hidden="false" customHeight="true" outlineLevel="0" collapsed="false"/>
    <row r="1500" customFormat="false" ht="12.75" hidden="false" customHeight="true" outlineLevel="0" collapsed="false"/>
    <row r="1501" customFormat="false" ht="12.75" hidden="false" customHeight="true" outlineLevel="0" collapsed="false"/>
    <row r="1502" customFormat="false" ht="12.75" hidden="false" customHeight="true" outlineLevel="0" collapsed="false"/>
    <row r="1503" customFormat="false" ht="12.75" hidden="false" customHeight="true" outlineLevel="0" collapsed="false"/>
    <row r="1504" customFormat="false" ht="12.75" hidden="false" customHeight="true" outlineLevel="0" collapsed="false"/>
    <row r="1505" customFormat="false" ht="12.75" hidden="false" customHeight="true" outlineLevel="0" collapsed="false"/>
    <row r="1506" customFormat="false" ht="12.75" hidden="false" customHeight="true" outlineLevel="0" collapsed="false"/>
    <row r="1507" customFormat="false" ht="12.75" hidden="false" customHeight="true" outlineLevel="0" collapsed="false"/>
    <row r="1508" customFormat="false" ht="12.75" hidden="false" customHeight="true" outlineLevel="0" collapsed="false"/>
    <row r="1509" customFormat="false" ht="12.75" hidden="false" customHeight="true" outlineLevel="0" collapsed="false"/>
    <row r="1510" customFormat="false" ht="12.75" hidden="false" customHeight="true" outlineLevel="0" collapsed="false"/>
    <row r="1511" customFormat="false" ht="12.75" hidden="false" customHeight="true" outlineLevel="0" collapsed="false"/>
    <row r="1512" customFormat="false" ht="12.75" hidden="false" customHeight="true" outlineLevel="0" collapsed="false"/>
    <row r="1513" customFormat="false" ht="12.75" hidden="false" customHeight="true" outlineLevel="0" collapsed="false"/>
    <row r="1514" customFormat="false" ht="12.75" hidden="false" customHeight="true" outlineLevel="0" collapsed="false"/>
    <row r="1515" customFormat="false" ht="12.75" hidden="false" customHeight="true" outlineLevel="0" collapsed="false"/>
    <row r="1516" customFormat="false" ht="12.75" hidden="false" customHeight="true" outlineLevel="0" collapsed="false"/>
    <row r="1517" customFormat="false" ht="12.75" hidden="false" customHeight="true" outlineLevel="0" collapsed="false"/>
    <row r="1518" customFormat="false" ht="12.75" hidden="false" customHeight="true" outlineLevel="0" collapsed="false"/>
    <row r="1519" customFormat="false" ht="12.75" hidden="false" customHeight="true" outlineLevel="0" collapsed="false"/>
    <row r="1520" customFormat="false" ht="12.75" hidden="false" customHeight="true" outlineLevel="0" collapsed="false"/>
    <row r="1521" customFormat="false" ht="12.75" hidden="false" customHeight="true" outlineLevel="0" collapsed="false"/>
    <row r="1522" customFormat="false" ht="12.75" hidden="false" customHeight="true" outlineLevel="0" collapsed="false"/>
    <row r="1523" customFormat="false" ht="12.75" hidden="false" customHeight="true" outlineLevel="0" collapsed="false"/>
    <row r="1524" customFormat="false" ht="12.75" hidden="false" customHeight="true" outlineLevel="0" collapsed="false"/>
    <row r="1525" customFormat="false" ht="12.75" hidden="false" customHeight="true" outlineLevel="0" collapsed="false"/>
    <row r="1526" customFormat="false" ht="12.75" hidden="false" customHeight="true" outlineLevel="0" collapsed="false"/>
    <row r="1527" customFormat="false" ht="12.75" hidden="false" customHeight="true" outlineLevel="0" collapsed="false"/>
    <row r="1528" customFormat="false" ht="12.75" hidden="false" customHeight="true" outlineLevel="0" collapsed="false"/>
    <row r="1529" customFormat="false" ht="12.75" hidden="false" customHeight="true" outlineLevel="0" collapsed="false"/>
    <row r="1530" customFormat="false" ht="12.75" hidden="false" customHeight="true" outlineLevel="0" collapsed="false"/>
    <row r="1531" customFormat="false" ht="12.75" hidden="false" customHeight="true" outlineLevel="0" collapsed="false"/>
    <row r="1532" customFormat="false" ht="12.75" hidden="false" customHeight="true" outlineLevel="0" collapsed="false"/>
    <row r="1533" customFormat="false" ht="12.75" hidden="false" customHeight="true" outlineLevel="0" collapsed="false"/>
    <row r="1534" customFormat="false" ht="12.75" hidden="false" customHeight="true" outlineLevel="0" collapsed="false"/>
    <row r="1535" customFormat="false" ht="12.75" hidden="false" customHeight="true" outlineLevel="0" collapsed="false"/>
    <row r="1536" customFormat="false" ht="12.75" hidden="false" customHeight="true" outlineLevel="0" collapsed="false"/>
    <row r="1537" customFormat="false" ht="12.75" hidden="false" customHeight="true" outlineLevel="0" collapsed="false"/>
    <row r="1538" customFormat="false" ht="12.75" hidden="false" customHeight="true" outlineLevel="0" collapsed="false"/>
    <row r="1539" customFormat="false" ht="12.75" hidden="false" customHeight="true" outlineLevel="0" collapsed="false"/>
    <row r="1540" customFormat="false" ht="12.75" hidden="false" customHeight="true" outlineLevel="0" collapsed="false"/>
    <row r="1541" customFormat="false" ht="12.75" hidden="false" customHeight="true" outlineLevel="0" collapsed="false"/>
    <row r="1542" customFormat="false" ht="12.75" hidden="false" customHeight="true" outlineLevel="0" collapsed="false"/>
    <row r="1543" customFormat="false" ht="12.75" hidden="false" customHeight="true" outlineLevel="0" collapsed="false"/>
    <row r="1544" customFormat="false" ht="12.75" hidden="false" customHeight="true" outlineLevel="0" collapsed="false"/>
    <row r="1545" customFormat="false" ht="12.75" hidden="false" customHeight="true" outlineLevel="0" collapsed="false"/>
    <row r="1546" customFormat="false" ht="12.75" hidden="false" customHeight="true" outlineLevel="0" collapsed="false"/>
    <row r="1547" customFormat="false" ht="12.75" hidden="false" customHeight="true" outlineLevel="0" collapsed="false"/>
    <row r="1548" customFormat="false" ht="12.75" hidden="false" customHeight="true" outlineLevel="0" collapsed="false"/>
    <row r="1549" customFormat="false" ht="12.75" hidden="false" customHeight="true" outlineLevel="0" collapsed="false"/>
    <row r="1550" customFormat="false" ht="12.75" hidden="false" customHeight="true" outlineLevel="0" collapsed="false"/>
    <row r="1551" customFormat="false" ht="12.75" hidden="false" customHeight="true" outlineLevel="0" collapsed="false"/>
    <row r="1552" customFormat="false" ht="12.75" hidden="false" customHeight="true" outlineLevel="0" collapsed="false"/>
    <row r="1553" customFormat="false" ht="12.75" hidden="false" customHeight="true" outlineLevel="0" collapsed="false"/>
    <row r="1554" customFormat="false" ht="12.75" hidden="false" customHeight="true" outlineLevel="0" collapsed="false"/>
    <row r="1555" customFormat="false" ht="12.75" hidden="false" customHeight="true" outlineLevel="0" collapsed="false"/>
    <row r="1556" customFormat="false" ht="12.75" hidden="false" customHeight="true" outlineLevel="0" collapsed="false"/>
    <row r="1557" customFormat="false" ht="12.75" hidden="false" customHeight="true" outlineLevel="0" collapsed="false"/>
    <row r="1558" customFormat="false" ht="12.75" hidden="false" customHeight="true" outlineLevel="0" collapsed="false"/>
    <row r="1559" customFormat="false" ht="12.75" hidden="false" customHeight="true" outlineLevel="0" collapsed="false"/>
    <row r="1560" customFormat="false" ht="12.75" hidden="false" customHeight="true" outlineLevel="0" collapsed="false"/>
    <row r="1561" customFormat="false" ht="12.75" hidden="false" customHeight="true" outlineLevel="0" collapsed="false"/>
    <row r="1562" customFormat="false" ht="12.75" hidden="false" customHeight="true" outlineLevel="0" collapsed="false"/>
    <row r="1563" customFormat="false" ht="12.75" hidden="false" customHeight="true" outlineLevel="0" collapsed="false"/>
    <row r="1564" customFormat="false" ht="12.75" hidden="false" customHeight="true" outlineLevel="0" collapsed="false"/>
    <row r="1565" customFormat="false" ht="12.75" hidden="false" customHeight="true" outlineLevel="0" collapsed="false"/>
    <row r="1566" customFormat="false" ht="12.75" hidden="false" customHeight="true" outlineLevel="0" collapsed="false"/>
    <row r="1567" customFormat="false" ht="12.75" hidden="false" customHeight="true" outlineLevel="0" collapsed="false"/>
    <row r="1568" customFormat="false" ht="12.75" hidden="false" customHeight="true" outlineLevel="0" collapsed="false"/>
    <row r="1569" customFormat="false" ht="12.75" hidden="false" customHeight="true" outlineLevel="0" collapsed="false"/>
    <row r="1570" customFormat="false" ht="12.75" hidden="false" customHeight="true" outlineLevel="0" collapsed="false"/>
    <row r="1571" customFormat="false" ht="12.75" hidden="false" customHeight="true" outlineLevel="0" collapsed="false"/>
    <row r="1572" customFormat="false" ht="12.75" hidden="false" customHeight="true" outlineLevel="0" collapsed="false"/>
    <row r="1573" customFormat="false" ht="12.75" hidden="false" customHeight="true" outlineLevel="0" collapsed="false"/>
    <row r="1574" customFormat="false" ht="12.75" hidden="false" customHeight="true" outlineLevel="0" collapsed="false"/>
    <row r="1575" customFormat="false" ht="12.75" hidden="false" customHeight="true" outlineLevel="0" collapsed="false"/>
    <row r="1576" customFormat="false" ht="12.75" hidden="false" customHeight="true" outlineLevel="0" collapsed="false"/>
    <row r="1577" customFormat="false" ht="12.75" hidden="false" customHeight="true" outlineLevel="0" collapsed="false"/>
    <row r="1578" customFormat="false" ht="12.75" hidden="false" customHeight="true" outlineLevel="0" collapsed="false"/>
    <row r="1579" customFormat="false" ht="12.75" hidden="false" customHeight="true" outlineLevel="0" collapsed="false"/>
    <row r="1580" customFormat="false" ht="12.75" hidden="false" customHeight="true" outlineLevel="0" collapsed="false"/>
    <row r="1581" customFormat="false" ht="12.75" hidden="false" customHeight="true" outlineLevel="0" collapsed="false"/>
    <row r="1582" customFormat="false" ht="12.75" hidden="false" customHeight="true" outlineLevel="0" collapsed="false"/>
    <row r="1583" customFormat="false" ht="12.75" hidden="false" customHeight="true" outlineLevel="0" collapsed="false"/>
    <row r="1584" customFormat="false" ht="12.75" hidden="false" customHeight="true" outlineLevel="0" collapsed="false"/>
    <row r="1585" customFormat="false" ht="12.75" hidden="false" customHeight="true" outlineLevel="0" collapsed="false"/>
    <row r="1586" customFormat="false" ht="12.75" hidden="false" customHeight="true" outlineLevel="0" collapsed="false"/>
    <row r="1587" customFormat="false" ht="12.75" hidden="false" customHeight="true" outlineLevel="0" collapsed="false"/>
    <row r="1588" customFormat="false" ht="12.75" hidden="false" customHeight="true" outlineLevel="0" collapsed="false"/>
    <row r="1589" customFormat="false" ht="12.75" hidden="false" customHeight="true" outlineLevel="0" collapsed="false"/>
    <row r="1590" customFormat="false" ht="12.75" hidden="false" customHeight="true" outlineLevel="0" collapsed="false"/>
    <row r="1591" customFormat="false" ht="12.75" hidden="false" customHeight="true" outlineLevel="0" collapsed="false"/>
    <row r="1592" customFormat="false" ht="12.75" hidden="false" customHeight="true" outlineLevel="0" collapsed="false"/>
    <row r="1593" customFormat="false" ht="12.75" hidden="false" customHeight="true" outlineLevel="0" collapsed="false"/>
    <row r="1594" customFormat="false" ht="12.75" hidden="false" customHeight="true" outlineLevel="0" collapsed="false"/>
    <row r="1595" customFormat="false" ht="12.75" hidden="false" customHeight="true" outlineLevel="0" collapsed="false"/>
    <row r="1596" customFormat="false" ht="12.75" hidden="false" customHeight="true" outlineLevel="0" collapsed="false"/>
    <row r="1597" customFormat="false" ht="12.75" hidden="false" customHeight="true" outlineLevel="0" collapsed="false"/>
    <row r="1598" customFormat="false" ht="12.75" hidden="false" customHeight="true" outlineLevel="0" collapsed="false"/>
    <row r="1599" customFormat="false" ht="12.75" hidden="false" customHeight="true" outlineLevel="0" collapsed="false"/>
    <row r="1600" customFormat="false" ht="12.75" hidden="false" customHeight="true" outlineLevel="0" collapsed="false"/>
    <row r="1601" customFormat="false" ht="12.75" hidden="false" customHeight="true" outlineLevel="0" collapsed="false"/>
    <row r="1602" customFormat="false" ht="12.75" hidden="false" customHeight="true" outlineLevel="0" collapsed="false"/>
    <row r="1603" customFormat="false" ht="12.75" hidden="false" customHeight="true" outlineLevel="0" collapsed="false"/>
    <row r="1604" customFormat="false" ht="12.75" hidden="false" customHeight="true" outlineLevel="0" collapsed="false"/>
    <row r="1605" customFormat="false" ht="12.75" hidden="false" customHeight="true" outlineLevel="0" collapsed="false"/>
    <row r="1606" customFormat="false" ht="12.75" hidden="false" customHeight="true" outlineLevel="0" collapsed="false"/>
    <row r="1607" customFormat="false" ht="12.75" hidden="false" customHeight="true" outlineLevel="0" collapsed="false"/>
    <row r="1608" customFormat="false" ht="12.75" hidden="false" customHeight="true" outlineLevel="0" collapsed="false"/>
    <row r="1609" customFormat="false" ht="12.75" hidden="false" customHeight="true" outlineLevel="0" collapsed="false"/>
    <row r="1610" customFormat="false" ht="12.75" hidden="false" customHeight="true" outlineLevel="0" collapsed="false"/>
    <row r="1611" customFormat="false" ht="12.75" hidden="false" customHeight="true" outlineLevel="0" collapsed="false"/>
    <row r="1612" customFormat="false" ht="12.75" hidden="false" customHeight="true" outlineLevel="0" collapsed="false"/>
    <row r="1613" customFormat="false" ht="12.75" hidden="false" customHeight="true" outlineLevel="0" collapsed="false"/>
    <row r="1614" customFormat="false" ht="12.75" hidden="false" customHeight="true" outlineLevel="0" collapsed="false"/>
    <row r="1615" customFormat="false" ht="12.75" hidden="false" customHeight="true" outlineLevel="0" collapsed="false"/>
    <row r="1616" customFormat="false" ht="12.75" hidden="false" customHeight="true" outlineLevel="0" collapsed="false"/>
    <row r="1617" customFormat="false" ht="12.75" hidden="false" customHeight="true" outlineLevel="0" collapsed="false"/>
    <row r="1618" customFormat="false" ht="12.75" hidden="false" customHeight="true" outlineLevel="0" collapsed="false"/>
    <row r="1619" customFormat="false" ht="12.75" hidden="false" customHeight="true" outlineLevel="0" collapsed="false"/>
    <row r="1620" customFormat="false" ht="12.75" hidden="false" customHeight="true" outlineLevel="0" collapsed="false"/>
    <row r="1621" customFormat="false" ht="12.75" hidden="false" customHeight="true" outlineLevel="0" collapsed="false"/>
    <row r="1622" customFormat="false" ht="12.75" hidden="false" customHeight="true" outlineLevel="0" collapsed="false"/>
    <row r="1623" customFormat="false" ht="12.75" hidden="false" customHeight="true" outlineLevel="0" collapsed="false"/>
    <row r="1624" customFormat="false" ht="12.75" hidden="false" customHeight="true" outlineLevel="0" collapsed="false"/>
    <row r="1625" customFormat="false" ht="12.75" hidden="false" customHeight="true" outlineLevel="0" collapsed="false"/>
    <row r="1626" customFormat="false" ht="12.75" hidden="false" customHeight="true" outlineLevel="0" collapsed="false"/>
    <row r="1627" customFormat="false" ht="12.75" hidden="false" customHeight="true" outlineLevel="0" collapsed="false"/>
    <row r="1628" customFormat="false" ht="12.75" hidden="false" customHeight="true" outlineLevel="0" collapsed="false"/>
    <row r="1629" customFormat="false" ht="12.75" hidden="false" customHeight="true" outlineLevel="0" collapsed="false"/>
    <row r="1630" customFormat="false" ht="12.75" hidden="false" customHeight="true" outlineLevel="0" collapsed="false"/>
    <row r="1631" customFormat="false" ht="12.75" hidden="false" customHeight="true" outlineLevel="0" collapsed="false"/>
    <row r="1632" customFormat="false" ht="12.75" hidden="false" customHeight="true" outlineLevel="0" collapsed="false"/>
    <row r="1633" customFormat="false" ht="12.75" hidden="false" customHeight="true" outlineLevel="0" collapsed="false"/>
    <row r="1634" customFormat="false" ht="12.75" hidden="false" customHeight="true" outlineLevel="0" collapsed="false"/>
    <row r="1635" customFormat="false" ht="12.75" hidden="false" customHeight="true" outlineLevel="0" collapsed="false"/>
    <row r="1636" customFormat="false" ht="12.75" hidden="false" customHeight="true" outlineLevel="0" collapsed="false"/>
    <row r="1637" customFormat="false" ht="12.75" hidden="false" customHeight="true" outlineLevel="0" collapsed="false"/>
    <row r="1638" customFormat="false" ht="12.75" hidden="false" customHeight="true" outlineLevel="0" collapsed="false"/>
    <row r="1639" customFormat="false" ht="12.75" hidden="false" customHeight="true" outlineLevel="0" collapsed="false"/>
    <row r="1640" customFormat="false" ht="12.75" hidden="false" customHeight="true" outlineLevel="0" collapsed="false"/>
    <row r="1641" customFormat="false" ht="12.75" hidden="false" customHeight="true" outlineLevel="0" collapsed="false"/>
    <row r="1642" customFormat="false" ht="12.75" hidden="false" customHeight="true" outlineLevel="0" collapsed="false"/>
    <row r="1643" customFormat="false" ht="12.75" hidden="false" customHeight="true" outlineLevel="0" collapsed="false"/>
    <row r="1644" customFormat="false" ht="12.75" hidden="false" customHeight="true" outlineLevel="0" collapsed="false"/>
    <row r="1645" customFormat="false" ht="12.75" hidden="false" customHeight="true" outlineLevel="0" collapsed="false"/>
    <row r="1646" customFormat="false" ht="12.75" hidden="false" customHeight="true" outlineLevel="0" collapsed="false"/>
    <row r="1647" customFormat="false" ht="12.75" hidden="false" customHeight="true" outlineLevel="0" collapsed="false"/>
    <row r="1648" customFormat="false" ht="12.75" hidden="false" customHeight="true" outlineLevel="0" collapsed="false"/>
    <row r="1649" customFormat="false" ht="12.75" hidden="false" customHeight="true" outlineLevel="0" collapsed="false"/>
    <row r="1650" customFormat="false" ht="12.75" hidden="false" customHeight="true" outlineLevel="0" collapsed="false"/>
    <row r="1651" customFormat="false" ht="12.75" hidden="false" customHeight="true" outlineLevel="0" collapsed="false"/>
    <row r="1652" customFormat="false" ht="12.75" hidden="false" customHeight="true" outlineLevel="0" collapsed="false"/>
    <row r="1653" customFormat="false" ht="12.75" hidden="false" customHeight="true" outlineLevel="0" collapsed="false"/>
    <row r="1654" customFormat="false" ht="12.75" hidden="false" customHeight="true" outlineLevel="0" collapsed="false"/>
    <row r="1655" customFormat="false" ht="12.75" hidden="false" customHeight="true" outlineLevel="0" collapsed="false"/>
    <row r="1656" customFormat="false" ht="12.75" hidden="false" customHeight="true" outlineLevel="0" collapsed="false"/>
    <row r="1657" customFormat="false" ht="12.75" hidden="false" customHeight="true" outlineLevel="0" collapsed="false"/>
    <row r="1658" customFormat="false" ht="12.75" hidden="false" customHeight="true" outlineLevel="0" collapsed="false"/>
    <row r="1659" customFormat="false" ht="12.75" hidden="false" customHeight="true" outlineLevel="0" collapsed="false"/>
    <row r="1660" customFormat="false" ht="12.75" hidden="false" customHeight="true" outlineLevel="0" collapsed="false"/>
    <row r="1661" customFormat="false" ht="12.75" hidden="false" customHeight="true" outlineLevel="0" collapsed="false"/>
    <row r="1662" customFormat="false" ht="12.75" hidden="false" customHeight="true" outlineLevel="0" collapsed="false"/>
    <row r="1663" customFormat="false" ht="12.75" hidden="false" customHeight="true" outlineLevel="0" collapsed="false"/>
    <row r="1664" customFormat="false" ht="12.75" hidden="false" customHeight="true" outlineLevel="0" collapsed="false"/>
    <row r="1665" customFormat="false" ht="12.75" hidden="false" customHeight="true" outlineLevel="0" collapsed="false"/>
    <row r="1666" customFormat="false" ht="12.75" hidden="false" customHeight="true" outlineLevel="0" collapsed="false"/>
    <row r="1667" customFormat="false" ht="12.75" hidden="false" customHeight="true" outlineLevel="0" collapsed="false"/>
    <row r="1668" customFormat="false" ht="12.75" hidden="false" customHeight="true" outlineLevel="0" collapsed="false"/>
    <row r="1669" customFormat="false" ht="12.75" hidden="false" customHeight="true" outlineLevel="0" collapsed="false"/>
    <row r="1670" customFormat="false" ht="12.75" hidden="false" customHeight="true" outlineLevel="0" collapsed="false"/>
    <row r="1671" customFormat="false" ht="12.75" hidden="false" customHeight="true" outlineLevel="0" collapsed="false"/>
    <row r="1672" customFormat="false" ht="12.75" hidden="false" customHeight="true" outlineLevel="0" collapsed="false"/>
    <row r="1673" customFormat="false" ht="12.75" hidden="false" customHeight="true" outlineLevel="0" collapsed="false"/>
    <row r="1674" customFormat="false" ht="12.75" hidden="false" customHeight="true" outlineLevel="0" collapsed="false"/>
    <row r="1675" customFormat="false" ht="12.75" hidden="false" customHeight="true" outlineLevel="0" collapsed="false"/>
    <row r="1676" customFormat="false" ht="12.75" hidden="false" customHeight="true" outlineLevel="0" collapsed="false"/>
    <row r="1677" customFormat="false" ht="12.75" hidden="false" customHeight="true" outlineLevel="0" collapsed="false"/>
    <row r="1678" customFormat="false" ht="12.75" hidden="false" customHeight="true" outlineLevel="0" collapsed="false"/>
    <row r="1679" customFormat="false" ht="12.75" hidden="false" customHeight="true" outlineLevel="0" collapsed="false"/>
    <row r="1680" customFormat="false" ht="12.75" hidden="false" customHeight="true" outlineLevel="0" collapsed="false"/>
    <row r="1681" customFormat="false" ht="12.75" hidden="false" customHeight="true" outlineLevel="0" collapsed="false"/>
    <row r="1682" customFormat="false" ht="12.75" hidden="false" customHeight="true" outlineLevel="0" collapsed="false"/>
    <row r="1683" customFormat="false" ht="12.75" hidden="false" customHeight="true" outlineLevel="0" collapsed="false"/>
    <row r="1684" customFormat="false" ht="12.75" hidden="false" customHeight="true" outlineLevel="0" collapsed="false"/>
    <row r="1685" customFormat="false" ht="12.75" hidden="false" customHeight="true" outlineLevel="0" collapsed="false"/>
    <row r="1686" customFormat="false" ht="12.75" hidden="false" customHeight="true" outlineLevel="0" collapsed="false"/>
    <row r="1687" customFormat="false" ht="12.75" hidden="false" customHeight="true" outlineLevel="0" collapsed="false"/>
    <row r="1688" customFormat="false" ht="12.75" hidden="false" customHeight="true" outlineLevel="0" collapsed="false"/>
    <row r="1689" customFormat="false" ht="12.75" hidden="false" customHeight="true" outlineLevel="0" collapsed="false"/>
    <row r="1690" customFormat="false" ht="12.75" hidden="false" customHeight="true" outlineLevel="0" collapsed="false"/>
    <row r="1691" customFormat="false" ht="12.75" hidden="false" customHeight="true" outlineLevel="0" collapsed="false"/>
    <row r="1692" customFormat="false" ht="12.75" hidden="false" customHeight="true" outlineLevel="0" collapsed="false"/>
    <row r="1693" customFormat="false" ht="12.75" hidden="false" customHeight="true" outlineLevel="0" collapsed="false"/>
    <row r="1694" customFormat="false" ht="12.75" hidden="false" customHeight="true" outlineLevel="0" collapsed="false"/>
    <row r="1695" customFormat="false" ht="12.75" hidden="false" customHeight="true" outlineLevel="0" collapsed="false"/>
    <row r="1696" customFormat="false" ht="12.75" hidden="false" customHeight="true" outlineLevel="0" collapsed="false"/>
    <row r="1697" customFormat="false" ht="12.75" hidden="false" customHeight="true" outlineLevel="0" collapsed="false"/>
    <row r="1698" customFormat="false" ht="12.75" hidden="false" customHeight="true" outlineLevel="0" collapsed="false"/>
    <row r="1699" customFormat="false" ht="12.75" hidden="false" customHeight="true" outlineLevel="0" collapsed="false"/>
    <row r="1700" customFormat="false" ht="12.75" hidden="false" customHeight="true" outlineLevel="0" collapsed="false"/>
    <row r="1701" customFormat="false" ht="12.75" hidden="false" customHeight="true" outlineLevel="0" collapsed="false"/>
    <row r="1702" customFormat="false" ht="12.75" hidden="false" customHeight="true" outlineLevel="0" collapsed="false"/>
    <row r="1703" customFormat="false" ht="12.75" hidden="false" customHeight="true" outlineLevel="0" collapsed="false"/>
    <row r="1704" customFormat="false" ht="12.75" hidden="false" customHeight="true" outlineLevel="0" collapsed="false"/>
    <row r="1705" customFormat="false" ht="12.75" hidden="false" customHeight="true" outlineLevel="0" collapsed="false"/>
    <row r="1706" customFormat="false" ht="12.75" hidden="false" customHeight="true" outlineLevel="0" collapsed="false"/>
    <row r="1707" customFormat="false" ht="12.75" hidden="false" customHeight="true" outlineLevel="0" collapsed="false"/>
    <row r="1708" customFormat="false" ht="12.75" hidden="false" customHeight="true" outlineLevel="0" collapsed="false"/>
    <row r="1709" customFormat="false" ht="12.75" hidden="false" customHeight="true" outlineLevel="0" collapsed="false"/>
    <row r="1710" customFormat="false" ht="12.75" hidden="false" customHeight="true" outlineLevel="0" collapsed="false"/>
    <row r="1711" customFormat="false" ht="12.75" hidden="false" customHeight="true" outlineLevel="0" collapsed="false"/>
    <row r="1712" customFormat="false" ht="12.75" hidden="false" customHeight="true" outlineLevel="0" collapsed="false"/>
    <row r="1713" customFormat="false" ht="12.75" hidden="false" customHeight="true" outlineLevel="0" collapsed="false"/>
    <row r="1714" customFormat="false" ht="12.75" hidden="false" customHeight="true" outlineLevel="0" collapsed="false"/>
    <row r="1715" customFormat="false" ht="12.75" hidden="false" customHeight="true" outlineLevel="0" collapsed="false"/>
    <row r="1716" customFormat="false" ht="12.75" hidden="false" customHeight="true" outlineLevel="0" collapsed="false"/>
    <row r="1717" customFormat="false" ht="12.75" hidden="false" customHeight="true" outlineLevel="0" collapsed="false"/>
    <row r="1718" customFormat="false" ht="12.75" hidden="false" customHeight="true" outlineLevel="0" collapsed="false"/>
    <row r="1719" customFormat="false" ht="12.75" hidden="false" customHeight="true" outlineLevel="0" collapsed="false"/>
    <row r="1720" customFormat="false" ht="12.75" hidden="false" customHeight="true" outlineLevel="0" collapsed="false"/>
    <row r="1721" customFormat="false" ht="12.75" hidden="false" customHeight="true" outlineLevel="0" collapsed="false"/>
    <row r="1722" customFormat="false" ht="12.75" hidden="false" customHeight="true" outlineLevel="0" collapsed="false"/>
    <row r="1723" customFormat="false" ht="12.75" hidden="false" customHeight="true" outlineLevel="0" collapsed="false"/>
    <row r="1724" customFormat="false" ht="12.75" hidden="false" customHeight="true" outlineLevel="0" collapsed="false"/>
    <row r="1725" customFormat="false" ht="12.75" hidden="false" customHeight="true" outlineLevel="0" collapsed="false"/>
    <row r="1726" customFormat="false" ht="12.75" hidden="false" customHeight="true" outlineLevel="0" collapsed="false"/>
    <row r="1727" customFormat="false" ht="12.75" hidden="false" customHeight="true" outlineLevel="0" collapsed="false"/>
    <row r="1728" customFormat="false" ht="12.75" hidden="false" customHeight="true" outlineLevel="0" collapsed="false"/>
    <row r="1729" customFormat="false" ht="12.75" hidden="false" customHeight="true" outlineLevel="0" collapsed="false"/>
    <row r="1730" customFormat="false" ht="12.75" hidden="false" customHeight="true" outlineLevel="0" collapsed="false"/>
    <row r="1731" customFormat="false" ht="12.75" hidden="false" customHeight="true" outlineLevel="0" collapsed="false"/>
    <row r="1732" customFormat="false" ht="12.75" hidden="false" customHeight="true" outlineLevel="0" collapsed="false"/>
    <row r="1733" customFormat="false" ht="12.75" hidden="false" customHeight="true" outlineLevel="0" collapsed="false"/>
    <row r="1734" customFormat="false" ht="12.75" hidden="false" customHeight="true" outlineLevel="0" collapsed="false"/>
    <row r="1735" customFormat="false" ht="12.75" hidden="false" customHeight="true" outlineLevel="0" collapsed="false"/>
    <row r="1736" customFormat="false" ht="12.75" hidden="false" customHeight="true" outlineLevel="0" collapsed="false"/>
    <row r="1737" customFormat="false" ht="12.75" hidden="false" customHeight="true" outlineLevel="0" collapsed="false"/>
    <row r="1738" customFormat="false" ht="12.75" hidden="false" customHeight="true" outlineLevel="0" collapsed="false"/>
    <row r="1739" customFormat="false" ht="12.75" hidden="false" customHeight="true" outlineLevel="0" collapsed="false"/>
    <row r="1740" customFormat="false" ht="12.75" hidden="false" customHeight="true" outlineLevel="0" collapsed="false"/>
    <row r="1741" customFormat="false" ht="12.75" hidden="false" customHeight="true" outlineLevel="0" collapsed="false"/>
    <row r="1742" customFormat="false" ht="12.75" hidden="false" customHeight="true" outlineLevel="0" collapsed="false"/>
    <row r="1743" customFormat="false" ht="12.75" hidden="false" customHeight="true" outlineLevel="0" collapsed="false"/>
    <row r="1744" customFormat="false" ht="12.75" hidden="false" customHeight="true" outlineLevel="0" collapsed="false"/>
    <row r="1745" customFormat="false" ht="12.75" hidden="false" customHeight="true" outlineLevel="0" collapsed="false"/>
    <row r="1746" customFormat="false" ht="12.75" hidden="false" customHeight="true" outlineLevel="0" collapsed="false"/>
    <row r="1747" customFormat="false" ht="12.75" hidden="false" customHeight="true" outlineLevel="0" collapsed="false"/>
    <row r="1748" customFormat="false" ht="12.75" hidden="false" customHeight="true" outlineLevel="0" collapsed="false"/>
    <row r="1749" customFormat="false" ht="12.75" hidden="false" customHeight="true" outlineLevel="0" collapsed="false"/>
    <row r="1750" customFormat="false" ht="12.75" hidden="false" customHeight="true" outlineLevel="0" collapsed="false"/>
    <row r="1751" customFormat="false" ht="12.75" hidden="false" customHeight="true" outlineLevel="0" collapsed="false"/>
    <row r="1752" customFormat="false" ht="12.75" hidden="false" customHeight="true" outlineLevel="0" collapsed="false"/>
    <row r="1753" customFormat="false" ht="12.75" hidden="false" customHeight="true" outlineLevel="0" collapsed="false"/>
    <row r="1754" customFormat="false" ht="12.75" hidden="false" customHeight="true" outlineLevel="0" collapsed="false"/>
    <row r="1755" customFormat="false" ht="12.75" hidden="false" customHeight="true" outlineLevel="0" collapsed="false"/>
    <row r="1756" customFormat="false" ht="12.75" hidden="false" customHeight="true" outlineLevel="0" collapsed="false"/>
    <row r="1757" customFormat="false" ht="12.75" hidden="false" customHeight="true" outlineLevel="0" collapsed="false"/>
    <row r="1758" customFormat="false" ht="12.75" hidden="false" customHeight="true" outlineLevel="0" collapsed="false"/>
    <row r="1759" customFormat="false" ht="12.75" hidden="false" customHeight="true" outlineLevel="0" collapsed="false"/>
    <row r="1760" customFormat="false" ht="12.75" hidden="false" customHeight="true" outlineLevel="0" collapsed="false"/>
    <row r="1761" customFormat="false" ht="12.75" hidden="false" customHeight="true" outlineLevel="0" collapsed="false"/>
    <row r="1762" customFormat="false" ht="12.75" hidden="false" customHeight="true" outlineLevel="0" collapsed="false"/>
    <row r="1763" customFormat="false" ht="12.75" hidden="false" customHeight="true" outlineLevel="0" collapsed="false"/>
    <row r="1764" customFormat="false" ht="12.75" hidden="false" customHeight="true" outlineLevel="0" collapsed="false"/>
    <row r="1765" customFormat="false" ht="12.75" hidden="false" customHeight="true" outlineLevel="0" collapsed="false"/>
    <row r="1766" customFormat="false" ht="12.75" hidden="false" customHeight="true" outlineLevel="0" collapsed="false"/>
    <row r="1767" customFormat="false" ht="12.75" hidden="false" customHeight="true" outlineLevel="0" collapsed="false"/>
    <row r="1768" customFormat="false" ht="12.75" hidden="false" customHeight="true" outlineLevel="0" collapsed="false"/>
    <row r="1769" customFormat="false" ht="12.75" hidden="false" customHeight="true" outlineLevel="0" collapsed="false"/>
    <row r="1770" customFormat="false" ht="12.75" hidden="false" customHeight="true" outlineLevel="0" collapsed="false"/>
    <row r="1771" customFormat="false" ht="12.75" hidden="false" customHeight="true" outlineLevel="0" collapsed="false"/>
    <row r="1772" customFormat="false" ht="12.75" hidden="false" customHeight="true" outlineLevel="0" collapsed="false"/>
    <row r="1773" customFormat="false" ht="12.75" hidden="false" customHeight="true" outlineLevel="0" collapsed="false"/>
    <row r="1774" customFormat="false" ht="12.75" hidden="false" customHeight="true" outlineLevel="0" collapsed="false"/>
    <row r="1775" customFormat="false" ht="12.75" hidden="false" customHeight="true" outlineLevel="0" collapsed="false"/>
    <row r="1776" customFormat="false" ht="12.75" hidden="false" customHeight="true" outlineLevel="0" collapsed="false"/>
    <row r="1777" customFormat="false" ht="12.75" hidden="false" customHeight="true" outlineLevel="0" collapsed="false"/>
    <row r="1778" customFormat="false" ht="12.75" hidden="false" customHeight="true" outlineLevel="0" collapsed="false"/>
    <row r="1779" customFormat="false" ht="12.75" hidden="false" customHeight="true" outlineLevel="0" collapsed="false"/>
    <row r="1780" customFormat="false" ht="12.75" hidden="false" customHeight="true" outlineLevel="0" collapsed="false"/>
    <row r="1781" customFormat="false" ht="12.75" hidden="false" customHeight="true" outlineLevel="0" collapsed="false"/>
    <row r="1782" customFormat="false" ht="12.75" hidden="false" customHeight="true" outlineLevel="0" collapsed="false"/>
    <row r="1783" customFormat="false" ht="12.75" hidden="false" customHeight="true" outlineLevel="0" collapsed="false"/>
    <row r="1784" customFormat="false" ht="12.75" hidden="false" customHeight="true" outlineLevel="0" collapsed="false"/>
    <row r="1785" customFormat="false" ht="12.75" hidden="false" customHeight="true" outlineLevel="0" collapsed="false"/>
    <row r="1786" customFormat="false" ht="12.75" hidden="false" customHeight="true" outlineLevel="0" collapsed="false"/>
    <row r="1787" customFormat="false" ht="12.75" hidden="false" customHeight="true" outlineLevel="0" collapsed="false"/>
    <row r="1788" customFormat="false" ht="12.75" hidden="false" customHeight="true" outlineLevel="0" collapsed="false"/>
    <row r="1789" customFormat="false" ht="12.75" hidden="false" customHeight="true" outlineLevel="0" collapsed="false"/>
    <row r="1790" customFormat="false" ht="12.75" hidden="false" customHeight="true" outlineLevel="0" collapsed="false"/>
    <row r="1791" customFormat="false" ht="12.75" hidden="false" customHeight="true" outlineLevel="0" collapsed="false"/>
    <row r="1792" customFormat="false" ht="12.75" hidden="false" customHeight="true" outlineLevel="0" collapsed="false"/>
    <row r="1793" customFormat="false" ht="12.75" hidden="false" customHeight="true" outlineLevel="0" collapsed="false"/>
    <row r="1794" customFormat="false" ht="12.75" hidden="false" customHeight="true" outlineLevel="0" collapsed="false"/>
    <row r="1795" customFormat="false" ht="12.75" hidden="false" customHeight="true" outlineLevel="0" collapsed="false"/>
    <row r="1796" customFormat="false" ht="12.75" hidden="false" customHeight="true" outlineLevel="0" collapsed="false"/>
    <row r="1797" customFormat="false" ht="12.75" hidden="false" customHeight="true" outlineLevel="0" collapsed="false"/>
    <row r="1798" customFormat="false" ht="12.75" hidden="false" customHeight="true" outlineLevel="0" collapsed="false"/>
    <row r="1799" customFormat="false" ht="12.75" hidden="false" customHeight="true" outlineLevel="0" collapsed="false"/>
    <row r="1800" customFormat="false" ht="12.75" hidden="false" customHeight="true" outlineLevel="0" collapsed="false"/>
    <row r="1801" customFormat="false" ht="12.75" hidden="false" customHeight="true" outlineLevel="0" collapsed="false"/>
    <row r="1802" customFormat="false" ht="12.75" hidden="false" customHeight="true" outlineLevel="0" collapsed="false"/>
    <row r="1803" customFormat="false" ht="12.75" hidden="false" customHeight="true" outlineLevel="0" collapsed="false"/>
    <row r="1804" customFormat="false" ht="12.75" hidden="false" customHeight="true" outlineLevel="0" collapsed="false"/>
    <row r="1805" customFormat="false" ht="12.75" hidden="false" customHeight="true" outlineLevel="0" collapsed="false"/>
    <row r="1806" customFormat="false" ht="12.75" hidden="false" customHeight="true" outlineLevel="0" collapsed="false"/>
    <row r="1807" customFormat="false" ht="12.75" hidden="false" customHeight="true" outlineLevel="0" collapsed="false"/>
    <row r="1808" customFormat="false" ht="12.75" hidden="false" customHeight="true" outlineLevel="0" collapsed="false"/>
    <row r="1809" customFormat="false" ht="12.75" hidden="false" customHeight="true" outlineLevel="0" collapsed="false"/>
    <row r="1810" customFormat="false" ht="12.75" hidden="false" customHeight="true" outlineLevel="0" collapsed="false"/>
    <row r="1811" customFormat="false" ht="12.75" hidden="false" customHeight="true" outlineLevel="0" collapsed="false"/>
    <row r="1812" customFormat="false" ht="12.75" hidden="false" customHeight="true" outlineLevel="0" collapsed="false"/>
    <row r="1813" customFormat="false" ht="12.75" hidden="false" customHeight="true" outlineLevel="0" collapsed="false"/>
    <row r="1814" customFormat="false" ht="12.75" hidden="false" customHeight="true" outlineLevel="0" collapsed="false"/>
    <row r="1815" customFormat="false" ht="12.75" hidden="false" customHeight="true" outlineLevel="0" collapsed="false"/>
    <row r="1816" customFormat="false" ht="12.75" hidden="false" customHeight="true" outlineLevel="0" collapsed="false"/>
    <row r="1817" customFormat="false" ht="12.75" hidden="false" customHeight="true" outlineLevel="0" collapsed="false"/>
    <row r="1818" customFormat="false" ht="12.75" hidden="false" customHeight="true" outlineLevel="0" collapsed="false"/>
    <row r="1819" customFormat="false" ht="12.75" hidden="false" customHeight="true" outlineLevel="0" collapsed="false"/>
    <row r="1820" customFormat="false" ht="12.75" hidden="false" customHeight="true" outlineLevel="0" collapsed="false"/>
    <row r="1821" customFormat="false" ht="12.75" hidden="false" customHeight="true" outlineLevel="0" collapsed="false"/>
    <row r="1822" customFormat="false" ht="12.75" hidden="false" customHeight="true" outlineLevel="0" collapsed="false"/>
    <row r="1823" customFormat="false" ht="12.75" hidden="false" customHeight="true" outlineLevel="0" collapsed="false"/>
    <row r="1824" customFormat="false" ht="12.75" hidden="false" customHeight="true" outlineLevel="0" collapsed="false"/>
    <row r="1825" customFormat="false" ht="12.75" hidden="false" customHeight="true" outlineLevel="0" collapsed="false"/>
    <row r="1826" customFormat="false" ht="12.75" hidden="false" customHeight="true" outlineLevel="0" collapsed="false"/>
    <row r="1827" customFormat="false" ht="12.75" hidden="false" customHeight="true" outlineLevel="0" collapsed="false"/>
    <row r="1828" customFormat="false" ht="12.75" hidden="false" customHeight="true" outlineLevel="0" collapsed="false"/>
    <row r="1829" customFormat="false" ht="12.75" hidden="false" customHeight="true" outlineLevel="0" collapsed="false"/>
    <row r="1830" customFormat="false" ht="12.75" hidden="false" customHeight="true" outlineLevel="0" collapsed="false"/>
    <row r="1831" customFormat="false" ht="12.75" hidden="false" customHeight="true" outlineLevel="0" collapsed="false"/>
    <row r="1832" customFormat="false" ht="12.75" hidden="false" customHeight="true" outlineLevel="0" collapsed="false"/>
    <row r="1833" customFormat="false" ht="12.75" hidden="false" customHeight="true" outlineLevel="0" collapsed="false"/>
    <row r="1834" customFormat="false" ht="12.75" hidden="false" customHeight="true" outlineLevel="0" collapsed="false"/>
    <row r="1835" customFormat="false" ht="12.75" hidden="false" customHeight="true" outlineLevel="0" collapsed="false"/>
    <row r="1836" customFormat="false" ht="12.75" hidden="false" customHeight="true" outlineLevel="0" collapsed="false"/>
    <row r="1837" customFormat="false" ht="12.75" hidden="false" customHeight="true" outlineLevel="0" collapsed="false"/>
    <row r="1838" customFormat="false" ht="12.75" hidden="false" customHeight="true" outlineLevel="0" collapsed="false"/>
    <row r="1839" customFormat="false" ht="12.75" hidden="false" customHeight="true" outlineLevel="0" collapsed="false"/>
    <row r="1840" customFormat="false" ht="12.75" hidden="false" customHeight="true" outlineLevel="0" collapsed="false"/>
    <row r="1841" customFormat="false" ht="12.75" hidden="false" customHeight="true" outlineLevel="0" collapsed="false"/>
    <row r="1842" customFormat="false" ht="12.75" hidden="false" customHeight="true" outlineLevel="0" collapsed="false"/>
    <row r="1843" customFormat="false" ht="12.75" hidden="false" customHeight="true" outlineLevel="0" collapsed="false"/>
    <row r="1844" customFormat="false" ht="12.75" hidden="false" customHeight="true" outlineLevel="0" collapsed="false"/>
    <row r="1845" customFormat="false" ht="12.75" hidden="false" customHeight="true" outlineLevel="0" collapsed="false"/>
    <row r="1846" customFormat="false" ht="12.75" hidden="false" customHeight="true" outlineLevel="0" collapsed="false"/>
    <row r="1847" customFormat="false" ht="12.75" hidden="false" customHeight="true" outlineLevel="0" collapsed="false"/>
    <row r="1848" customFormat="false" ht="12.75" hidden="false" customHeight="true" outlineLevel="0" collapsed="false"/>
    <row r="1849" customFormat="false" ht="12.75" hidden="false" customHeight="true" outlineLevel="0" collapsed="false"/>
    <row r="1850" customFormat="false" ht="12.75" hidden="false" customHeight="true" outlineLevel="0" collapsed="false"/>
    <row r="1851" customFormat="false" ht="12.75" hidden="false" customHeight="true" outlineLevel="0" collapsed="false"/>
    <row r="1852" customFormat="false" ht="12.75" hidden="false" customHeight="true" outlineLevel="0" collapsed="false"/>
    <row r="1853" customFormat="false" ht="12.75" hidden="false" customHeight="true" outlineLevel="0" collapsed="false"/>
    <row r="1854" customFormat="false" ht="12.75" hidden="false" customHeight="true" outlineLevel="0" collapsed="false"/>
    <row r="1855" customFormat="false" ht="12.75" hidden="false" customHeight="true" outlineLevel="0" collapsed="false"/>
    <row r="1856" customFormat="false" ht="12.75" hidden="false" customHeight="true" outlineLevel="0" collapsed="false"/>
    <row r="1857" customFormat="false" ht="12.75" hidden="false" customHeight="true" outlineLevel="0" collapsed="false"/>
    <row r="1858" customFormat="false" ht="12.75" hidden="false" customHeight="true" outlineLevel="0" collapsed="false"/>
    <row r="1859" customFormat="false" ht="12.75" hidden="false" customHeight="true" outlineLevel="0" collapsed="false"/>
    <row r="1860" customFormat="false" ht="12.75" hidden="false" customHeight="true" outlineLevel="0" collapsed="false"/>
    <row r="1861" customFormat="false" ht="12.75" hidden="false" customHeight="true" outlineLevel="0" collapsed="false"/>
    <row r="1862" customFormat="false" ht="12.75" hidden="false" customHeight="true" outlineLevel="0" collapsed="false"/>
    <row r="1863" customFormat="false" ht="12.75" hidden="false" customHeight="true" outlineLevel="0" collapsed="false"/>
    <row r="1864" customFormat="false" ht="12.75" hidden="false" customHeight="true" outlineLevel="0" collapsed="false"/>
    <row r="1865" customFormat="false" ht="12.75" hidden="false" customHeight="true" outlineLevel="0" collapsed="false"/>
    <row r="1866" customFormat="false" ht="12.75" hidden="false" customHeight="true" outlineLevel="0" collapsed="false"/>
    <row r="1867" customFormat="false" ht="12.75" hidden="false" customHeight="true" outlineLevel="0" collapsed="false"/>
    <row r="1868" customFormat="false" ht="12.75" hidden="false" customHeight="true" outlineLevel="0" collapsed="false"/>
    <row r="1869" customFormat="false" ht="12.75" hidden="false" customHeight="true" outlineLevel="0" collapsed="false"/>
    <row r="1870" customFormat="false" ht="12.75" hidden="false" customHeight="true" outlineLevel="0" collapsed="false"/>
    <row r="1871" customFormat="false" ht="12.75" hidden="false" customHeight="true" outlineLevel="0" collapsed="false"/>
    <row r="1872" customFormat="false" ht="12.75" hidden="false" customHeight="true" outlineLevel="0" collapsed="false"/>
    <row r="1873" customFormat="false" ht="12.75" hidden="false" customHeight="true" outlineLevel="0" collapsed="false"/>
    <row r="1874" customFormat="false" ht="12.75" hidden="false" customHeight="true" outlineLevel="0" collapsed="false"/>
    <row r="1875" customFormat="false" ht="12.75" hidden="false" customHeight="true" outlineLevel="0" collapsed="false"/>
  </sheetData>
  <mergeCells count="16">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 ref="A389:B389"/>
  </mergeCells>
  <hyperlinks>
    <hyperlink ref="A54" r:id="rId1" display="http://www.iso.org/iso/home/standards/currency_codes.htm"/>
    <hyperlink ref="A66" r:id="rId2" display="http://www.chemie.fu-berlin.de/diverse/doc/ISO_3166.html"/>
    <hyperlink ref="A182" r:id="rId3" display="https://www.datosabiertos.gob.pe/dataset/c%C3%B3digo-de-ubicaci%C3%B3n-geogr%C3%A1fica-en-el-per%C3%BA-instituto-nacional-de-estad%C3%ADstica-e-inform%C3%A1tica"/>
    <hyperlink ref="A389" r:id="rId4" display="https://www.unspsc.org/codeset-downloads/productid/28/createdbyuser/3?txtsearch="/>
  </hyperlinks>
  <printOptions headings="false" gridLines="false" gridLinesSet="true" horizontalCentered="false" verticalCentered="false"/>
  <pageMargins left="1.25972222222222" right="0.708333333333333" top="0.551388888888889" bottom="0.157638888888889" header="0.511811023622047" footer="0.511811023622047"/>
  <pageSetup paperSize="1" scale="85"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782"/>
  <sheetViews>
    <sheetView showFormulas="false" showGridLines="true" showRowColHeaders="true" showZeros="true" rightToLeft="false" tabSelected="false" showOutlineSymbols="true" defaultGridColor="true" view="normal" topLeftCell="A1396" colorId="64" zoomScale="85" zoomScaleNormal="85" zoomScalePageLayoutView="100" workbookViewId="0">
      <selection pane="topLeft" activeCell="B1419" activeCellId="0" sqref="B1419"/>
    </sheetView>
  </sheetViews>
  <sheetFormatPr defaultColWidth="10.8515625" defaultRowHeight="15" zeroHeight="true" outlineLevelRow="0" outlineLevelCol="0"/>
  <cols>
    <col collapsed="false" customWidth="true" hidden="false" outlineLevel="0" max="1" min="1" style="564" width="7.85"/>
    <col collapsed="false" customWidth="true" hidden="false" outlineLevel="0" max="2" min="2" style="565" width="135.14"/>
    <col collapsed="false" customWidth="true" hidden="true" outlineLevel="0" max="24" min="4" style="0" width="9.14"/>
    <col collapsed="false" customWidth="false" hidden="true" outlineLevel="0" max="1024" min="25" style="0" width="10.85"/>
  </cols>
  <sheetData>
    <row r="1" customFormat="false" ht="15" hidden="false" customHeight="false" outlineLevel="0" collapsed="false">
      <c r="A1" s="566" t="s">
        <v>4376</v>
      </c>
      <c r="B1" s="567" t="s">
        <v>5248</v>
      </c>
    </row>
    <row r="2" customFormat="false" ht="15" hidden="false" customHeight="false" outlineLevel="0" collapsed="false">
      <c r="A2" s="277" t="s">
        <v>8</v>
      </c>
      <c r="B2" s="106" t="s">
        <v>8</v>
      </c>
    </row>
    <row r="3" customFormat="false" ht="15" hidden="false" customHeight="false" outlineLevel="0" collapsed="false">
      <c r="A3" s="277" t="s">
        <v>7</v>
      </c>
      <c r="B3" s="106" t="s">
        <v>5249</v>
      </c>
    </row>
    <row r="4" customFormat="false" ht="15" hidden="false" customHeight="false" outlineLevel="0" collapsed="false">
      <c r="A4" s="277" t="s">
        <v>4835</v>
      </c>
      <c r="B4" s="106" t="s">
        <v>5250</v>
      </c>
    </row>
    <row r="5" customFormat="false" ht="15" hidden="false" customHeight="false" outlineLevel="0" collapsed="false">
      <c r="A5" s="277" t="s">
        <v>5251</v>
      </c>
      <c r="B5" s="106" t="s">
        <v>5252</v>
      </c>
    </row>
    <row r="6" customFormat="false" ht="15" hidden="false" customHeight="false" outlineLevel="0" collapsed="false">
      <c r="A6" s="277" t="s">
        <v>5253</v>
      </c>
      <c r="B6" s="106" t="s">
        <v>5254</v>
      </c>
    </row>
    <row r="7" customFormat="false" ht="15" hidden="false" customHeight="false" outlineLevel="0" collapsed="false">
      <c r="A7" s="277" t="s">
        <v>5255</v>
      </c>
      <c r="B7" s="106" t="s">
        <v>5256</v>
      </c>
    </row>
    <row r="8" customFormat="false" ht="15" hidden="false" customHeight="false" outlineLevel="0" collapsed="false">
      <c r="A8" s="277" t="s">
        <v>5257</v>
      </c>
      <c r="B8" s="106" t="s">
        <v>5258</v>
      </c>
    </row>
    <row r="9" customFormat="false" ht="15" hidden="false" customHeight="false" outlineLevel="0" collapsed="false">
      <c r="A9" s="277" t="s">
        <v>5259</v>
      </c>
      <c r="B9" s="106" t="s">
        <v>5260</v>
      </c>
    </row>
    <row r="10" customFormat="false" ht="15" hidden="false" customHeight="false" outlineLevel="0" collapsed="false">
      <c r="A10" s="277" t="s">
        <v>10</v>
      </c>
      <c r="B10" s="106" t="s">
        <v>11</v>
      </c>
    </row>
    <row r="11" customFormat="false" ht="15" hidden="false" customHeight="false" outlineLevel="0" collapsed="false">
      <c r="A11" s="277" t="s">
        <v>5261</v>
      </c>
      <c r="B11" s="106" t="s">
        <v>5262</v>
      </c>
    </row>
    <row r="12" customFormat="false" ht="15" hidden="false" customHeight="false" outlineLevel="0" collapsed="false">
      <c r="A12" s="277" t="s">
        <v>13</v>
      </c>
      <c r="B12" s="106" t="s">
        <v>14</v>
      </c>
    </row>
    <row r="13" customFormat="false" ht="15" hidden="false" customHeight="false" outlineLevel="0" collapsed="false">
      <c r="A13" s="277" t="s">
        <v>4838</v>
      </c>
      <c r="B13" s="106" t="s">
        <v>5263</v>
      </c>
    </row>
    <row r="14" customFormat="false" ht="15" hidden="false" customHeight="false" outlineLevel="0" collapsed="false">
      <c r="A14" s="277" t="s">
        <v>4841</v>
      </c>
      <c r="B14" s="106" t="s">
        <v>5264</v>
      </c>
    </row>
    <row r="15" customFormat="false" ht="15" hidden="false" customHeight="false" outlineLevel="0" collapsed="false">
      <c r="A15" s="277" t="s">
        <v>5265</v>
      </c>
      <c r="B15" s="106" t="s">
        <v>5266</v>
      </c>
    </row>
    <row r="16" customFormat="false" ht="15" hidden="false" customHeight="false" outlineLevel="0" collapsed="false">
      <c r="A16" s="277" t="s">
        <v>5267</v>
      </c>
      <c r="B16" s="106" t="s">
        <v>5268</v>
      </c>
    </row>
    <row r="17" customFormat="false" ht="15" hidden="false" customHeight="false" outlineLevel="0" collapsed="false">
      <c r="A17" s="277" t="s">
        <v>886</v>
      </c>
      <c r="B17" s="106" t="s">
        <v>885</v>
      </c>
    </row>
    <row r="18" customFormat="false" ht="15" hidden="false" customHeight="false" outlineLevel="0" collapsed="false">
      <c r="A18" s="277" t="s">
        <v>5269</v>
      </c>
      <c r="B18" s="106" t="s">
        <v>5270</v>
      </c>
    </row>
    <row r="19" customFormat="false" ht="15" hidden="false" customHeight="false" outlineLevel="0" collapsed="false">
      <c r="A19" s="277" t="s">
        <v>5271</v>
      </c>
      <c r="B19" s="106" t="s">
        <v>5272</v>
      </c>
    </row>
    <row r="20" customFormat="false" ht="15" hidden="false" customHeight="false" outlineLevel="0" collapsed="false">
      <c r="A20" s="277" t="s">
        <v>5273</v>
      </c>
      <c r="B20" s="106" t="s">
        <v>5274</v>
      </c>
    </row>
    <row r="21" customFormat="false" ht="15" hidden="false" customHeight="false" outlineLevel="0" collapsed="false">
      <c r="A21" s="277" t="s">
        <v>5275</v>
      </c>
      <c r="B21" s="106" t="s">
        <v>5276</v>
      </c>
    </row>
    <row r="22" customFormat="false" ht="15" hidden="false" customHeight="false" outlineLevel="0" collapsed="false">
      <c r="A22" s="277" t="s">
        <v>5277</v>
      </c>
      <c r="B22" s="106" t="s">
        <v>5278</v>
      </c>
    </row>
    <row r="23" customFormat="false" ht="15" hidden="false" customHeight="false" outlineLevel="0" collapsed="false">
      <c r="A23" s="277" t="s">
        <v>5279</v>
      </c>
      <c r="B23" s="106" t="s">
        <v>5280</v>
      </c>
    </row>
    <row r="24" customFormat="false" ht="15" hidden="false" customHeight="false" outlineLevel="0" collapsed="false">
      <c r="A24" s="277" t="s">
        <v>5281</v>
      </c>
      <c r="B24" s="106" t="s">
        <v>5282</v>
      </c>
    </row>
    <row r="25" customFormat="false" ht="15" hidden="false" customHeight="false" outlineLevel="0" collapsed="false">
      <c r="A25" s="277" t="s">
        <v>5283</v>
      </c>
      <c r="B25" s="106" t="s">
        <v>5284</v>
      </c>
    </row>
    <row r="26" customFormat="false" ht="15" hidden="false" customHeight="false" outlineLevel="0" collapsed="false">
      <c r="A26" s="277" t="s">
        <v>5285</v>
      </c>
      <c r="B26" s="106" t="s">
        <v>5286</v>
      </c>
    </row>
    <row r="27" customFormat="false" ht="15" hidden="false" customHeight="false" outlineLevel="0" collapsed="false">
      <c r="A27" s="277" t="s">
        <v>5287</v>
      </c>
      <c r="B27" s="106" t="s">
        <v>5288</v>
      </c>
    </row>
    <row r="28" customFormat="false" ht="15" hidden="false" customHeight="false" outlineLevel="0" collapsed="false">
      <c r="A28" s="277" t="s">
        <v>17</v>
      </c>
      <c r="B28" s="106" t="s">
        <v>18</v>
      </c>
    </row>
    <row r="29" customFormat="false" ht="15" hidden="false" customHeight="false" outlineLevel="0" collapsed="false">
      <c r="A29" s="277" t="s">
        <v>5289</v>
      </c>
      <c r="B29" s="106" t="s">
        <v>5290</v>
      </c>
    </row>
    <row r="30" customFormat="false" ht="15" hidden="false" customHeight="false" outlineLevel="0" collapsed="false">
      <c r="A30" s="277" t="s">
        <v>5291</v>
      </c>
      <c r="B30" s="106" t="s">
        <v>5292</v>
      </c>
    </row>
    <row r="31" customFormat="false" ht="15" hidden="false" customHeight="false" outlineLevel="0" collapsed="false">
      <c r="A31" s="277" t="s">
        <v>21</v>
      </c>
      <c r="B31" s="106" t="s">
        <v>22</v>
      </c>
    </row>
    <row r="32" customFormat="false" ht="15" hidden="false" customHeight="false" outlineLevel="0" collapsed="false">
      <c r="A32" s="277" t="s">
        <v>24</v>
      </c>
      <c r="B32" s="106" t="s">
        <v>25</v>
      </c>
    </row>
    <row r="33" customFormat="false" ht="15" hidden="false" customHeight="false" outlineLevel="0" collapsed="false">
      <c r="A33" s="277" t="s">
        <v>27</v>
      </c>
      <c r="B33" s="106" t="s">
        <v>26</v>
      </c>
    </row>
    <row r="34" customFormat="false" ht="15" hidden="false" customHeight="false" outlineLevel="0" collapsed="false">
      <c r="A34" s="277" t="s">
        <v>29</v>
      </c>
      <c r="B34" s="106" t="s">
        <v>30</v>
      </c>
    </row>
    <row r="35" customFormat="false" ht="15" hidden="false" customHeight="false" outlineLevel="0" collapsed="false">
      <c r="A35" s="277" t="s">
        <v>32</v>
      </c>
      <c r="B35" s="106" t="s">
        <v>33</v>
      </c>
    </row>
    <row r="36" customFormat="false" ht="15" hidden="false" customHeight="false" outlineLevel="0" collapsed="false">
      <c r="A36" s="277" t="s">
        <v>35</v>
      </c>
      <c r="B36" s="106" t="s">
        <v>36</v>
      </c>
    </row>
    <row r="37" customFormat="false" ht="15" hidden="false" customHeight="false" outlineLevel="0" collapsed="false">
      <c r="A37" s="277" t="s">
        <v>38</v>
      </c>
      <c r="B37" s="106" t="s">
        <v>39</v>
      </c>
    </row>
    <row r="38" customFormat="false" ht="15" hidden="false" customHeight="false" outlineLevel="0" collapsed="false">
      <c r="A38" s="277" t="s">
        <v>41</v>
      </c>
      <c r="B38" s="106" t="s">
        <v>40</v>
      </c>
    </row>
    <row r="39" customFormat="false" ht="15" hidden="false" customHeight="false" outlineLevel="0" collapsed="false">
      <c r="A39" s="277" t="s">
        <v>4844</v>
      </c>
      <c r="B39" s="106" t="s">
        <v>5293</v>
      </c>
    </row>
    <row r="40" customFormat="false" ht="15" hidden="false" customHeight="false" outlineLevel="0" collapsed="false">
      <c r="A40" s="277" t="s">
        <v>4846</v>
      </c>
      <c r="B40" s="106" t="s">
        <v>5294</v>
      </c>
    </row>
    <row r="41" customFormat="false" ht="15" hidden="false" customHeight="false" outlineLevel="0" collapsed="false">
      <c r="A41" s="277" t="s">
        <v>4848</v>
      </c>
      <c r="B41" s="106" t="s">
        <v>5295</v>
      </c>
    </row>
    <row r="42" customFormat="false" ht="15" hidden="false" customHeight="false" outlineLevel="0" collapsed="false">
      <c r="A42" s="277" t="s">
        <v>4850</v>
      </c>
      <c r="B42" s="106" t="s">
        <v>5296</v>
      </c>
    </row>
    <row r="43" customFormat="false" ht="15" hidden="false" customHeight="false" outlineLevel="0" collapsed="false">
      <c r="A43" s="277" t="s">
        <v>4852</v>
      </c>
      <c r="B43" s="106" t="s">
        <v>5297</v>
      </c>
    </row>
    <row r="44" customFormat="false" ht="15" hidden="false" customHeight="false" outlineLevel="0" collapsed="false">
      <c r="A44" s="277" t="s">
        <v>5298</v>
      </c>
      <c r="B44" s="106" t="s">
        <v>5299</v>
      </c>
    </row>
    <row r="45" customFormat="false" ht="15" hidden="false" customHeight="false" outlineLevel="0" collapsed="false">
      <c r="A45" s="277" t="s">
        <v>5300</v>
      </c>
      <c r="B45" s="106" t="s">
        <v>5301</v>
      </c>
    </row>
    <row r="46" customFormat="false" ht="15" hidden="false" customHeight="false" outlineLevel="0" collapsed="false">
      <c r="A46" s="277" t="s">
        <v>5302</v>
      </c>
      <c r="B46" s="106" t="s">
        <v>5303</v>
      </c>
    </row>
    <row r="47" customFormat="false" ht="15" hidden="false" customHeight="false" outlineLevel="0" collapsed="false">
      <c r="A47" s="277" t="s">
        <v>5304</v>
      </c>
      <c r="B47" s="106" t="s">
        <v>5305</v>
      </c>
    </row>
    <row r="48" customFormat="false" ht="15" hidden="false" customHeight="false" outlineLevel="0" collapsed="false">
      <c r="A48" s="568" t="s">
        <v>5306</v>
      </c>
      <c r="B48" s="569" t="s">
        <v>5307</v>
      </c>
    </row>
    <row r="49" customFormat="false" ht="15" hidden="false" customHeight="false" outlineLevel="0" collapsed="false">
      <c r="A49" s="277" t="s">
        <v>5308</v>
      </c>
      <c r="B49" s="106" t="s">
        <v>5309</v>
      </c>
    </row>
    <row r="50" customFormat="false" ht="15" hidden="false" customHeight="false" outlineLevel="0" collapsed="false">
      <c r="A50" s="277" t="s">
        <v>4862</v>
      </c>
      <c r="B50" s="106" t="s">
        <v>5310</v>
      </c>
    </row>
    <row r="51" customFormat="false" ht="15" hidden="false" customHeight="false" outlineLevel="0" collapsed="false">
      <c r="A51" s="277" t="s">
        <v>4864</v>
      </c>
      <c r="B51" s="106" t="s">
        <v>5311</v>
      </c>
    </row>
    <row r="52" customFormat="false" ht="15" hidden="false" customHeight="false" outlineLevel="0" collapsed="false">
      <c r="A52" s="277" t="s">
        <v>5312</v>
      </c>
      <c r="B52" s="106" t="s">
        <v>5313</v>
      </c>
    </row>
    <row r="53" customFormat="false" ht="15" hidden="false" customHeight="false" outlineLevel="0" collapsed="false">
      <c r="A53" s="277" t="s">
        <v>5314</v>
      </c>
      <c r="B53" s="106" t="s">
        <v>5315</v>
      </c>
    </row>
    <row r="54" customFormat="false" ht="15" hidden="false" customHeight="false" outlineLevel="0" collapsed="false">
      <c r="A54" s="277" t="s">
        <v>5316</v>
      </c>
      <c r="B54" s="106" t="s">
        <v>5317</v>
      </c>
    </row>
    <row r="55" customFormat="false" ht="15" hidden="false" customHeight="false" outlineLevel="0" collapsed="false">
      <c r="A55" s="277" t="s">
        <v>43</v>
      </c>
      <c r="B55" s="106" t="s">
        <v>44</v>
      </c>
    </row>
    <row r="56" customFormat="false" ht="15" hidden="false" customHeight="false" outlineLevel="0" collapsed="false">
      <c r="A56" s="277" t="s">
        <v>5318</v>
      </c>
      <c r="B56" s="106" t="s">
        <v>5319</v>
      </c>
    </row>
    <row r="57" customFormat="false" ht="15" hidden="false" customHeight="false" outlineLevel="0" collapsed="false">
      <c r="A57" s="277" t="s">
        <v>5320</v>
      </c>
      <c r="B57" s="106" t="s">
        <v>5321</v>
      </c>
    </row>
    <row r="58" customFormat="false" ht="15" hidden="false" customHeight="false" outlineLevel="0" collapsed="false">
      <c r="A58" s="277" t="s">
        <v>4866</v>
      </c>
      <c r="B58" s="106" t="s">
        <v>5322</v>
      </c>
    </row>
    <row r="59" customFormat="false" ht="15" hidden="false" customHeight="false" outlineLevel="0" collapsed="false">
      <c r="A59" s="277" t="s">
        <v>5323</v>
      </c>
      <c r="B59" s="106" t="s">
        <v>5324</v>
      </c>
    </row>
    <row r="60" customFormat="false" ht="15" hidden="false" customHeight="false" outlineLevel="0" collapsed="false">
      <c r="A60" s="277" t="s">
        <v>5325</v>
      </c>
      <c r="B60" s="106" t="s">
        <v>5326</v>
      </c>
    </row>
    <row r="61" customFormat="false" ht="15" hidden="false" customHeight="false" outlineLevel="0" collapsed="false">
      <c r="A61" s="277" t="s">
        <v>5327</v>
      </c>
      <c r="B61" s="106" t="s">
        <v>5328</v>
      </c>
    </row>
    <row r="62" customFormat="false" ht="15" hidden="false" customHeight="false" outlineLevel="0" collapsed="false">
      <c r="A62" s="277" t="s">
        <v>168</v>
      </c>
      <c r="B62" s="106" t="s">
        <v>4298</v>
      </c>
    </row>
    <row r="63" customFormat="false" ht="15" hidden="false" customHeight="false" outlineLevel="0" collapsed="false">
      <c r="A63" s="277" t="s">
        <v>4567</v>
      </c>
      <c r="B63" s="106" t="s">
        <v>4178</v>
      </c>
    </row>
    <row r="64" customFormat="false" ht="15" hidden="false" customHeight="false" outlineLevel="0" collapsed="false">
      <c r="A64" s="277" t="s">
        <v>1280</v>
      </c>
      <c r="B64" s="106" t="s">
        <v>5329</v>
      </c>
    </row>
    <row r="65" customFormat="false" ht="15" hidden="false" customHeight="false" outlineLevel="0" collapsed="false">
      <c r="A65" s="277" t="s">
        <v>1278</v>
      </c>
      <c r="B65" s="106" t="s">
        <v>5330</v>
      </c>
    </row>
    <row r="66" customFormat="false" ht="15" hidden="false" customHeight="false" outlineLevel="0" collapsed="false">
      <c r="A66" s="277" t="s">
        <v>4571</v>
      </c>
      <c r="B66" s="106" t="s">
        <v>5331</v>
      </c>
    </row>
    <row r="67" customFormat="false" ht="15" hidden="false" customHeight="false" outlineLevel="0" collapsed="false">
      <c r="A67" s="277" t="s">
        <v>5332</v>
      </c>
      <c r="B67" s="106" t="s">
        <v>5333</v>
      </c>
    </row>
    <row r="68" customFormat="false" ht="15" hidden="false" customHeight="false" outlineLevel="0" collapsed="false">
      <c r="A68" s="277" t="s">
        <v>1331</v>
      </c>
      <c r="B68" s="106" t="s">
        <v>5334</v>
      </c>
    </row>
    <row r="69" customFormat="false" ht="15" hidden="false" customHeight="false" outlineLevel="0" collapsed="false">
      <c r="A69" s="277" t="s">
        <v>1330</v>
      </c>
      <c r="B69" s="106" t="s">
        <v>5335</v>
      </c>
    </row>
    <row r="70" customFormat="false" ht="15" hidden="false" customHeight="false" outlineLevel="0" collapsed="false">
      <c r="A70" s="277" t="s">
        <v>5336</v>
      </c>
      <c r="B70" s="106" t="s">
        <v>4305</v>
      </c>
    </row>
    <row r="71" customFormat="false" ht="15" hidden="false" customHeight="false" outlineLevel="0" collapsed="false">
      <c r="A71" s="277" t="s">
        <v>5337</v>
      </c>
      <c r="B71" s="106" t="s">
        <v>5338</v>
      </c>
    </row>
    <row r="72" customFormat="false" ht="15" hidden="false" customHeight="false" outlineLevel="0" collapsed="false">
      <c r="A72" s="277" t="s">
        <v>5339</v>
      </c>
      <c r="B72" s="106" t="s">
        <v>5340</v>
      </c>
    </row>
    <row r="73" customFormat="false" ht="15" hidden="false" customHeight="false" outlineLevel="0" collapsed="false">
      <c r="A73" s="277" t="s">
        <v>5341</v>
      </c>
      <c r="B73" s="106" t="s">
        <v>5342</v>
      </c>
    </row>
    <row r="74" customFormat="false" ht="15" hidden="false" customHeight="false" outlineLevel="0" collapsed="false">
      <c r="A74" s="277" t="s">
        <v>5343</v>
      </c>
      <c r="B74" s="106" t="s">
        <v>4178</v>
      </c>
    </row>
    <row r="75" customFormat="false" ht="15" hidden="false" customHeight="false" outlineLevel="0" collapsed="false">
      <c r="A75" s="277" t="s">
        <v>5344</v>
      </c>
      <c r="B75" s="106" t="s">
        <v>5345</v>
      </c>
    </row>
    <row r="76" customFormat="false" ht="15" hidden="false" customHeight="false" outlineLevel="0" collapsed="false">
      <c r="A76" s="277" t="s">
        <v>5346</v>
      </c>
      <c r="B76" s="106" t="s">
        <v>5333</v>
      </c>
    </row>
    <row r="77" customFormat="false" ht="15" hidden="false" customHeight="false" outlineLevel="0" collapsed="false">
      <c r="A77" s="277" t="s">
        <v>5347</v>
      </c>
      <c r="B77" s="106" t="s">
        <v>5348</v>
      </c>
    </row>
    <row r="78" customFormat="false" ht="15" hidden="false" customHeight="false" outlineLevel="0" collapsed="false">
      <c r="A78" s="277" t="s">
        <v>5349</v>
      </c>
      <c r="B78" s="106" t="s">
        <v>5350</v>
      </c>
    </row>
    <row r="79" customFormat="false" ht="15" hidden="false" customHeight="false" outlineLevel="0" collapsed="false">
      <c r="A79" s="277" t="s">
        <v>5351</v>
      </c>
      <c r="B79" s="106" t="s">
        <v>5352</v>
      </c>
    </row>
    <row r="80" customFormat="false" ht="15" hidden="false" customHeight="false" outlineLevel="0" collapsed="false">
      <c r="A80" s="277" t="s">
        <v>5353</v>
      </c>
      <c r="B80" s="106" t="s">
        <v>5338</v>
      </c>
    </row>
    <row r="81" customFormat="false" ht="15" hidden="false" customHeight="false" outlineLevel="0" collapsed="false">
      <c r="A81" s="277" t="s">
        <v>5354</v>
      </c>
      <c r="B81" s="106" t="s">
        <v>5340</v>
      </c>
    </row>
    <row r="82" customFormat="false" ht="15" hidden="false" customHeight="false" outlineLevel="0" collapsed="false">
      <c r="A82" s="277" t="s">
        <v>5355</v>
      </c>
      <c r="B82" s="106" t="s">
        <v>5356</v>
      </c>
    </row>
    <row r="83" customFormat="false" ht="15" hidden="false" customHeight="false" outlineLevel="0" collapsed="false">
      <c r="A83" s="277" t="s">
        <v>5357</v>
      </c>
      <c r="B83" s="106" t="s">
        <v>5358</v>
      </c>
    </row>
    <row r="84" customFormat="false" ht="15" hidden="false" customHeight="false" outlineLevel="0" collapsed="false">
      <c r="A84" s="277" t="s">
        <v>5359</v>
      </c>
      <c r="B84" s="106" t="s">
        <v>5360</v>
      </c>
    </row>
    <row r="85" customFormat="false" ht="15" hidden="false" customHeight="false" outlineLevel="0" collapsed="false">
      <c r="A85" s="277" t="s">
        <v>5361</v>
      </c>
      <c r="B85" s="106" t="s">
        <v>5345</v>
      </c>
    </row>
    <row r="86" customFormat="false" ht="15" hidden="false" customHeight="false" outlineLevel="0" collapsed="false">
      <c r="A86" s="277" t="s">
        <v>5362</v>
      </c>
      <c r="B86" s="106" t="s">
        <v>5333</v>
      </c>
    </row>
    <row r="87" customFormat="false" ht="15" hidden="false" customHeight="false" outlineLevel="0" collapsed="false">
      <c r="A87" s="277" t="s">
        <v>5363</v>
      </c>
      <c r="B87" s="106" t="s">
        <v>5348</v>
      </c>
    </row>
    <row r="88" customFormat="false" ht="15" hidden="false" customHeight="false" outlineLevel="0" collapsed="false">
      <c r="A88" s="277" t="s">
        <v>5364</v>
      </c>
      <c r="B88" s="106" t="s">
        <v>5350</v>
      </c>
    </row>
    <row r="89" customFormat="false" ht="15" hidden="false" customHeight="false" outlineLevel="0" collapsed="false">
      <c r="A89" s="277" t="s">
        <v>5365</v>
      </c>
      <c r="B89" s="106" t="s">
        <v>5352</v>
      </c>
    </row>
    <row r="90" customFormat="false" ht="15" hidden="false" customHeight="false" outlineLevel="0" collapsed="false">
      <c r="A90" s="277" t="s">
        <v>5366</v>
      </c>
      <c r="B90" s="106" t="s">
        <v>5338</v>
      </c>
    </row>
    <row r="91" customFormat="false" ht="15" hidden="false" customHeight="false" outlineLevel="0" collapsed="false">
      <c r="A91" s="277" t="s">
        <v>5367</v>
      </c>
      <c r="B91" s="106" t="s">
        <v>5340</v>
      </c>
    </row>
    <row r="92" customFormat="false" ht="15" hidden="false" customHeight="false" outlineLevel="0" collapsed="false">
      <c r="A92" s="277" t="s">
        <v>5368</v>
      </c>
      <c r="B92" s="106" t="s">
        <v>5369</v>
      </c>
    </row>
    <row r="93" customFormat="false" ht="15" hidden="false" customHeight="false" outlineLevel="0" collapsed="false">
      <c r="A93" s="277" t="s">
        <v>1270</v>
      </c>
      <c r="B93" s="106" t="s">
        <v>5370</v>
      </c>
    </row>
    <row r="94" customFormat="false" ht="15" hidden="false" customHeight="false" outlineLevel="0" collapsed="false">
      <c r="A94" s="277" t="s">
        <v>170</v>
      </c>
      <c r="B94" s="106" t="s">
        <v>5371</v>
      </c>
    </row>
    <row r="95" customFormat="false" ht="15" hidden="false" customHeight="false" outlineLevel="0" collapsed="false">
      <c r="A95" s="277" t="s">
        <v>192</v>
      </c>
      <c r="B95" s="106" t="s">
        <v>5372</v>
      </c>
    </row>
    <row r="96" customFormat="false" ht="15" hidden="false" customHeight="false" outlineLevel="0" collapsed="false">
      <c r="A96" s="277" t="s">
        <v>614</v>
      </c>
      <c r="B96" s="106" t="s">
        <v>5373</v>
      </c>
    </row>
    <row r="97" customFormat="false" ht="15" hidden="false" customHeight="false" outlineLevel="0" collapsed="false">
      <c r="A97" s="277" t="s">
        <v>616</v>
      </c>
      <c r="B97" s="106" t="s">
        <v>5374</v>
      </c>
    </row>
    <row r="98" customFormat="false" ht="15" hidden="false" customHeight="false" outlineLevel="0" collapsed="false">
      <c r="A98" s="277" t="s">
        <v>212</v>
      </c>
      <c r="B98" s="106" t="s">
        <v>5375</v>
      </c>
    </row>
    <row r="99" customFormat="false" ht="15" hidden="false" customHeight="false" outlineLevel="0" collapsed="false">
      <c r="A99" s="277" t="s">
        <v>213</v>
      </c>
      <c r="B99" s="106" t="s">
        <v>5376</v>
      </c>
    </row>
    <row r="100" customFormat="false" ht="15" hidden="false" customHeight="false" outlineLevel="0" collapsed="false">
      <c r="A100" s="277" t="s">
        <v>5377</v>
      </c>
      <c r="B100" s="106" t="s">
        <v>5378</v>
      </c>
    </row>
    <row r="101" customFormat="false" ht="15" hidden="false" customHeight="false" outlineLevel="0" collapsed="false">
      <c r="A101" s="277" t="s">
        <v>5379</v>
      </c>
      <c r="B101" s="106" t="s">
        <v>5380</v>
      </c>
    </row>
    <row r="102" customFormat="false" ht="15" hidden="false" customHeight="false" outlineLevel="0" collapsed="false">
      <c r="A102" s="277" t="s">
        <v>5381</v>
      </c>
      <c r="B102" s="106" t="s">
        <v>5382</v>
      </c>
    </row>
    <row r="103" customFormat="false" ht="15" hidden="false" customHeight="false" outlineLevel="0" collapsed="false">
      <c r="A103" s="277" t="s">
        <v>5383</v>
      </c>
      <c r="B103" s="106" t="s">
        <v>5384</v>
      </c>
    </row>
    <row r="104" customFormat="false" ht="15" hidden="false" customHeight="false" outlineLevel="0" collapsed="false">
      <c r="A104" s="277" t="s">
        <v>5385</v>
      </c>
      <c r="B104" s="106" t="s">
        <v>5386</v>
      </c>
    </row>
    <row r="105" customFormat="false" ht="15" hidden="false" customHeight="false" outlineLevel="0" collapsed="false">
      <c r="A105" s="277" t="s">
        <v>5387</v>
      </c>
      <c r="B105" s="106" t="s">
        <v>5388</v>
      </c>
    </row>
    <row r="106" customFormat="false" ht="15" hidden="false" customHeight="false" outlineLevel="0" collapsed="false">
      <c r="A106" s="277" t="s">
        <v>5389</v>
      </c>
      <c r="B106" s="106" t="s">
        <v>5390</v>
      </c>
    </row>
    <row r="107" customFormat="false" ht="15" hidden="false" customHeight="false" outlineLevel="0" collapsed="false">
      <c r="A107" s="277" t="s">
        <v>5391</v>
      </c>
      <c r="B107" s="106" t="s">
        <v>5392</v>
      </c>
    </row>
    <row r="108" customFormat="false" ht="15" hidden="false" customHeight="false" outlineLevel="0" collapsed="false">
      <c r="A108" s="277" t="s">
        <v>5393</v>
      </c>
      <c r="B108" s="106" t="s">
        <v>5394</v>
      </c>
    </row>
    <row r="109" customFormat="false" ht="15" hidden="false" customHeight="false" outlineLevel="0" collapsed="false">
      <c r="A109" s="277" t="s">
        <v>5395</v>
      </c>
      <c r="B109" s="106" t="s">
        <v>5396</v>
      </c>
    </row>
    <row r="110" customFormat="false" ht="15" hidden="false" customHeight="false" outlineLevel="0" collapsed="false">
      <c r="A110" s="277" t="s">
        <v>166</v>
      </c>
      <c r="B110" s="106" t="s">
        <v>5397</v>
      </c>
    </row>
    <row r="111" customFormat="false" ht="15" hidden="false" customHeight="false" outlineLevel="0" collapsed="false">
      <c r="A111" s="277" t="s">
        <v>627</v>
      </c>
      <c r="B111" s="106" t="s">
        <v>5398</v>
      </c>
    </row>
    <row r="112" customFormat="false" ht="15" hidden="false" customHeight="false" outlineLevel="0" collapsed="false">
      <c r="A112" s="277" t="s">
        <v>629</v>
      </c>
      <c r="B112" s="106" t="s">
        <v>5399</v>
      </c>
    </row>
    <row r="113" customFormat="false" ht="15" hidden="false" customHeight="false" outlineLevel="0" collapsed="false">
      <c r="A113" s="277" t="s">
        <v>5400</v>
      </c>
      <c r="B113" s="106" t="s">
        <v>5401</v>
      </c>
    </row>
    <row r="114" customFormat="false" ht="15" hidden="false" customHeight="false" outlineLevel="0" collapsed="false">
      <c r="A114" s="277" t="s">
        <v>5402</v>
      </c>
      <c r="B114" s="106" t="s">
        <v>5403</v>
      </c>
    </row>
    <row r="115" customFormat="false" ht="15" hidden="false" customHeight="false" outlineLevel="0" collapsed="false">
      <c r="A115" s="277" t="s">
        <v>5404</v>
      </c>
      <c r="B115" s="106" t="s">
        <v>5405</v>
      </c>
    </row>
    <row r="116" customFormat="false" ht="15" hidden="false" customHeight="false" outlineLevel="0" collapsed="false">
      <c r="A116" s="277" t="s">
        <v>643</v>
      </c>
      <c r="B116" s="106" t="s">
        <v>5406</v>
      </c>
    </row>
    <row r="117" customFormat="false" ht="15" hidden="false" customHeight="false" outlineLevel="0" collapsed="false">
      <c r="A117" s="277" t="s">
        <v>646</v>
      </c>
      <c r="B117" s="106" t="s">
        <v>5407</v>
      </c>
    </row>
    <row r="118" customFormat="false" ht="15" hidden="false" customHeight="false" outlineLevel="0" collapsed="false">
      <c r="A118" s="277" t="s">
        <v>670</v>
      </c>
      <c r="B118" s="106" t="s">
        <v>5408</v>
      </c>
    </row>
    <row r="119" customFormat="false" ht="15" hidden="false" customHeight="false" outlineLevel="0" collapsed="false">
      <c r="A119" s="277" t="s">
        <v>665</v>
      </c>
      <c r="B119" s="106" t="s">
        <v>5409</v>
      </c>
    </row>
    <row r="120" customFormat="false" ht="15" hidden="false" customHeight="false" outlineLevel="0" collapsed="false">
      <c r="A120" s="277" t="s">
        <v>5410</v>
      </c>
      <c r="B120" s="106" t="s">
        <v>5411</v>
      </c>
    </row>
    <row r="121" customFormat="false" ht="15" hidden="false" customHeight="false" outlineLevel="0" collapsed="false">
      <c r="A121" s="277" t="s">
        <v>5412</v>
      </c>
      <c r="B121" s="106" t="s">
        <v>5413</v>
      </c>
    </row>
    <row r="122" customFormat="false" ht="15" hidden="false" customHeight="false" outlineLevel="0" collapsed="false">
      <c r="A122" s="277" t="s">
        <v>5414</v>
      </c>
      <c r="B122" s="106" t="s">
        <v>5415</v>
      </c>
    </row>
    <row r="123" customFormat="false" ht="15" hidden="false" customHeight="false" outlineLevel="0" collapsed="false">
      <c r="A123" s="277" t="s">
        <v>744</v>
      </c>
      <c r="B123" s="106" t="s">
        <v>5416</v>
      </c>
    </row>
    <row r="124" customFormat="false" ht="15" hidden="false" customHeight="false" outlineLevel="0" collapsed="false">
      <c r="A124" s="277" t="s">
        <v>745</v>
      </c>
      <c r="B124" s="106" t="s">
        <v>5417</v>
      </c>
    </row>
    <row r="125" customFormat="false" ht="15" hidden="false" customHeight="false" outlineLevel="0" collapsed="false">
      <c r="A125" s="277" t="s">
        <v>5418</v>
      </c>
      <c r="B125" s="106" t="s">
        <v>5419</v>
      </c>
    </row>
    <row r="126" customFormat="false" ht="15" hidden="false" customHeight="false" outlineLevel="0" collapsed="false">
      <c r="A126" s="277" t="s">
        <v>788</v>
      </c>
      <c r="B126" s="106" t="s">
        <v>5420</v>
      </c>
    </row>
    <row r="127" customFormat="false" ht="15" hidden="false" customHeight="false" outlineLevel="0" collapsed="false">
      <c r="A127" s="277" t="s">
        <v>796</v>
      </c>
      <c r="B127" s="106" t="s">
        <v>5421</v>
      </c>
    </row>
    <row r="128" customFormat="false" ht="15" hidden="false" customHeight="false" outlineLevel="0" collapsed="false">
      <c r="A128" s="277" t="s">
        <v>792</v>
      </c>
      <c r="B128" s="106" t="s">
        <v>5422</v>
      </c>
    </row>
    <row r="129" customFormat="false" ht="15" hidden="false" customHeight="false" outlineLevel="0" collapsed="false">
      <c r="A129" s="277" t="s">
        <v>794</v>
      </c>
      <c r="B129" s="106" t="s">
        <v>5423</v>
      </c>
    </row>
    <row r="130" customFormat="false" ht="15" hidden="false" customHeight="false" outlineLevel="0" collapsed="false">
      <c r="A130" s="277" t="s">
        <v>801</v>
      </c>
      <c r="B130" s="106" t="s">
        <v>5424</v>
      </c>
    </row>
    <row r="131" customFormat="false" ht="15" hidden="false" customHeight="false" outlineLevel="0" collapsed="false">
      <c r="A131" s="277" t="s">
        <v>5425</v>
      </c>
      <c r="B131" s="106" t="s">
        <v>5426</v>
      </c>
    </row>
    <row r="132" customFormat="false" ht="15" hidden="false" customHeight="false" outlineLevel="0" collapsed="false">
      <c r="A132" s="277" t="s">
        <v>5427</v>
      </c>
      <c r="B132" s="106" t="s">
        <v>5428</v>
      </c>
    </row>
    <row r="133" customFormat="false" ht="15" hidden="false" customHeight="false" outlineLevel="0" collapsed="false">
      <c r="A133" s="277" t="s">
        <v>5429</v>
      </c>
      <c r="B133" s="106" t="s">
        <v>5430</v>
      </c>
    </row>
    <row r="134" customFormat="false" ht="15" hidden="false" customHeight="false" outlineLevel="0" collapsed="false">
      <c r="A134" s="277" t="s">
        <v>5431</v>
      </c>
      <c r="B134" s="106" t="s">
        <v>5432</v>
      </c>
    </row>
    <row r="135" customFormat="false" ht="15" hidden="false" customHeight="false" outlineLevel="0" collapsed="false">
      <c r="A135" s="277" t="s">
        <v>5433</v>
      </c>
      <c r="B135" s="106" t="s">
        <v>5434</v>
      </c>
    </row>
    <row r="136" customFormat="false" ht="15" hidden="false" customHeight="false" outlineLevel="0" collapsed="false">
      <c r="A136" s="277" t="s">
        <v>5435</v>
      </c>
      <c r="B136" s="106" t="s">
        <v>5436</v>
      </c>
    </row>
    <row r="137" customFormat="false" ht="15" hidden="false" customHeight="false" outlineLevel="0" collapsed="false">
      <c r="A137" s="277" t="s">
        <v>5437</v>
      </c>
      <c r="B137" s="453" t="s">
        <v>5438</v>
      </c>
    </row>
    <row r="138" customFormat="false" ht="15" hidden="false" customHeight="false" outlineLevel="0" collapsed="false">
      <c r="A138" s="277" t="s">
        <v>5439</v>
      </c>
      <c r="B138" s="453" t="s">
        <v>5440</v>
      </c>
    </row>
    <row r="139" customFormat="false" ht="15" hidden="false" customHeight="false" outlineLevel="0" collapsed="false">
      <c r="A139" s="105" t="s">
        <v>53</v>
      </c>
      <c r="B139" s="106" t="s">
        <v>54</v>
      </c>
    </row>
    <row r="140" customFormat="false" ht="15" hidden="false" customHeight="false" outlineLevel="0" collapsed="false">
      <c r="A140" s="105" t="s">
        <v>2734</v>
      </c>
      <c r="B140" s="106" t="s">
        <v>5441</v>
      </c>
    </row>
    <row r="141" customFormat="false" ht="15" hidden="false" customHeight="false" outlineLevel="0" collapsed="false">
      <c r="A141" s="105" t="s">
        <v>1927</v>
      </c>
      <c r="B141" s="106" t="s">
        <v>5442</v>
      </c>
    </row>
    <row r="142" customFormat="false" ht="15" hidden="false" customHeight="false" outlineLevel="0" collapsed="false">
      <c r="A142" s="105" t="s">
        <v>5443</v>
      </c>
      <c r="B142" s="106" t="s">
        <v>5444</v>
      </c>
    </row>
    <row r="143" customFormat="false" ht="15" hidden="false" customHeight="false" outlineLevel="0" collapsed="false">
      <c r="A143" s="105" t="s">
        <v>5445</v>
      </c>
      <c r="B143" s="106" t="s">
        <v>5446</v>
      </c>
    </row>
    <row r="144" customFormat="false" ht="15" hidden="false" customHeight="false" outlineLevel="0" collapsed="false">
      <c r="A144" s="105" t="s">
        <v>1424</v>
      </c>
      <c r="B144" s="453" t="s">
        <v>5447</v>
      </c>
    </row>
    <row r="145" customFormat="false" ht="15" hidden="false" customHeight="false" outlineLevel="0" collapsed="false">
      <c r="A145" s="570" t="s">
        <v>2733</v>
      </c>
      <c r="B145" s="571" t="s">
        <v>2983</v>
      </c>
    </row>
    <row r="146" customFormat="false" ht="15" hidden="false" customHeight="false" outlineLevel="0" collapsed="false">
      <c r="A146" s="277" t="s">
        <v>1317</v>
      </c>
      <c r="B146" s="106" t="s">
        <v>5448</v>
      </c>
    </row>
    <row r="147" customFormat="false" ht="15" hidden="false" customHeight="false" outlineLevel="0" collapsed="false">
      <c r="A147" s="277" t="s">
        <v>1319</v>
      </c>
      <c r="B147" s="106" t="s">
        <v>5449</v>
      </c>
    </row>
    <row r="148" customFormat="false" ht="15" hidden="false" customHeight="false" outlineLevel="0" collapsed="false">
      <c r="A148" s="277" t="s">
        <v>5450</v>
      </c>
      <c r="B148" s="106" t="s">
        <v>5451</v>
      </c>
    </row>
    <row r="149" customFormat="false" ht="15" hidden="false" customHeight="false" outlineLevel="0" collapsed="false">
      <c r="A149" s="277" t="s">
        <v>5452</v>
      </c>
      <c r="B149" s="106" t="s">
        <v>5453</v>
      </c>
    </row>
    <row r="150" customFormat="false" ht="15" hidden="false" customHeight="false" outlineLevel="0" collapsed="false">
      <c r="A150" s="277" t="s">
        <v>990</v>
      </c>
      <c r="B150" s="106" t="s">
        <v>5454</v>
      </c>
    </row>
    <row r="151" customFormat="false" ht="15" hidden="false" customHeight="false" outlineLevel="0" collapsed="false">
      <c r="A151" s="277" t="s">
        <v>998</v>
      </c>
      <c r="B151" s="106" t="s">
        <v>5455</v>
      </c>
    </row>
    <row r="152" customFormat="false" ht="15" hidden="false" customHeight="false" outlineLevel="0" collapsed="false">
      <c r="A152" s="277" t="s">
        <v>1000</v>
      </c>
      <c r="B152" s="106" t="s">
        <v>5456</v>
      </c>
    </row>
    <row r="153" customFormat="false" ht="15" hidden="false" customHeight="false" outlineLevel="0" collapsed="false">
      <c r="A153" s="277" t="s">
        <v>704</v>
      </c>
      <c r="B153" s="106" t="s">
        <v>5457</v>
      </c>
    </row>
    <row r="154" customFormat="false" ht="15" hidden="false" customHeight="false" outlineLevel="0" collapsed="false">
      <c r="A154" s="277" t="s">
        <v>994</v>
      </c>
      <c r="B154" s="106" t="s">
        <v>5334</v>
      </c>
    </row>
    <row r="155" customFormat="false" ht="15" hidden="false" customHeight="false" outlineLevel="0" collapsed="false">
      <c r="A155" s="277" t="s">
        <v>5458</v>
      </c>
      <c r="B155" s="106" t="s">
        <v>5459</v>
      </c>
    </row>
    <row r="156" customFormat="false" ht="15" hidden="false" customHeight="false" outlineLevel="0" collapsed="false">
      <c r="A156" s="277" t="s">
        <v>5460</v>
      </c>
      <c r="B156" s="106" t="s">
        <v>5461</v>
      </c>
    </row>
    <row r="157" customFormat="false" ht="15" hidden="false" customHeight="false" outlineLevel="0" collapsed="false">
      <c r="A157" s="277" t="s">
        <v>1444</v>
      </c>
      <c r="B157" s="106" t="s">
        <v>5462</v>
      </c>
    </row>
    <row r="158" customFormat="false" ht="15" hidden="false" customHeight="false" outlineLevel="0" collapsed="false">
      <c r="A158" s="277" t="s">
        <v>1446</v>
      </c>
      <c r="B158" s="106" t="s">
        <v>5463</v>
      </c>
    </row>
    <row r="159" customFormat="false" ht="15" hidden="false" customHeight="false" outlineLevel="0" collapsed="false">
      <c r="A159" s="277" t="s">
        <v>860</v>
      </c>
      <c r="B159" s="106" t="s">
        <v>5464</v>
      </c>
    </row>
    <row r="160" customFormat="false" ht="15" hidden="false" customHeight="false" outlineLevel="0" collapsed="false">
      <c r="A160" s="277" t="s">
        <v>1511</v>
      </c>
      <c r="B160" s="106" t="s">
        <v>5465</v>
      </c>
    </row>
    <row r="161" customFormat="false" ht="15" hidden="false" customHeight="false" outlineLevel="0" collapsed="false">
      <c r="A161" s="277" t="s">
        <v>1512</v>
      </c>
      <c r="B161" s="106" t="s">
        <v>5466</v>
      </c>
    </row>
    <row r="162" customFormat="false" ht="15" hidden="false" customHeight="false" outlineLevel="0" collapsed="false">
      <c r="A162" s="277" t="s">
        <v>1565</v>
      </c>
      <c r="B162" s="106" t="s">
        <v>5467</v>
      </c>
    </row>
    <row r="163" customFormat="false" ht="15" hidden="false" customHeight="false" outlineLevel="0" collapsed="false">
      <c r="A163" s="277" t="s">
        <v>1567</v>
      </c>
      <c r="B163" s="106" t="s">
        <v>5468</v>
      </c>
    </row>
    <row r="164" customFormat="false" ht="15" hidden="false" customHeight="false" outlineLevel="0" collapsed="false">
      <c r="A164" s="277" t="s">
        <v>1579</v>
      </c>
      <c r="B164" s="106" t="s">
        <v>5469</v>
      </c>
    </row>
    <row r="165" customFormat="false" ht="15" hidden="false" customHeight="false" outlineLevel="0" collapsed="false">
      <c r="A165" s="277" t="s">
        <v>5470</v>
      </c>
      <c r="B165" s="106" t="s">
        <v>5471</v>
      </c>
    </row>
    <row r="166" customFormat="false" ht="15" hidden="false" customHeight="false" outlineLevel="0" collapsed="false">
      <c r="A166" s="277" t="s">
        <v>5472</v>
      </c>
      <c r="B166" s="106" t="s">
        <v>5473</v>
      </c>
    </row>
    <row r="167" customFormat="false" ht="15" hidden="false" customHeight="false" outlineLevel="0" collapsed="false">
      <c r="A167" s="277" t="s">
        <v>1885</v>
      </c>
      <c r="B167" s="106" t="s">
        <v>5474</v>
      </c>
    </row>
    <row r="168" customFormat="false" ht="15" hidden="false" customHeight="false" outlineLevel="0" collapsed="false">
      <c r="A168" s="277" t="s">
        <v>5475</v>
      </c>
      <c r="B168" s="106" t="s">
        <v>5476</v>
      </c>
    </row>
    <row r="169" customFormat="false" ht="15" hidden="false" customHeight="false" outlineLevel="0" collapsed="false">
      <c r="A169" s="277" t="s">
        <v>1619</v>
      </c>
      <c r="B169" s="106" t="s">
        <v>5477</v>
      </c>
    </row>
    <row r="170" customFormat="false" ht="15" hidden="false" customHeight="false" outlineLevel="0" collapsed="false">
      <c r="A170" s="277" t="s">
        <v>5478</v>
      </c>
      <c r="B170" s="106" t="s">
        <v>5479</v>
      </c>
    </row>
    <row r="171" customFormat="false" ht="15" hidden="false" customHeight="false" outlineLevel="0" collapsed="false">
      <c r="A171" s="277" t="s">
        <v>5480</v>
      </c>
      <c r="B171" s="106" t="s">
        <v>5481</v>
      </c>
    </row>
    <row r="172" customFormat="false" ht="15" hidden="false" customHeight="false" outlineLevel="0" collapsed="false">
      <c r="A172" s="277" t="s">
        <v>1657</v>
      </c>
      <c r="B172" s="106" t="s">
        <v>5482</v>
      </c>
    </row>
    <row r="173" customFormat="false" ht="15" hidden="false" customHeight="false" outlineLevel="0" collapsed="false">
      <c r="A173" s="277" t="s">
        <v>1656</v>
      </c>
      <c r="B173" s="106" t="s">
        <v>5483</v>
      </c>
    </row>
    <row r="174" customFormat="false" ht="15" hidden="false" customHeight="false" outlineLevel="0" collapsed="false">
      <c r="A174" s="277" t="s">
        <v>5484</v>
      </c>
      <c r="B174" s="106" t="s">
        <v>5485</v>
      </c>
    </row>
    <row r="175" customFormat="false" ht="15" hidden="false" customHeight="false" outlineLevel="0" collapsed="false">
      <c r="A175" s="277" t="s">
        <v>5486</v>
      </c>
      <c r="B175" s="106" t="s">
        <v>5487</v>
      </c>
    </row>
    <row r="176" customFormat="false" ht="15" hidden="false" customHeight="false" outlineLevel="0" collapsed="false">
      <c r="A176" s="277" t="s">
        <v>1645</v>
      </c>
      <c r="B176" s="106" t="s">
        <v>5488</v>
      </c>
    </row>
    <row r="177" customFormat="false" ht="15" hidden="false" customHeight="false" outlineLevel="0" collapsed="false">
      <c r="A177" s="277" t="s">
        <v>1692</v>
      </c>
      <c r="B177" s="106" t="s">
        <v>5489</v>
      </c>
    </row>
    <row r="178" customFormat="false" ht="15" hidden="false" customHeight="false" outlineLevel="0" collapsed="false">
      <c r="A178" s="277" t="s">
        <v>3975</v>
      </c>
      <c r="B178" s="106" t="s">
        <v>5490</v>
      </c>
    </row>
    <row r="179" customFormat="false" ht="15" hidden="false" customHeight="false" outlineLevel="0" collapsed="false">
      <c r="A179" s="277" t="s">
        <v>5491</v>
      </c>
      <c r="B179" s="106" t="s">
        <v>5492</v>
      </c>
    </row>
    <row r="180" customFormat="false" ht="15" hidden="false" customHeight="false" outlineLevel="0" collapsed="false">
      <c r="A180" s="277" t="s">
        <v>5493</v>
      </c>
      <c r="B180" s="106" t="s">
        <v>5494</v>
      </c>
    </row>
    <row r="181" customFormat="false" ht="15" hidden="false" customHeight="false" outlineLevel="0" collapsed="false">
      <c r="A181" s="277" t="s">
        <v>5495</v>
      </c>
      <c r="B181" s="106" t="s">
        <v>5496</v>
      </c>
    </row>
    <row r="182" customFormat="false" ht="15" hidden="false" customHeight="false" outlineLevel="0" collapsed="false">
      <c r="A182" s="277" t="s">
        <v>5497</v>
      </c>
      <c r="B182" s="106" t="s">
        <v>5498</v>
      </c>
    </row>
    <row r="183" customFormat="false" ht="15" hidden="false" customHeight="false" outlineLevel="0" collapsed="false">
      <c r="A183" s="277" t="s">
        <v>5499</v>
      </c>
      <c r="B183" s="106" t="s">
        <v>5500</v>
      </c>
    </row>
    <row r="184" customFormat="false" ht="15" hidden="false" customHeight="false" outlineLevel="0" collapsed="false">
      <c r="A184" s="277" t="s">
        <v>1120</v>
      </c>
      <c r="B184" s="106" t="s">
        <v>5501</v>
      </c>
    </row>
    <row r="185" customFormat="false" ht="15" hidden="false" customHeight="false" outlineLevel="0" collapsed="false">
      <c r="A185" s="277" t="s">
        <v>5502</v>
      </c>
      <c r="B185" s="106" t="s">
        <v>5479</v>
      </c>
    </row>
    <row r="186" customFormat="false" ht="15" hidden="false" customHeight="false" outlineLevel="0" collapsed="false">
      <c r="A186" s="277" t="s">
        <v>5503</v>
      </c>
      <c r="B186" s="106" t="s">
        <v>5504</v>
      </c>
    </row>
    <row r="187" customFormat="false" ht="15" hidden="false" customHeight="false" outlineLevel="0" collapsed="false">
      <c r="A187" s="277" t="s">
        <v>5505</v>
      </c>
      <c r="B187" s="106" t="s">
        <v>5482</v>
      </c>
    </row>
    <row r="188" customFormat="false" ht="15" hidden="false" customHeight="false" outlineLevel="0" collapsed="false">
      <c r="A188" s="277" t="s">
        <v>1800</v>
      </c>
      <c r="B188" s="106" t="s">
        <v>5506</v>
      </c>
    </row>
    <row r="189" customFormat="false" ht="15" hidden="false" customHeight="false" outlineLevel="0" collapsed="false">
      <c r="A189" s="277" t="s">
        <v>5507</v>
      </c>
      <c r="B189" s="106" t="s">
        <v>5508</v>
      </c>
    </row>
    <row r="190" customFormat="false" ht="15" hidden="false" customHeight="false" outlineLevel="0" collapsed="false">
      <c r="A190" s="277" t="s">
        <v>1796</v>
      </c>
      <c r="B190" s="106" t="s">
        <v>5509</v>
      </c>
    </row>
    <row r="191" customFormat="false" ht="15" hidden="false" customHeight="false" outlineLevel="0" collapsed="false">
      <c r="A191" s="277" t="s">
        <v>5510</v>
      </c>
      <c r="B191" s="106" t="s">
        <v>5511</v>
      </c>
    </row>
    <row r="192" customFormat="false" ht="15" hidden="false" customHeight="false" outlineLevel="0" collapsed="false">
      <c r="A192" s="277" t="s">
        <v>5512</v>
      </c>
      <c r="B192" s="106" t="s">
        <v>5513</v>
      </c>
    </row>
    <row r="193" customFormat="false" ht="15" hidden="false" customHeight="false" outlineLevel="0" collapsed="false">
      <c r="A193" s="277" t="s">
        <v>5514</v>
      </c>
      <c r="B193" s="106" t="s">
        <v>5515</v>
      </c>
    </row>
    <row r="194" customFormat="false" ht="15" hidden="false" customHeight="false" outlineLevel="0" collapsed="false">
      <c r="A194" s="277" t="s">
        <v>5516</v>
      </c>
      <c r="B194" s="106" t="s">
        <v>5517</v>
      </c>
    </row>
    <row r="195" customFormat="false" ht="15" hidden="false" customHeight="false" outlineLevel="0" collapsed="false">
      <c r="A195" s="277" t="s">
        <v>5518</v>
      </c>
      <c r="B195" s="106" t="s">
        <v>5519</v>
      </c>
    </row>
    <row r="196" customFormat="false" ht="15" hidden="false" customHeight="false" outlineLevel="0" collapsed="false">
      <c r="A196" s="277" t="s">
        <v>5520</v>
      </c>
      <c r="B196" s="106" t="s">
        <v>5521</v>
      </c>
    </row>
    <row r="197" customFormat="false" ht="15" hidden="false" customHeight="false" outlineLevel="0" collapsed="false">
      <c r="A197" s="277" t="s">
        <v>5522</v>
      </c>
      <c r="B197" s="106" t="s">
        <v>5523</v>
      </c>
    </row>
    <row r="198" customFormat="false" ht="15" hidden="false" customHeight="false" outlineLevel="0" collapsed="false">
      <c r="A198" s="277" t="s">
        <v>1878</v>
      </c>
      <c r="B198" s="106" t="s">
        <v>5492</v>
      </c>
    </row>
    <row r="199" customFormat="false" ht="15" hidden="false" customHeight="false" outlineLevel="0" collapsed="false">
      <c r="A199" s="277" t="s">
        <v>5524</v>
      </c>
      <c r="B199" s="106" t="s">
        <v>5525</v>
      </c>
    </row>
    <row r="200" customFormat="false" ht="15" hidden="false" customHeight="false" outlineLevel="0" collapsed="false">
      <c r="A200" s="277" t="s">
        <v>1873</v>
      </c>
      <c r="B200" s="106" t="s">
        <v>5526</v>
      </c>
    </row>
    <row r="201" customFormat="false" ht="15" hidden="false" customHeight="false" outlineLevel="0" collapsed="false">
      <c r="A201" s="277" t="s">
        <v>1868</v>
      </c>
      <c r="B201" s="106" t="s">
        <v>5527</v>
      </c>
    </row>
    <row r="202" customFormat="false" ht="15" hidden="false" customHeight="false" outlineLevel="0" collapsed="false">
      <c r="A202" s="277" t="s">
        <v>5528</v>
      </c>
      <c r="B202" s="106" t="s">
        <v>5529</v>
      </c>
    </row>
    <row r="203" customFormat="false" ht="15" hidden="false" customHeight="false" outlineLevel="0" collapsed="false">
      <c r="A203" s="277" t="s">
        <v>5530</v>
      </c>
      <c r="B203" s="106" t="s">
        <v>5531</v>
      </c>
    </row>
    <row r="204" customFormat="false" ht="15" hidden="false" customHeight="false" outlineLevel="0" collapsed="false">
      <c r="A204" s="277" t="s">
        <v>1570</v>
      </c>
      <c r="B204" s="106" t="s">
        <v>5532</v>
      </c>
    </row>
    <row r="205" customFormat="false" ht="15" hidden="false" customHeight="false" outlineLevel="0" collapsed="false">
      <c r="A205" s="277" t="s">
        <v>5533</v>
      </c>
      <c r="B205" s="106" t="s">
        <v>5534</v>
      </c>
    </row>
    <row r="206" customFormat="false" ht="15" hidden="false" customHeight="false" outlineLevel="0" collapsed="false">
      <c r="A206" s="277" t="s">
        <v>1294</v>
      </c>
      <c r="B206" s="106" t="s">
        <v>5535</v>
      </c>
    </row>
    <row r="207" customFormat="false" ht="15" hidden="false" customHeight="false" outlineLevel="0" collapsed="false">
      <c r="A207" s="277" t="s">
        <v>1074</v>
      </c>
      <c r="B207" s="106" t="s">
        <v>5536</v>
      </c>
    </row>
    <row r="208" customFormat="false" ht="15" hidden="false" customHeight="false" outlineLevel="0" collapsed="false">
      <c r="A208" s="277" t="s">
        <v>899</v>
      </c>
      <c r="B208" s="106" t="s">
        <v>5537</v>
      </c>
    </row>
    <row r="209" customFormat="false" ht="15" hidden="false" customHeight="false" outlineLevel="0" collapsed="false">
      <c r="A209" s="277" t="s">
        <v>1259</v>
      </c>
      <c r="B209" s="106" t="s">
        <v>5538</v>
      </c>
    </row>
    <row r="210" customFormat="false" ht="15" hidden="false" customHeight="false" outlineLevel="0" collapsed="false">
      <c r="A210" s="277" t="s">
        <v>894</v>
      </c>
      <c r="B210" s="106" t="s">
        <v>4167</v>
      </c>
    </row>
    <row r="211" customFormat="false" ht="15" hidden="false" customHeight="false" outlineLevel="0" collapsed="false">
      <c r="A211" s="277" t="s">
        <v>892</v>
      </c>
      <c r="B211" s="106" t="s">
        <v>4165</v>
      </c>
    </row>
    <row r="212" customFormat="false" ht="15" hidden="false" customHeight="false" outlineLevel="0" collapsed="false">
      <c r="A212" s="277" t="s">
        <v>113</v>
      </c>
      <c r="B212" s="106" t="s">
        <v>114</v>
      </c>
    </row>
    <row r="213" customFormat="false" ht="15" hidden="false" customHeight="false" outlineLevel="0" collapsed="false">
      <c r="A213" s="277" t="s">
        <v>115</v>
      </c>
      <c r="B213" s="106" t="s">
        <v>116</v>
      </c>
    </row>
    <row r="214" customFormat="false" ht="15" hidden="false" customHeight="false" outlineLevel="0" collapsed="false">
      <c r="A214" s="277" t="s">
        <v>121</v>
      </c>
      <c r="B214" s="106" t="s">
        <v>122</v>
      </c>
    </row>
    <row r="215" customFormat="false" ht="15" hidden="false" customHeight="false" outlineLevel="0" collapsed="false">
      <c r="A215" s="277" t="s">
        <v>118</v>
      </c>
      <c r="B215" s="106" t="s">
        <v>119</v>
      </c>
    </row>
    <row r="216" customFormat="false" ht="15" hidden="false" customHeight="false" outlineLevel="0" collapsed="false">
      <c r="A216" s="277" t="s">
        <v>126</v>
      </c>
      <c r="B216" s="106" t="s">
        <v>127</v>
      </c>
    </row>
    <row r="217" customFormat="false" ht="15" hidden="false" customHeight="false" outlineLevel="0" collapsed="false">
      <c r="A217" s="277" t="s">
        <v>124</v>
      </c>
      <c r="B217" s="106" t="s">
        <v>125</v>
      </c>
    </row>
    <row r="218" customFormat="false" ht="15" hidden="false" customHeight="false" outlineLevel="0" collapsed="false">
      <c r="A218" s="277" t="s">
        <v>131</v>
      </c>
      <c r="B218" s="106" t="s">
        <v>132</v>
      </c>
    </row>
    <row r="219" customFormat="false" ht="15" hidden="false" customHeight="false" outlineLevel="0" collapsed="false">
      <c r="A219" s="277" t="s">
        <v>129</v>
      </c>
      <c r="B219" s="106" t="s">
        <v>130</v>
      </c>
    </row>
    <row r="220" customFormat="false" ht="15" hidden="false" customHeight="false" outlineLevel="0" collapsed="false">
      <c r="A220" s="277" t="s">
        <v>69</v>
      </c>
      <c r="B220" s="106" t="s">
        <v>70</v>
      </c>
    </row>
    <row r="221" customFormat="false" ht="15" hidden="false" customHeight="false" outlineLevel="0" collapsed="false">
      <c r="A221" s="277" t="s">
        <v>67</v>
      </c>
      <c r="B221" s="106" t="s">
        <v>5539</v>
      </c>
    </row>
    <row r="222" customFormat="false" ht="15" hidden="false" customHeight="false" outlineLevel="0" collapsed="false">
      <c r="A222" s="277" t="s">
        <v>74</v>
      </c>
      <c r="B222" s="106" t="s">
        <v>75</v>
      </c>
    </row>
    <row r="223" customFormat="false" ht="15" hidden="false" customHeight="false" outlineLevel="0" collapsed="false">
      <c r="A223" s="277" t="s">
        <v>72</v>
      </c>
      <c r="B223" s="106" t="s">
        <v>73</v>
      </c>
    </row>
    <row r="224" customFormat="false" ht="15" hidden="false" customHeight="false" outlineLevel="0" collapsed="false">
      <c r="A224" s="277" t="s">
        <v>79</v>
      </c>
      <c r="B224" s="106" t="s">
        <v>80</v>
      </c>
    </row>
    <row r="225" customFormat="false" ht="15" hidden="false" customHeight="false" outlineLevel="0" collapsed="false">
      <c r="A225" s="277" t="s">
        <v>77</v>
      </c>
      <c r="B225" s="106" t="s">
        <v>78</v>
      </c>
    </row>
    <row r="226" customFormat="false" ht="15" hidden="false" customHeight="false" outlineLevel="0" collapsed="false">
      <c r="A226" s="277" t="s">
        <v>85</v>
      </c>
      <c r="B226" s="106" t="s">
        <v>86</v>
      </c>
    </row>
    <row r="227" customFormat="false" ht="15" hidden="false" customHeight="false" outlineLevel="0" collapsed="false">
      <c r="A227" s="277" t="s">
        <v>82</v>
      </c>
      <c r="B227" s="106" t="s">
        <v>83</v>
      </c>
    </row>
    <row r="228" customFormat="false" ht="15" hidden="false" customHeight="false" outlineLevel="0" collapsed="false">
      <c r="A228" s="277" t="s">
        <v>90</v>
      </c>
      <c r="B228" s="106" t="s">
        <v>91</v>
      </c>
    </row>
    <row r="229" customFormat="false" ht="15" hidden="false" customHeight="false" outlineLevel="0" collapsed="false">
      <c r="A229" s="277" t="s">
        <v>88</v>
      </c>
      <c r="B229" s="106" t="s">
        <v>89</v>
      </c>
    </row>
    <row r="230" customFormat="false" ht="15" hidden="false" customHeight="false" outlineLevel="0" collapsed="false">
      <c r="A230" s="277" t="s">
        <v>95</v>
      </c>
      <c r="B230" s="106" t="s">
        <v>96</v>
      </c>
    </row>
    <row r="231" customFormat="false" ht="15" hidden="false" customHeight="false" outlineLevel="0" collapsed="false">
      <c r="A231" s="277" t="s">
        <v>93</v>
      </c>
      <c r="B231" s="106" t="s">
        <v>94</v>
      </c>
    </row>
    <row r="232" customFormat="false" ht="15" hidden="false" customHeight="false" outlineLevel="0" collapsed="false">
      <c r="A232" s="277" t="s">
        <v>5540</v>
      </c>
      <c r="B232" s="106" t="s">
        <v>5541</v>
      </c>
    </row>
    <row r="233" customFormat="false" ht="15" hidden="false" customHeight="false" outlineLevel="0" collapsed="false">
      <c r="A233" s="277" t="s">
        <v>98</v>
      </c>
      <c r="B233" s="106" t="s">
        <v>99</v>
      </c>
    </row>
    <row r="234" customFormat="false" ht="15" hidden="false" customHeight="false" outlineLevel="0" collapsed="false">
      <c r="A234" s="277" t="s">
        <v>104</v>
      </c>
      <c r="B234" s="106" t="s">
        <v>105</v>
      </c>
    </row>
    <row r="235" customFormat="false" ht="15" hidden="false" customHeight="false" outlineLevel="0" collapsed="false">
      <c r="A235" s="277" t="s">
        <v>101</v>
      </c>
      <c r="B235" s="106" t="s">
        <v>102</v>
      </c>
    </row>
    <row r="236" customFormat="false" ht="15" hidden="false" customHeight="false" outlineLevel="0" collapsed="false">
      <c r="A236" s="277" t="s">
        <v>109</v>
      </c>
      <c r="B236" s="106" t="s">
        <v>110</v>
      </c>
    </row>
    <row r="237" customFormat="false" ht="15" hidden="false" customHeight="false" outlineLevel="0" collapsed="false">
      <c r="A237" s="277" t="s">
        <v>107</v>
      </c>
      <c r="B237" s="106" t="s">
        <v>108</v>
      </c>
    </row>
    <row r="238" customFormat="false" ht="15" hidden="false" customHeight="false" outlineLevel="0" collapsed="false">
      <c r="A238" s="277" t="s">
        <v>4882</v>
      </c>
      <c r="B238" s="106" t="s">
        <v>5542</v>
      </c>
    </row>
    <row r="239" customFormat="false" ht="15" hidden="false" customHeight="false" outlineLevel="0" collapsed="false">
      <c r="A239" s="277" t="s">
        <v>4884</v>
      </c>
      <c r="B239" s="106" t="s">
        <v>5543</v>
      </c>
    </row>
    <row r="240" customFormat="false" ht="15" hidden="false" customHeight="false" outlineLevel="0" collapsed="false">
      <c r="A240" s="277" t="s">
        <v>4886</v>
      </c>
      <c r="B240" s="106" t="s">
        <v>5544</v>
      </c>
    </row>
    <row r="241" customFormat="false" ht="15" hidden="false" customHeight="false" outlineLevel="0" collapsed="false">
      <c r="A241" s="277" t="s">
        <v>1210</v>
      </c>
      <c r="B241" s="106" t="s">
        <v>5545</v>
      </c>
    </row>
    <row r="242" customFormat="false" ht="15" hidden="false" customHeight="false" outlineLevel="0" collapsed="false">
      <c r="A242" s="277" t="s">
        <v>4889</v>
      </c>
      <c r="B242" s="106" t="s">
        <v>5546</v>
      </c>
    </row>
    <row r="243" customFormat="false" ht="15" hidden="false" customHeight="false" outlineLevel="0" collapsed="false">
      <c r="A243" s="277" t="s">
        <v>5547</v>
      </c>
      <c r="B243" s="106" t="s">
        <v>5548</v>
      </c>
    </row>
    <row r="244" customFormat="false" ht="15" hidden="false" customHeight="false" outlineLevel="0" collapsed="false">
      <c r="A244" s="277" t="s">
        <v>622</v>
      </c>
      <c r="B244" s="106" t="s">
        <v>5549</v>
      </c>
    </row>
    <row r="245" customFormat="false" ht="15" hidden="false" customHeight="false" outlineLevel="0" collapsed="false">
      <c r="A245" s="277" t="s">
        <v>5550</v>
      </c>
      <c r="B245" s="106" t="s">
        <v>5371</v>
      </c>
    </row>
    <row r="246" customFormat="false" ht="15" hidden="false" customHeight="false" outlineLevel="0" collapsed="false">
      <c r="A246" s="277" t="s">
        <v>150</v>
      </c>
      <c r="B246" s="106" t="s">
        <v>4167</v>
      </c>
    </row>
    <row r="247" customFormat="false" ht="15" hidden="false" customHeight="false" outlineLevel="0" collapsed="false">
      <c r="A247" s="277" t="s">
        <v>148</v>
      </c>
      <c r="B247" s="106" t="s">
        <v>4165</v>
      </c>
    </row>
    <row r="248" customFormat="false" ht="15" hidden="false" customHeight="false" outlineLevel="0" collapsed="false">
      <c r="A248" s="277" t="s">
        <v>156</v>
      </c>
      <c r="B248" s="106" t="s">
        <v>4173</v>
      </c>
    </row>
    <row r="249" customFormat="false" ht="15" hidden="false" customHeight="false" outlineLevel="0" collapsed="false">
      <c r="A249" s="277" t="s">
        <v>154</v>
      </c>
      <c r="B249" s="106" t="s">
        <v>4171</v>
      </c>
    </row>
    <row r="250" customFormat="false" ht="15" hidden="false" customHeight="false" outlineLevel="0" collapsed="false">
      <c r="A250" s="277" t="s">
        <v>5551</v>
      </c>
      <c r="B250" s="106" t="s">
        <v>5552</v>
      </c>
    </row>
    <row r="251" customFormat="false" ht="15" hidden="false" customHeight="false" outlineLevel="0" collapsed="false">
      <c r="A251" s="277" t="s">
        <v>5553</v>
      </c>
      <c r="B251" s="106" t="s">
        <v>5535</v>
      </c>
    </row>
    <row r="252" customFormat="false" ht="15" hidden="false" customHeight="false" outlineLevel="0" collapsed="false">
      <c r="A252" s="277" t="s">
        <v>3083</v>
      </c>
      <c r="B252" s="106" t="s">
        <v>5554</v>
      </c>
    </row>
    <row r="253" customFormat="false" ht="15" hidden="false" customHeight="false" outlineLevel="0" collapsed="false">
      <c r="A253" s="277" t="s">
        <v>3056</v>
      </c>
      <c r="B253" s="106" t="s">
        <v>5555</v>
      </c>
    </row>
    <row r="254" customFormat="false" ht="15" hidden="false" customHeight="false" outlineLevel="0" collapsed="false">
      <c r="A254" s="277" t="s">
        <v>5556</v>
      </c>
      <c r="B254" s="106" t="s">
        <v>5557</v>
      </c>
    </row>
    <row r="255" customFormat="false" ht="15" hidden="false" customHeight="false" outlineLevel="0" collapsed="false">
      <c r="A255" s="277" t="s">
        <v>3061</v>
      </c>
      <c r="B255" s="106" t="s">
        <v>5558</v>
      </c>
    </row>
    <row r="256" customFormat="false" ht="15" hidden="false" customHeight="false" outlineLevel="0" collapsed="false">
      <c r="A256" s="277" t="s">
        <v>3063</v>
      </c>
      <c r="B256" s="106" t="s">
        <v>5559</v>
      </c>
    </row>
    <row r="257" customFormat="false" ht="15" hidden="false" customHeight="false" outlineLevel="0" collapsed="false">
      <c r="A257" s="277" t="s">
        <v>3065</v>
      </c>
      <c r="B257" s="106" t="s">
        <v>5560</v>
      </c>
    </row>
    <row r="258" customFormat="false" ht="15" hidden="false" customHeight="false" outlineLevel="0" collapsed="false">
      <c r="A258" s="277" t="s">
        <v>5561</v>
      </c>
      <c r="B258" s="106" t="s">
        <v>5562</v>
      </c>
    </row>
    <row r="259" customFormat="false" ht="15" hidden="false" customHeight="false" outlineLevel="0" collapsed="false">
      <c r="A259" s="277" t="s">
        <v>5563</v>
      </c>
      <c r="B259" s="106" t="s">
        <v>5463</v>
      </c>
    </row>
    <row r="260" customFormat="false" ht="15" hidden="false" customHeight="false" outlineLevel="0" collapsed="false">
      <c r="A260" s="277" t="s">
        <v>5564</v>
      </c>
      <c r="B260" s="106" t="s">
        <v>5565</v>
      </c>
    </row>
    <row r="261" customFormat="false" ht="15" hidden="false" customHeight="false" outlineLevel="0" collapsed="false">
      <c r="A261" s="277" t="s">
        <v>5566</v>
      </c>
      <c r="B261" s="106" t="s">
        <v>5567</v>
      </c>
    </row>
    <row r="262" customFormat="false" ht="15" hidden="false" customHeight="false" outlineLevel="0" collapsed="false">
      <c r="A262" s="277" t="s">
        <v>5568</v>
      </c>
      <c r="B262" s="106" t="s">
        <v>5569</v>
      </c>
    </row>
    <row r="263" customFormat="false" ht="15" hidden="false" customHeight="false" outlineLevel="0" collapsed="false">
      <c r="A263" s="277" t="s">
        <v>5570</v>
      </c>
      <c r="B263" s="106" t="s">
        <v>5571</v>
      </c>
    </row>
    <row r="264" customFormat="false" ht="15" hidden="false" customHeight="false" outlineLevel="0" collapsed="false">
      <c r="A264" s="277" t="s">
        <v>2992</v>
      </c>
      <c r="B264" s="106" t="s">
        <v>5572</v>
      </c>
    </row>
    <row r="265" customFormat="false" ht="15" hidden="false" customHeight="false" outlineLevel="0" collapsed="false">
      <c r="A265" s="277" t="s">
        <v>5573</v>
      </c>
      <c r="B265" s="106" t="s">
        <v>5574</v>
      </c>
    </row>
    <row r="266" customFormat="false" ht="15" hidden="false" customHeight="false" outlineLevel="0" collapsed="false">
      <c r="A266" s="277" t="s">
        <v>5575</v>
      </c>
      <c r="B266" s="106" t="s">
        <v>5576</v>
      </c>
    </row>
    <row r="267" customFormat="false" ht="15" hidden="false" customHeight="false" outlineLevel="0" collapsed="false">
      <c r="A267" s="277" t="s">
        <v>5577</v>
      </c>
      <c r="B267" s="106" t="s">
        <v>5578</v>
      </c>
    </row>
    <row r="268" customFormat="false" ht="15" hidden="false" customHeight="false" outlineLevel="0" collapsed="false">
      <c r="A268" s="277" t="s">
        <v>5579</v>
      </c>
      <c r="B268" s="106" t="s">
        <v>5580</v>
      </c>
    </row>
    <row r="269" customFormat="false" ht="15" hidden="false" customHeight="false" outlineLevel="0" collapsed="false">
      <c r="A269" s="277" t="s">
        <v>269</v>
      </c>
      <c r="B269" s="106" t="s">
        <v>5463</v>
      </c>
    </row>
    <row r="270" customFormat="false" ht="15" hidden="false" customHeight="false" outlineLevel="0" collapsed="false">
      <c r="A270" s="277" t="s">
        <v>268</v>
      </c>
      <c r="B270" s="106" t="s">
        <v>5462</v>
      </c>
    </row>
    <row r="271" customFormat="false" ht="15" hidden="false" customHeight="false" outlineLevel="0" collapsed="false">
      <c r="A271" s="277" t="s">
        <v>3005</v>
      </c>
      <c r="B271" s="106" t="s">
        <v>5581</v>
      </c>
    </row>
    <row r="272" customFormat="false" ht="15" hidden="false" customHeight="false" outlineLevel="0" collapsed="false">
      <c r="A272" s="277" t="s">
        <v>3003</v>
      </c>
      <c r="B272" s="106" t="s">
        <v>5582</v>
      </c>
    </row>
    <row r="273" customFormat="false" ht="15" hidden="false" customHeight="false" outlineLevel="0" collapsed="false">
      <c r="A273" s="277" t="s">
        <v>3118</v>
      </c>
      <c r="B273" s="106" t="s">
        <v>5464</v>
      </c>
    </row>
    <row r="274" customFormat="false" ht="15" hidden="false" customHeight="false" outlineLevel="0" collapsed="false">
      <c r="A274" s="277" t="s">
        <v>3123</v>
      </c>
      <c r="B274" s="106" t="s">
        <v>5583</v>
      </c>
    </row>
    <row r="275" customFormat="false" ht="15" hidden="false" customHeight="false" outlineLevel="0" collapsed="false">
      <c r="A275" s="277" t="s">
        <v>3127</v>
      </c>
      <c r="B275" s="106" t="s">
        <v>5584</v>
      </c>
    </row>
    <row r="276" customFormat="false" ht="15" hidden="false" customHeight="false" outlineLevel="0" collapsed="false">
      <c r="A276" s="277" t="s">
        <v>5585</v>
      </c>
      <c r="B276" s="106" t="s">
        <v>5586</v>
      </c>
    </row>
    <row r="277" customFormat="false" ht="15" hidden="false" customHeight="false" outlineLevel="0" collapsed="false">
      <c r="A277" s="277" t="s">
        <v>5587</v>
      </c>
      <c r="B277" s="106" t="s">
        <v>5588</v>
      </c>
    </row>
    <row r="278" customFormat="false" ht="15" hidden="false" customHeight="false" outlineLevel="0" collapsed="false">
      <c r="A278" s="277" t="s">
        <v>5589</v>
      </c>
      <c r="B278" s="106" t="s">
        <v>5482</v>
      </c>
    </row>
    <row r="279" customFormat="false" ht="15" hidden="false" customHeight="false" outlineLevel="0" collapsed="false">
      <c r="A279" s="277" t="s">
        <v>5590</v>
      </c>
      <c r="B279" s="106" t="s">
        <v>5485</v>
      </c>
    </row>
    <row r="280" customFormat="false" ht="15" hidden="false" customHeight="false" outlineLevel="0" collapsed="false">
      <c r="A280" s="277" t="s">
        <v>5591</v>
      </c>
      <c r="B280" s="106" t="s">
        <v>5592</v>
      </c>
    </row>
    <row r="281" customFormat="false" ht="15" hidden="false" customHeight="false" outlineLevel="0" collapsed="false">
      <c r="A281" s="277" t="s">
        <v>5593</v>
      </c>
      <c r="B281" s="106" t="s">
        <v>5488</v>
      </c>
    </row>
    <row r="282" customFormat="false" ht="15" hidden="false" customHeight="false" outlineLevel="0" collapsed="false">
      <c r="A282" s="277" t="s">
        <v>5594</v>
      </c>
      <c r="B282" s="106" t="s">
        <v>5595</v>
      </c>
    </row>
    <row r="283" customFormat="false" ht="15" hidden="false" customHeight="false" outlineLevel="0" collapsed="false">
      <c r="A283" s="277" t="s">
        <v>5596</v>
      </c>
      <c r="B283" s="106" t="s">
        <v>5489</v>
      </c>
    </row>
    <row r="284" customFormat="false" ht="15" hidden="false" customHeight="false" outlineLevel="0" collapsed="false">
      <c r="A284" s="277" t="s">
        <v>5597</v>
      </c>
      <c r="B284" s="106" t="s">
        <v>5598</v>
      </c>
    </row>
    <row r="285" customFormat="false" ht="15" hidden="false" customHeight="false" outlineLevel="0" collapsed="false">
      <c r="A285" s="277" t="s">
        <v>5599</v>
      </c>
      <c r="B285" s="106" t="s">
        <v>5492</v>
      </c>
    </row>
    <row r="286" customFormat="false" ht="15" hidden="false" customHeight="false" outlineLevel="0" collapsed="false">
      <c r="A286" s="277" t="s">
        <v>5600</v>
      </c>
      <c r="B286" s="106" t="s">
        <v>5496</v>
      </c>
    </row>
    <row r="287" customFormat="false" ht="15" hidden="false" customHeight="false" outlineLevel="0" collapsed="false">
      <c r="A287" s="277" t="s">
        <v>5601</v>
      </c>
      <c r="B287" s="106" t="s">
        <v>5498</v>
      </c>
    </row>
    <row r="288" customFormat="false" ht="15" hidden="false" customHeight="false" outlineLevel="0" collapsed="false">
      <c r="A288" s="277" t="s">
        <v>5602</v>
      </c>
      <c r="B288" s="106" t="s">
        <v>5603</v>
      </c>
    </row>
    <row r="289" customFormat="false" ht="15" hidden="false" customHeight="false" outlineLevel="0" collapsed="false">
      <c r="A289" s="277" t="s">
        <v>5604</v>
      </c>
      <c r="B289" s="106" t="s">
        <v>5605</v>
      </c>
    </row>
    <row r="290" customFormat="false" ht="15" hidden="false" customHeight="false" outlineLevel="0" collapsed="false">
      <c r="A290" s="277" t="s">
        <v>5606</v>
      </c>
      <c r="B290" s="106" t="s">
        <v>5607</v>
      </c>
    </row>
    <row r="291" customFormat="false" ht="15" hidden="false" customHeight="false" outlineLevel="0" collapsed="false">
      <c r="A291" s="277" t="s">
        <v>5608</v>
      </c>
      <c r="B291" s="106" t="s">
        <v>5609</v>
      </c>
    </row>
    <row r="292" customFormat="false" ht="15" hidden="false" customHeight="false" outlineLevel="0" collapsed="false">
      <c r="A292" s="277" t="s">
        <v>5610</v>
      </c>
      <c r="B292" s="106" t="s">
        <v>5611</v>
      </c>
    </row>
    <row r="293" customFormat="false" ht="15" hidden="false" customHeight="false" outlineLevel="0" collapsed="false">
      <c r="A293" s="277" t="s">
        <v>5612</v>
      </c>
      <c r="B293" s="106" t="s">
        <v>5482</v>
      </c>
    </row>
    <row r="294" customFormat="false" ht="15" hidden="false" customHeight="false" outlineLevel="0" collapsed="false">
      <c r="A294" s="277" t="s">
        <v>5613</v>
      </c>
      <c r="B294" s="106" t="s">
        <v>5614</v>
      </c>
    </row>
    <row r="295" customFormat="false" ht="15" hidden="false" customHeight="false" outlineLevel="0" collapsed="false">
      <c r="A295" s="277" t="s">
        <v>5615</v>
      </c>
      <c r="B295" s="106" t="s">
        <v>5616</v>
      </c>
    </row>
    <row r="296" customFormat="false" ht="15" hidden="false" customHeight="false" outlineLevel="0" collapsed="false">
      <c r="A296" s="277" t="s">
        <v>5617</v>
      </c>
      <c r="B296" s="106" t="s">
        <v>5618</v>
      </c>
    </row>
    <row r="297" customFormat="false" ht="15" hidden="false" customHeight="false" outlineLevel="0" collapsed="false">
      <c r="A297" s="277" t="s">
        <v>5619</v>
      </c>
      <c r="B297" s="106" t="s">
        <v>4173</v>
      </c>
    </row>
    <row r="298" customFormat="false" ht="15" hidden="false" customHeight="false" outlineLevel="0" collapsed="false">
      <c r="A298" s="277" t="s">
        <v>5620</v>
      </c>
      <c r="B298" s="106" t="s">
        <v>4171</v>
      </c>
    </row>
    <row r="299" customFormat="false" ht="15" hidden="false" customHeight="false" outlineLevel="0" collapsed="false">
      <c r="A299" s="277" t="s">
        <v>5621</v>
      </c>
      <c r="B299" s="106" t="s">
        <v>4167</v>
      </c>
    </row>
    <row r="300" customFormat="false" ht="15" hidden="false" customHeight="false" outlineLevel="0" collapsed="false">
      <c r="A300" s="277" t="s">
        <v>5622</v>
      </c>
      <c r="B300" s="106" t="s">
        <v>4165</v>
      </c>
    </row>
    <row r="301" customFormat="false" ht="15" hidden="false" customHeight="false" outlineLevel="0" collapsed="false">
      <c r="A301" s="277" t="s">
        <v>5623</v>
      </c>
      <c r="B301" s="106" t="s">
        <v>5624</v>
      </c>
    </row>
    <row r="302" customFormat="false" ht="15" hidden="false" customHeight="false" outlineLevel="0" collapsed="false">
      <c r="A302" s="277" t="s">
        <v>5625</v>
      </c>
      <c r="B302" s="106" t="s">
        <v>5626</v>
      </c>
    </row>
    <row r="303" customFormat="false" ht="15" hidden="false" customHeight="false" outlineLevel="0" collapsed="false">
      <c r="A303" s="277" t="s">
        <v>5627</v>
      </c>
      <c r="B303" s="106" t="s">
        <v>5565</v>
      </c>
    </row>
    <row r="304" customFormat="false" ht="15" hidden="false" customHeight="false" outlineLevel="0" collapsed="false">
      <c r="A304" s="277" t="s">
        <v>5628</v>
      </c>
      <c r="B304" s="106" t="s">
        <v>5629</v>
      </c>
    </row>
    <row r="305" customFormat="false" ht="15" hidden="false" customHeight="false" outlineLevel="0" collapsed="false">
      <c r="A305" s="277" t="s">
        <v>5630</v>
      </c>
      <c r="B305" s="106" t="s">
        <v>5535</v>
      </c>
    </row>
    <row r="306" customFormat="false" ht="15" hidden="false" customHeight="false" outlineLevel="0" collapsed="false">
      <c r="A306" s="277" t="s">
        <v>5631</v>
      </c>
      <c r="B306" s="106" t="s">
        <v>5632</v>
      </c>
    </row>
    <row r="307" customFormat="false" ht="15" hidden="false" customHeight="false" outlineLevel="0" collapsed="false">
      <c r="A307" s="277" t="s">
        <v>5633</v>
      </c>
      <c r="B307" s="106" t="s">
        <v>5569</v>
      </c>
    </row>
    <row r="308" customFormat="false" ht="15" hidden="false" customHeight="false" outlineLevel="0" collapsed="false">
      <c r="A308" s="277" t="s">
        <v>2993</v>
      </c>
      <c r="B308" s="106" t="s">
        <v>5634</v>
      </c>
    </row>
    <row r="309" customFormat="false" ht="15" hidden="false" customHeight="false" outlineLevel="0" collapsed="false">
      <c r="A309" s="277" t="s">
        <v>5635</v>
      </c>
      <c r="B309" s="106" t="s">
        <v>5572</v>
      </c>
    </row>
    <row r="310" customFormat="false" ht="15" hidden="false" customHeight="false" outlineLevel="0" collapsed="false">
      <c r="A310" s="277" t="s">
        <v>5636</v>
      </c>
      <c r="B310" s="106" t="s">
        <v>5581</v>
      </c>
    </row>
    <row r="311" customFormat="false" ht="15" hidden="false" customHeight="false" outlineLevel="0" collapsed="false">
      <c r="A311" s="277" t="s">
        <v>5637</v>
      </c>
      <c r="B311" s="106" t="s">
        <v>5582</v>
      </c>
    </row>
    <row r="312" customFormat="false" ht="15" hidden="false" customHeight="false" outlineLevel="0" collapsed="false">
      <c r="A312" s="277" t="s">
        <v>5638</v>
      </c>
      <c r="B312" s="106" t="s">
        <v>5574</v>
      </c>
    </row>
    <row r="313" customFormat="false" ht="15" hidden="false" customHeight="false" outlineLevel="0" collapsed="false">
      <c r="A313" s="277" t="s">
        <v>5639</v>
      </c>
      <c r="B313" s="106" t="s">
        <v>5576</v>
      </c>
    </row>
    <row r="314" customFormat="false" ht="15" hidden="false" customHeight="false" outlineLevel="0" collapsed="false">
      <c r="A314" s="277" t="s">
        <v>5640</v>
      </c>
      <c r="B314" s="106" t="s">
        <v>5641</v>
      </c>
    </row>
    <row r="315" customFormat="false" ht="15" hidden="false" customHeight="false" outlineLevel="0" collapsed="false">
      <c r="A315" s="277" t="s">
        <v>5642</v>
      </c>
      <c r="B315" s="106" t="s">
        <v>5580</v>
      </c>
    </row>
    <row r="316" customFormat="false" ht="15" hidden="false" customHeight="false" outlineLevel="0" collapsed="false">
      <c r="A316" s="277" t="s">
        <v>5643</v>
      </c>
      <c r="B316" s="106" t="s">
        <v>5626</v>
      </c>
    </row>
    <row r="317" customFormat="false" ht="15" hidden="false" customHeight="false" outlineLevel="0" collapsed="false">
      <c r="A317" s="277" t="s">
        <v>5644</v>
      </c>
      <c r="B317" s="106" t="s">
        <v>5462</v>
      </c>
    </row>
    <row r="318" customFormat="false" ht="15" hidden="false" customHeight="false" outlineLevel="0" collapsed="false">
      <c r="A318" s="277" t="s">
        <v>5645</v>
      </c>
      <c r="B318" s="106" t="s">
        <v>5611</v>
      </c>
    </row>
    <row r="319" customFormat="false" ht="15" hidden="false" customHeight="false" outlineLevel="0" collapsed="false">
      <c r="A319" s="277" t="s">
        <v>5646</v>
      </c>
      <c r="B319" s="106" t="s">
        <v>5482</v>
      </c>
    </row>
    <row r="320" customFormat="false" ht="15" hidden="false" customHeight="false" outlineLevel="0" collapsed="false">
      <c r="A320" s="277" t="s">
        <v>5647</v>
      </c>
      <c r="B320" s="106" t="s">
        <v>5614</v>
      </c>
    </row>
    <row r="321" customFormat="false" ht="15" hidden="false" customHeight="false" outlineLevel="0" collapsed="false">
      <c r="A321" s="277" t="s">
        <v>5648</v>
      </c>
      <c r="B321" s="106" t="s">
        <v>5616</v>
      </c>
    </row>
    <row r="322" customFormat="false" ht="15" hidden="false" customHeight="false" outlineLevel="0" collapsed="false">
      <c r="A322" s="277" t="s">
        <v>5649</v>
      </c>
      <c r="B322" s="106" t="s">
        <v>5618</v>
      </c>
    </row>
    <row r="323" customFormat="false" ht="15" hidden="false" customHeight="false" outlineLevel="0" collapsed="false">
      <c r="A323" s="277" t="s">
        <v>5650</v>
      </c>
      <c r="B323" s="106" t="s">
        <v>5464</v>
      </c>
    </row>
    <row r="324" customFormat="false" ht="15" hidden="false" customHeight="false" outlineLevel="0" collapsed="false">
      <c r="A324" s="277" t="s">
        <v>3402</v>
      </c>
      <c r="B324" s="106" t="s">
        <v>5651</v>
      </c>
    </row>
    <row r="325" customFormat="false" ht="15" hidden="false" customHeight="false" outlineLevel="0" collapsed="false">
      <c r="A325" s="277" t="s">
        <v>5652</v>
      </c>
      <c r="B325" s="106" t="s">
        <v>5653</v>
      </c>
    </row>
    <row r="326" customFormat="false" ht="15" hidden="false" customHeight="false" outlineLevel="0" collapsed="false">
      <c r="A326" s="277" t="s">
        <v>5654</v>
      </c>
      <c r="B326" s="106" t="s">
        <v>5655</v>
      </c>
    </row>
    <row r="327" customFormat="false" ht="15" hidden="false" customHeight="false" outlineLevel="0" collapsed="false">
      <c r="A327" s="277" t="s">
        <v>5656</v>
      </c>
      <c r="B327" s="106" t="s">
        <v>5657</v>
      </c>
    </row>
    <row r="328" customFormat="false" ht="15" hidden="false" customHeight="false" outlineLevel="0" collapsed="false">
      <c r="A328" s="277" t="s">
        <v>5658</v>
      </c>
      <c r="B328" s="106" t="s">
        <v>5659</v>
      </c>
    </row>
    <row r="329" customFormat="false" ht="15" hidden="false" customHeight="false" outlineLevel="0" collapsed="false">
      <c r="A329" s="277" t="s">
        <v>5660</v>
      </c>
      <c r="B329" s="106" t="s">
        <v>5481</v>
      </c>
    </row>
    <row r="330" customFormat="false" ht="15" hidden="false" customHeight="false" outlineLevel="0" collapsed="false">
      <c r="A330" s="277" t="s">
        <v>5661</v>
      </c>
      <c r="B330" s="106" t="s">
        <v>5482</v>
      </c>
    </row>
    <row r="331" customFormat="false" ht="15" hidden="false" customHeight="false" outlineLevel="0" collapsed="false">
      <c r="A331" s="277" t="s">
        <v>5662</v>
      </c>
      <c r="B331" s="106" t="s">
        <v>5485</v>
      </c>
    </row>
    <row r="332" customFormat="false" ht="15" hidden="false" customHeight="false" outlineLevel="0" collapsed="false">
      <c r="A332" s="277" t="s">
        <v>5663</v>
      </c>
      <c r="B332" s="106" t="s">
        <v>5592</v>
      </c>
    </row>
    <row r="333" customFormat="false" ht="15" hidden="false" customHeight="false" outlineLevel="0" collapsed="false">
      <c r="A333" s="277" t="s">
        <v>5664</v>
      </c>
      <c r="B333" s="106" t="s">
        <v>5488</v>
      </c>
    </row>
    <row r="334" customFormat="false" ht="15" hidden="false" customHeight="false" outlineLevel="0" collapsed="false">
      <c r="A334" s="277" t="s">
        <v>5665</v>
      </c>
      <c r="B334" s="106" t="s">
        <v>5595</v>
      </c>
    </row>
    <row r="335" customFormat="false" ht="15" hidden="false" customHeight="false" outlineLevel="0" collapsed="false">
      <c r="A335" s="277" t="s">
        <v>3172</v>
      </c>
      <c r="B335" s="106" t="s">
        <v>5489</v>
      </c>
    </row>
    <row r="336" customFormat="false" ht="15" hidden="false" customHeight="false" outlineLevel="0" collapsed="false">
      <c r="A336" s="277" t="s">
        <v>5666</v>
      </c>
      <c r="B336" s="106" t="s">
        <v>5598</v>
      </c>
    </row>
    <row r="337" customFormat="false" ht="15" hidden="false" customHeight="false" outlineLevel="0" collapsed="false">
      <c r="A337" s="277" t="s">
        <v>5667</v>
      </c>
      <c r="B337" s="106" t="s">
        <v>5668</v>
      </c>
    </row>
    <row r="338" customFormat="false" ht="15" hidden="false" customHeight="false" outlineLevel="0" collapsed="false">
      <c r="A338" s="277" t="s">
        <v>5669</v>
      </c>
      <c r="B338" s="106" t="s">
        <v>5607</v>
      </c>
    </row>
    <row r="339" customFormat="false" ht="15" hidden="false" customHeight="false" outlineLevel="0" collapsed="false">
      <c r="A339" s="277" t="s">
        <v>5670</v>
      </c>
      <c r="B339" s="106" t="s">
        <v>5609</v>
      </c>
    </row>
    <row r="340" customFormat="false" ht="15" hidden="false" customHeight="false" outlineLevel="0" collapsed="false">
      <c r="A340" s="277" t="s">
        <v>3383</v>
      </c>
      <c r="B340" s="106" t="s">
        <v>5671</v>
      </c>
    </row>
    <row r="341" customFormat="false" ht="15" hidden="false" customHeight="false" outlineLevel="0" collapsed="false">
      <c r="A341" s="277" t="s">
        <v>3369</v>
      </c>
      <c r="B341" s="106" t="s">
        <v>5672</v>
      </c>
    </row>
    <row r="342" customFormat="false" ht="15" hidden="false" customHeight="false" outlineLevel="0" collapsed="false">
      <c r="A342" s="277" t="s">
        <v>5673</v>
      </c>
      <c r="B342" s="106" t="s">
        <v>5674</v>
      </c>
    </row>
    <row r="343" customFormat="false" ht="15" hidden="false" customHeight="false" outlineLevel="0" collapsed="false">
      <c r="A343" s="277" t="s">
        <v>3375</v>
      </c>
      <c r="B343" s="106" t="s">
        <v>5675</v>
      </c>
    </row>
    <row r="344" customFormat="false" ht="15" hidden="false" customHeight="false" outlineLevel="0" collapsed="false">
      <c r="A344" s="277" t="s">
        <v>3377</v>
      </c>
      <c r="B344" s="106" t="s">
        <v>5676</v>
      </c>
    </row>
    <row r="345" customFormat="false" ht="15" hidden="false" customHeight="false" outlineLevel="0" collapsed="false">
      <c r="A345" s="277" t="s">
        <v>3373</v>
      </c>
      <c r="B345" s="106" t="s">
        <v>5677</v>
      </c>
    </row>
    <row r="346" customFormat="false" ht="15" hidden="false" customHeight="false" outlineLevel="0" collapsed="false">
      <c r="A346" s="277" t="s">
        <v>5678</v>
      </c>
      <c r="B346" s="106" t="s">
        <v>5679</v>
      </c>
    </row>
    <row r="347" customFormat="false" ht="15" hidden="false" customHeight="false" outlineLevel="0" collapsed="false">
      <c r="A347" s="277" t="s">
        <v>5680</v>
      </c>
      <c r="B347" s="106" t="s">
        <v>5681</v>
      </c>
    </row>
    <row r="348" customFormat="false" ht="15" hidden="false" customHeight="false" outlineLevel="0" collapsed="false">
      <c r="A348" s="277" t="s">
        <v>5682</v>
      </c>
      <c r="B348" s="106" t="s">
        <v>5683</v>
      </c>
    </row>
    <row r="349" customFormat="false" ht="15" hidden="false" customHeight="false" outlineLevel="0" collapsed="false">
      <c r="A349" s="277" t="s">
        <v>5684</v>
      </c>
      <c r="B349" s="106" t="s">
        <v>5685</v>
      </c>
    </row>
    <row r="350" customFormat="false" ht="15" hidden="false" customHeight="false" outlineLevel="0" collapsed="false">
      <c r="A350" s="277" t="s">
        <v>5686</v>
      </c>
      <c r="B350" s="106" t="s">
        <v>5687</v>
      </c>
    </row>
    <row r="351" customFormat="false" ht="15" hidden="false" customHeight="false" outlineLevel="0" collapsed="false">
      <c r="A351" s="277" t="s">
        <v>5688</v>
      </c>
      <c r="B351" s="106" t="s">
        <v>5689</v>
      </c>
    </row>
    <row r="352" customFormat="false" ht="15" hidden="false" customHeight="false" outlineLevel="0" collapsed="false">
      <c r="A352" s="277" t="s">
        <v>5690</v>
      </c>
      <c r="B352" s="106" t="s">
        <v>5331</v>
      </c>
    </row>
    <row r="353" customFormat="false" ht="15" hidden="false" customHeight="false" outlineLevel="0" collapsed="false">
      <c r="A353" s="277" t="s">
        <v>5691</v>
      </c>
      <c r="B353" s="106" t="s">
        <v>5692</v>
      </c>
    </row>
    <row r="354" customFormat="false" ht="15" hidden="false" customHeight="false" outlineLevel="0" collapsed="false">
      <c r="A354" s="277" t="s">
        <v>932</v>
      </c>
      <c r="B354" s="106" t="s">
        <v>5348</v>
      </c>
    </row>
    <row r="355" customFormat="false" ht="15" hidden="false" customHeight="false" outlineLevel="0" collapsed="false">
      <c r="A355" s="277" t="s">
        <v>930</v>
      </c>
      <c r="B355" s="106" t="s">
        <v>5350</v>
      </c>
    </row>
    <row r="356" customFormat="false" ht="15" hidden="false" customHeight="false" outlineLevel="0" collapsed="false">
      <c r="A356" s="277" t="s">
        <v>904</v>
      </c>
      <c r="B356" s="106" t="s">
        <v>5693</v>
      </c>
    </row>
    <row r="357" customFormat="false" ht="15" hidden="false" customHeight="false" outlineLevel="0" collapsed="false">
      <c r="A357" s="277" t="s">
        <v>5694</v>
      </c>
      <c r="B357" s="106" t="s">
        <v>5695</v>
      </c>
    </row>
    <row r="358" customFormat="false" ht="15" hidden="false" customHeight="false" outlineLevel="0" collapsed="false">
      <c r="A358" s="277" t="s">
        <v>5696</v>
      </c>
      <c r="B358" s="106" t="s">
        <v>5697</v>
      </c>
    </row>
    <row r="359" customFormat="false" ht="15" hidden="false" customHeight="false" outlineLevel="0" collapsed="false">
      <c r="A359" s="277" t="s">
        <v>906</v>
      </c>
      <c r="B359" s="106" t="s">
        <v>5698</v>
      </c>
    </row>
    <row r="360" customFormat="false" ht="15" hidden="false" customHeight="false" outlineLevel="0" collapsed="false">
      <c r="A360" s="277" t="s">
        <v>5699</v>
      </c>
      <c r="B360" s="106" t="s">
        <v>5548</v>
      </c>
    </row>
    <row r="361" customFormat="false" ht="15" hidden="false" customHeight="false" outlineLevel="0" collapsed="false">
      <c r="A361" s="277" t="s">
        <v>5700</v>
      </c>
      <c r="B361" s="106" t="s">
        <v>5544</v>
      </c>
    </row>
    <row r="362" customFormat="false" ht="15" hidden="false" customHeight="false" outlineLevel="0" collapsed="false">
      <c r="A362" s="277" t="s">
        <v>5701</v>
      </c>
      <c r="B362" s="106" t="s">
        <v>5448</v>
      </c>
    </row>
    <row r="363" customFormat="false" ht="15" hidden="false" customHeight="false" outlineLevel="0" collapsed="false">
      <c r="A363" s="277" t="s">
        <v>5702</v>
      </c>
      <c r="B363" s="106" t="s">
        <v>5453</v>
      </c>
    </row>
    <row r="364" customFormat="false" ht="15" hidden="false" customHeight="false" outlineLevel="0" collapsed="false">
      <c r="A364" s="277" t="s">
        <v>937</v>
      </c>
      <c r="B364" s="106" t="s">
        <v>5626</v>
      </c>
    </row>
    <row r="365" customFormat="false" ht="15" hidden="false" customHeight="false" outlineLevel="0" collapsed="false">
      <c r="A365" s="277" t="s">
        <v>936</v>
      </c>
      <c r="B365" s="106" t="s">
        <v>5565</v>
      </c>
    </row>
    <row r="366" customFormat="false" ht="15" hidden="false" customHeight="false" outlineLevel="0" collapsed="false">
      <c r="A366" s="277" t="s">
        <v>5703</v>
      </c>
      <c r="B366" s="106" t="s">
        <v>5352</v>
      </c>
    </row>
    <row r="367" customFormat="false" ht="15" hidden="false" customHeight="false" outlineLevel="0" collapsed="false">
      <c r="A367" s="277" t="s">
        <v>5704</v>
      </c>
      <c r="B367" s="106" t="s">
        <v>5338</v>
      </c>
    </row>
    <row r="368" customFormat="false" ht="15" hidden="false" customHeight="false" outlineLevel="0" collapsed="false">
      <c r="A368" s="277" t="s">
        <v>5705</v>
      </c>
      <c r="B368" s="106" t="s">
        <v>5340</v>
      </c>
    </row>
    <row r="369" customFormat="false" ht="15" hidden="false" customHeight="false" outlineLevel="0" collapsed="false">
      <c r="A369" s="277" t="s">
        <v>5706</v>
      </c>
      <c r="B369" s="106" t="s">
        <v>5707</v>
      </c>
    </row>
    <row r="370" customFormat="false" ht="15" hidden="false" customHeight="false" outlineLevel="0" collapsed="false">
      <c r="A370" s="277" t="s">
        <v>5708</v>
      </c>
      <c r="B370" s="106" t="s">
        <v>5709</v>
      </c>
    </row>
    <row r="371" customFormat="false" ht="15" hidden="false" customHeight="false" outlineLevel="0" collapsed="false">
      <c r="A371" s="277" t="s">
        <v>5710</v>
      </c>
      <c r="B371" s="106" t="s">
        <v>5711</v>
      </c>
    </row>
    <row r="372" customFormat="false" ht="15" hidden="false" customHeight="false" outlineLevel="0" collapsed="false">
      <c r="A372" s="277" t="s">
        <v>913</v>
      </c>
      <c r="B372" s="106" t="s">
        <v>5712</v>
      </c>
    </row>
    <row r="373" customFormat="false" ht="15" hidden="false" customHeight="false" outlineLevel="0" collapsed="false">
      <c r="A373" s="277" t="s">
        <v>5713</v>
      </c>
      <c r="B373" s="106" t="s">
        <v>5714</v>
      </c>
    </row>
    <row r="374" customFormat="false" ht="15" hidden="false" customHeight="false" outlineLevel="0" collapsed="false">
      <c r="A374" s="277" t="s">
        <v>946</v>
      </c>
      <c r="B374" s="106" t="s">
        <v>5715</v>
      </c>
    </row>
    <row r="375" customFormat="false" ht="15" hidden="false" customHeight="false" outlineLevel="0" collapsed="false">
      <c r="A375" s="277" t="s">
        <v>948</v>
      </c>
      <c r="B375" s="106" t="s">
        <v>5716</v>
      </c>
    </row>
    <row r="376" customFormat="false" ht="15" hidden="false" customHeight="false" outlineLevel="0" collapsed="false">
      <c r="A376" s="277" t="s">
        <v>5717</v>
      </c>
      <c r="B376" s="106" t="s">
        <v>5718</v>
      </c>
    </row>
    <row r="377" customFormat="false" ht="15" hidden="false" customHeight="false" outlineLevel="0" collapsed="false">
      <c r="A377" s="277" t="s">
        <v>968</v>
      </c>
      <c r="B377" s="106" t="s">
        <v>5719</v>
      </c>
    </row>
    <row r="378" customFormat="false" ht="15" hidden="false" customHeight="false" outlineLevel="0" collapsed="false">
      <c r="A378" s="277" t="s">
        <v>966</v>
      </c>
      <c r="B378" s="106" t="s">
        <v>5720</v>
      </c>
    </row>
    <row r="379" customFormat="false" ht="15" hidden="false" customHeight="false" outlineLevel="0" collapsed="false">
      <c r="A379" s="277" t="s">
        <v>5721</v>
      </c>
      <c r="B379" s="106" t="s">
        <v>5722</v>
      </c>
    </row>
    <row r="380" customFormat="false" ht="15" hidden="false" customHeight="false" outlineLevel="0" collapsed="false">
      <c r="A380" s="277" t="s">
        <v>5723</v>
      </c>
      <c r="B380" s="106" t="s">
        <v>5724</v>
      </c>
    </row>
    <row r="381" customFormat="false" ht="15" hidden="false" customHeight="false" outlineLevel="0" collapsed="false">
      <c r="A381" s="277" t="s">
        <v>5725</v>
      </c>
      <c r="B381" s="106" t="s">
        <v>5726</v>
      </c>
    </row>
    <row r="382" customFormat="false" ht="15" hidden="false" customHeight="false" outlineLevel="0" collapsed="false">
      <c r="A382" s="277" t="s">
        <v>5727</v>
      </c>
      <c r="B382" s="106" t="s">
        <v>5728</v>
      </c>
    </row>
    <row r="383" customFormat="false" ht="15" hidden="false" customHeight="false" outlineLevel="0" collapsed="false">
      <c r="A383" s="277" t="s">
        <v>5729</v>
      </c>
      <c r="B383" s="106" t="s">
        <v>5730</v>
      </c>
    </row>
    <row r="384" customFormat="false" ht="15" hidden="false" customHeight="false" outlineLevel="0" collapsed="false">
      <c r="A384" s="277" t="s">
        <v>5731</v>
      </c>
      <c r="B384" s="106" t="s">
        <v>5732</v>
      </c>
    </row>
    <row r="385" customFormat="false" ht="15" hidden="false" customHeight="false" outlineLevel="0" collapsed="false">
      <c r="A385" s="277" t="s">
        <v>5733</v>
      </c>
      <c r="B385" s="106" t="s">
        <v>5734</v>
      </c>
    </row>
    <row r="386" customFormat="false" ht="15" hidden="false" customHeight="false" outlineLevel="0" collapsed="false">
      <c r="A386" s="277" t="s">
        <v>5735</v>
      </c>
      <c r="B386" s="106" t="s">
        <v>5736</v>
      </c>
    </row>
    <row r="387" customFormat="false" ht="15" hidden="false" customHeight="false" outlineLevel="0" collapsed="false">
      <c r="A387" s="277" t="s">
        <v>1069</v>
      </c>
      <c r="B387" s="106" t="s">
        <v>5737</v>
      </c>
    </row>
    <row r="388" customFormat="false" ht="15" hidden="false" customHeight="false" outlineLevel="0" collapsed="false">
      <c r="A388" s="277" t="s">
        <v>5738</v>
      </c>
      <c r="B388" s="106" t="s">
        <v>5739</v>
      </c>
    </row>
    <row r="389" customFormat="false" ht="15" hidden="false" customHeight="false" outlineLevel="0" collapsed="false">
      <c r="A389" s="277" t="s">
        <v>5740</v>
      </c>
      <c r="B389" s="106" t="s">
        <v>5741</v>
      </c>
    </row>
    <row r="390" customFormat="false" ht="15" hidden="false" customHeight="false" outlineLevel="0" collapsed="false">
      <c r="A390" s="277" t="s">
        <v>1082</v>
      </c>
      <c r="B390" s="106" t="s">
        <v>5742</v>
      </c>
    </row>
    <row r="391" customFormat="false" ht="15" hidden="false" customHeight="false" outlineLevel="0" collapsed="false">
      <c r="A391" s="277" t="s">
        <v>1080</v>
      </c>
      <c r="B391" s="106" t="s">
        <v>5743</v>
      </c>
    </row>
    <row r="392" customFormat="false" ht="15" hidden="false" customHeight="false" outlineLevel="0" collapsed="false">
      <c r="A392" s="277" t="s">
        <v>1088</v>
      </c>
      <c r="B392" s="106" t="s">
        <v>5744</v>
      </c>
    </row>
    <row r="393" customFormat="false" ht="15" hidden="false" customHeight="false" outlineLevel="0" collapsed="false">
      <c r="A393" s="277" t="s">
        <v>1086</v>
      </c>
      <c r="B393" s="106" t="s">
        <v>5745</v>
      </c>
    </row>
    <row r="394" customFormat="false" ht="15" hidden="false" customHeight="false" outlineLevel="0" collapsed="false">
      <c r="A394" s="277" t="s">
        <v>5746</v>
      </c>
      <c r="B394" s="106" t="s">
        <v>5747</v>
      </c>
    </row>
    <row r="395" customFormat="false" ht="15" hidden="false" customHeight="false" outlineLevel="0" collapsed="false">
      <c r="A395" s="277" t="s">
        <v>5748</v>
      </c>
      <c r="B395" s="106" t="s">
        <v>5749</v>
      </c>
    </row>
    <row r="396" customFormat="false" ht="15" hidden="false" customHeight="false" outlineLevel="0" collapsed="false">
      <c r="A396" s="277" t="s">
        <v>5750</v>
      </c>
      <c r="B396" s="106" t="s">
        <v>5751</v>
      </c>
    </row>
    <row r="397" customFormat="false" ht="15" hidden="false" customHeight="false" outlineLevel="0" collapsed="false">
      <c r="A397" s="277" t="s">
        <v>1111</v>
      </c>
      <c r="B397" s="106" t="s">
        <v>5752</v>
      </c>
    </row>
    <row r="398" customFormat="false" ht="15" hidden="false" customHeight="false" outlineLevel="0" collapsed="false">
      <c r="A398" s="277" t="s">
        <v>5753</v>
      </c>
      <c r="B398" s="106" t="s">
        <v>5754</v>
      </c>
    </row>
    <row r="399" customFormat="false" ht="15" hidden="false" customHeight="false" outlineLevel="0" collapsed="false">
      <c r="A399" s="277" t="s">
        <v>1107</v>
      </c>
      <c r="B399" s="106" t="s">
        <v>5755</v>
      </c>
    </row>
    <row r="400" customFormat="false" ht="15" hidden="false" customHeight="false" outlineLevel="0" collapsed="false">
      <c r="A400" s="277" t="s">
        <v>5756</v>
      </c>
      <c r="B400" s="106" t="s">
        <v>5757</v>
      </c>
    </row>
    <row r="401" customFormat="false" ht="15" hidden="false" customHeight="false" outlineLevel="0" collapsed="false">
      <c r="A401" s="277" t="s">
        <v>5758</v>
      </c>
      <c r="B401" s="106" t="s">
        <v>5759</v>
      </c>
    </row>
    <row r="402" customFormat="false" ht="15" hidden="false" customHeight="false" outlineLevel="0" collapsed="false">
      <c r="A402" s="277" t="s">
        <v>1113</v>
      </c>
      <c r="B402" s="106" t="s">
        <v>5760</v>
      </c>
    </row>
    <row r="403" customFormat="false" ht="15" hidden="false" customHeight="false" outlineLevel="0" collapsed="false">
      <c r="A403" s="277" t="s">
        <v>5761</v>
      </c>
      <c r="B403" s="106" t="s">
        <v>5611</v>
      </c>
    </row>
    <row r="404" customFormat="false" ht="15" hidden="false" customHeight="false" outlineLevel="0" collapsed="false">
      <c r="A404" s="277" t="s">
        <v>1132</v>
      </c>
      <c r="B404" s="106" t="s">
        <v>5482</v>
      </c>
    </row>
    <row r="405" customFormat="false" ht="15" hidden="false" customHeight="false" outlineLevel="0" collapsed="false">
      <c r="A405" s="277" t="s">
        <v>1131</v>
      </c>
      <c r="B405" s="106" t="s">
        <v>5762</v>
      </c>
    </row>
    <row r="406" customFormat="false" ht="15" hidden="false" customHeight="false" outlineLevel="0" collapsed="false">
      <c r="A406" s="277" t="s">
        <v>5763</v>
      </c>
      <c r="B406" s="106" t="s">
        <v>5616</v>
      </c>
    </row>
    <row r="407" customFormat="false" ht="15" hidden="false" customHeight="false" outlineLevel="0" collapsed="false">
      <c r="A407" s="277" t="s">
        <v>1137</v>
      </c>
      <c r="B407" s="106" t="s">
        <v>5764</v>
      </c>
    </row>
    <row r="408" customFormat="false" ht="15" hidden="false" customHeight="false" outlineLevel="0" collapsed="false">
      <c r="A408" s="277" t="s">
        <v>5765</v>
      </c>
      <c r="B408" s="106" t="s">
        <v>5511</v>
      </c>
    </row>
    <row r="409" customFormat="false" ht="15" hidden="false" customHeight="false" outlineLevel="0" collapsed="false">
      <c r="A409" s="277" t="s">
        <v>5766</v>
      </c>
      <c r="B409" s="106" t="s">
        <v>5767</v>
      </c>
    </row>
    <row r="410" customFormat="false" ht="15" hidden="false" customHeight="false" outlineLevel="0" collapsed="false">
      <c r="A410" s="277" t="s">
        <v>5768</v>
      </c>
      <c r="B410" s="106" t="s">
        <v>5769</v>
      </c>
    </row>
    <row r="411" customFormat="false" ht="15" hidden="false" customHeight="false" outlineLevel="0" collapsed="false">
      <c r="A411" s="277" t="s">
        <v>1148</v>
      </c>
      <c r="B411" s="106" t="s">
        <v>5770</v>
      </c>
    </row>
    <row r="412" customFormat="false" ht="15" hidden="false" customHeight="false" outlineLevel="0" collapsed="false">
      <c r="A412" s="277" t="s">
        <v>1139</v>
      </c>
      <c r="B412" s="106" t="s">
        <v>5771</v>
      </c>
    </row>
    <row r="413" customFormat="false" ht="15" hidden="false" customHeight="false" outlineLevel="0" collapsed="false">
      <c r="A413" s="277" t="s">
        <v>5772</v>
      </c>
      <c r="B413" s="106" t="s">
        <v>5773</v>
      </c>
    </row>
    <row r="414" customFormat="false" ht="15" hidden="false" customHeight="false" outlineLevel="0" collapsed="false">
      <c r="A414" s="277" t="s">
        <v>1117</v>
      </c>
      <c r="B414" s="106" t="s">
        <v>5774</v>
      </c>
    </row>
    <row r="415" customFormat="false" ht="15" hidden="false" customHeight="false" outlineLevel="0" collapsed="false">
      <c r="A415" s="277" t="s">
        <v>5775</v>
      </c>
      <c r="B415" s="106" t="s">
        <v>5776</v>
      </c>
    </row>
    <row r="416" customFormat="false" ht="15" hidden="false" customHeight="false" outlineLevel="0" collapsed="false">
      <c r="A416" s="277" t="s">
        <v>5777</v>
      </c>
      <c r="B416" s="106" t="s">
        <v>5778</v>
      </c>
    </row>
    <row r="417" customFormat="false" ht="15" hidden="false" customHeight="false" outlineLevel="0" collapsed="false">
      <c r="A417" s="277" t="s">
        <v>5779</v>
      </c>
      <c r="B417" s="106" t="s">
        <v>5780</v>
      </c>
    </row>
    <row r="418" customFormat="false" ht="15" hidden="false" customHeight="false" outlineLevel="0" collapsed="false">
      <c r="A418" s="277" t="s">
        <v>973</v>
      </c>
      <c r="B418" s="106" t="s">
        <v>5781</v>
      </c>
    </row>
    <row r="419" customFormat="false" ht="15" hidden="false" customHeight="false" outlineLevel="0" collapsed="false">
      <c r="A419" s="277" t="s">
        <v>5782</v>
      </c>
      <c r="B419" s="106" t="s">
        <v>5783</v>
      </c>
    </row>
    <row r="420" customFormat="false" ht="15" hidden="false" customHeight="false" outlineLevel="0" collapsed="false">
      <c r="A420" s="277" t="s">
        <v>5784</v>
      </c>
      <c r="B420" s="106" t="s">
        <v>5785</v>
      </c>
    </row>
    <row r="421" customFormat="false" ht="15" hidden="false" customHeight="false" outlineLevel="0" collapsed="false">
      <c r="A421" s="277" t="s">
        <v>5786</v>
      </c>
      <c r="B421" s="106" t="s">
        <v>5787</v>
      </c>
    </row>
    <row r="422" customFormat="false" ht="15" hidden="false" customHeight="false" outlineLevel="0" collapsed="false">
      <c r="A422" s="277" t="s">
        <v>5788</v>
      </c>
      <c r="B422" s="106" t="s">
        <v>5695</v>
      </c>
    </row>
    <row r="423" customFormat="false" ht="15" hidden="false" customHeight="false" outlineLevel="0" collapsed="false">
      <c r="A423" s="277" t="s">
        <v>1178</v>
      </c>
      <c r="B423" s="106" t="s">
        <v>5348</v>
      </c>
    </row>
    <row r="424" customFormat="false" ht="15" hidden="false" customHeight="false" outlineLevel="0" collapsed="false">
      <c r="A424" s="277" t="s">
        <v>1176</v>
      </c>
      <c r="B424" s="106" t="s">
        <v>5350</v>
      </c>
    </row>
    <row r="425" customFormat="false" ht="15" hidden="false" customHeight="false" outlineLevel="0" collapsed="false">
      <c r="A425" s="277" t="s">
        <v>5789</v>
      </c>
      <c r="B425" s="106" t="s">
        <v>5345</v>
      </c>
    </row>
    <row r="426" customFormat="false" ht="15" hidden="false" customHeight="false" outlineLevel="0" collapsed="false">
      <c r="A426" s="277" t="s">
        <v>5790</v>
      </c>
      <c r="B426" s="106" t="s">
        <v>5692</v>
      </c>
    </row>
    <row r="427" customFormat="false" ht="15" hidden="false" customHeight="false" outlineLevel="0" collapsed="false">
      <c r="A427" s="277" t="s">
        <v>5791</v>
      </c>
      <c r="B427" s="106" t="s">
        <v>5792</v>
      </c>
    </row>
    <row r="428" customFormat="false" ht="15" hidden="false" customHeight="false" outlineLevel="0" collapsed="false">
      <c r="A428" s="277" t="s">
        <v>5793</v>
      </c>
      <c r="B428" s="106" t="s">
        <v>5548</v>
      </c>
    </row>
    <row r="429" customFormat="false" ht="15" hidden="false" customHeight="false" outlineLevel="0" collapsed="false">
      <c r="A429" s="277" t="s">
        <v>5794</v>
      </c>
      <c r="B429" s="106" t="s">
        <v>5544</v>
      </c>
    </row>
    <row r="430" customFormat="false" ht="15" hidden="false" customHeight="false" outlineLevel="0" collapsed="false">
      <c r="A430" s="277" t="s">
        <v>5795</v>
      </c>
      <c r="B430" s="106" t="s">
        <v>5448</v>
      </c>
    </row>
    <row r="431" customFormat="false" ht="15" hidden="false" customHeight="false" outlineLevel="0" collapsed="false">
      <c r="A431" s="277" t="s">
        <v>5796</v>
      </c>
      <c r="B431" s="106" t="s">
        <v>5453</v>
      </c>
    </row>
    <row r="432" customFormat="false" ht="15" hidden="false" customHeight="false" outlineLevel="0" collapsed="false">
      <c r="A432" s="277" t="s">
        <v>5797</v>
      </c>
      <c r="B432" s="106" t="s">
        <v>5626</v>
      </c>
    </row>
    <row r="433" customFormat="false" ht="15" hidden="false" customHeight="false" outlineLevel="0" collapsed="false">
      <c r="A433" s="277" t="s">
        <v>5798</v>
      </c>
      <c r="B433" s="106" t="s">
        <v>5565</v>
      </c>
    </row>
    <row r="434" customFormat="false" ht="15" hidden="false" customHeight="false" outlineLevel="0" collapsed="false">
      <c r="A434" s="277" t="s">
        <v>5799</v>
      </c>
      <c r="B434" s="106" t="s">
        <v>5352</v>
      </c>
    </row>
    <row r="435" customFormat="false" ht="15" hidden="false" customHeight="false" outlineLevel="0" collapsed="false">
      <c r="A435" s="277" t="s">
        <v>5800</v>
      </c>
      <c r="B435" s="106" t="s">
        <v>5338</v>
      </c>
    </row>
    <row r="436" customFormat="false" ht="15" hidden="false" customHeight="false" outlineLevel="0" collapsed="false">
      <c r="A436" s="277" t="s">
        <v>5801</v>
      </c>
      <c r="B436" s="106" t="s">
        <v>5802</v>
      </c>
    </row>
    <row r="437" customFormat="false" ht="15" hidden="false" customHeight="false" outlineLevel="0" collapsed="false">
      <c r="A437" s="277" t="s">
        <v>1167</v>
      </c>
      <c r="B437" s="106" t="s">
        <v>5712</v>
      </c>
    </row>
    <row r="438" customFormat="false" ht="15" hidden="false" customHeight="false" outlineLevel="0" collapsed="false">
      <c r="A438" s="277" t="s">
        <v>5803</v>
      </c>
      <c r="B438" s="106" t="s">
        <v>5707</v>
      </c>
    </row>
    <row r="439" customFormat="false" ht="15" hidden="false" customHeight="false" outlineLevel="0" collapsed="false">
      <c r="A439" s="277" t="s">
        <v>5804</v>
      </c>
      <c r="B439" s="106" t="s">
        <v>5709</v>
      </c>
    </row>
    <row r="440" customFormat="false" ht="15" hidden="false" customHeight="false" outlineLevel="0" collapsed="false">
      <c r="A440" s="277" t="s">
        <v>5805</v>
      </c>
      <c r="B440" s="106" t="s">
        <v>5806</v>
      </c>
    </row>
    <row r="441" customFormat="false" ht="15" hidden="false" customHeight="false" outlineLevel="0" collapsed="false">
      <c r="A441" s="277" t="s">
        <v>1184</v>
      </c>
      <c r="B441" s="106" t="s">
        <v>5715</v>
      </c>
    </row>
    <row r="442" customFormat="false" ht="15" hidden="false" customHeight="false" outlineLevel="0" collapsed="false">
      <c r="A442" s="277" t="s">
        <v>1185</v>
      </c>
      <c r="B442" s="106" t="s">
        <v>5716</v>
      </c>
    </row>
    <row r="443" customFormat="false" ht="15" hidden="false" customHeight="false" outlineLevel="0" collapsed="false">
      <c r="A443" s="277" t="s">
        <v>1183</v>
      </c>
      <c r="B443" s="106" t="s">
        <v>5807</v>
      </c>
    </row>
    <row r="444" customFormat="false" ht="15" hidden="false" customHeight="false" outlineLevel="0" collapsed="false">
      <c r="A444" s="277" t="s">
        <v>1191</v>
      </c>
      <c r="B444" s="106" t="s">
        <v>5719</v>
      </c>
    </row>
    <row r="445" customFormat="false" ht="15" hidden="false" customHeight="false" outlineLevel="0" collapsed="false">
      <c r="A445" s="277" t="s">
        <v>1189</v>
      </c>
      <c r="B445" s="106" t="s">
        <v>5808</v>
      </c>
    </row>
    <row r="446" customFormat="false" ht="15" hidden="false" customHeight="false" outlineLevel="0" collapsed="false">
      <c r="A446" s="277" t="s">
        <v>1198</v>
      </c>
      <c r="B446" s="106" t="s">
        <v>5722</v>
      </c>
    </row>
    <row r="447" customFormat="false" ht="15" hidden="false" customHeight="false" outlineLevel="0" collapsed="false">
      <c r="A447" s="277" t="s">
        <v>1194</v>
      </c>
      <c r="B447" s="106" t="s">
        <v>5809</v>
      </c>
    </row>
    <row r="448" customFormat="false" ht="15" hidden="false" customHeight="false" outlineLevel="0" collapsed="false">
      <c r="A448" s="277" t="s">
        <v>1206</v>
      </c>
      <c r="B448" s="106" t="s">
        <v>5810</v>
      </c>
    </row>
    <row r="449" customFormat="false" ht="15" hidden="false" customHeight="false" outlineLevel="0" collapsed="false">
      <c r="A449" s="277" t="s">
        <v>1204</v>
      </c>
      <c r="B449" s="106" t="s">
        <v>5811</v>
      </c>
    </row>
    <row r="450" customFormat="false" ht="15" hidden="false" customHeight="false" outlineLevel="0" collapsed="false">
      <c r="A450" s="277" t="s">
        <v>5812</v>
      </c>
      <c r="B450" s="106" t="s">
        <v>5813</v>
      </c>
    </row>
    <row r="451" customFormat="false" ht="15" hidden="false" customHeight="false" outlineLevel="0" collapsed="false">
      <c r="A451" s="277" t="s">
        <v>1223</v>
      </c>
      <c r="B451" s="106" t="s">
        <v>5814</v>
      </c>
    </row>
    <row r="452" customFormat="false" ht="15" hidden="false" customHeight="false" outlineLevel="0" collapsed="false">
      <c r="A452" s="277" t="s">
        <v>5815</v>
      </c>
      <c r="B452" s="106" t="s">
        <v>5816</v>
      </c>
    </row>
    <row r="453" customFormat="false" ht="15" hidden="false" customHeight="false" outlineLevel="0" collapsed="false">
      <c r="A453" s="277" t="s">
        <v>5817</v>
      </c>
      <c r="B453" s="106" t="s">
        <v>5818</v>
      </c>
    </row>
    <row r="454" customFormat="false" ht="15" hidden="false" customHeight="false" outlineLevel="0" collapsed="false">
      <c r="A454" s="277" t="s">
        <v>5819</v>
      </c>
      <c r="B454" s="106" t="s">
        <v>4173</v>
      </c>
    </row>
    <row r="455" customFormat="false" ht="15" hidden="false" customHeight="false" outlineLevel="0" collapsed="false">
      <c r="A455" s="277" t="s">
        <v>5820</v>
      </c>
      <c r="B455" s="106" t="s">
        <v>5689</v>
      </c>
    </row>
    <row r="456" customFormat="false" ht="15" hidden="false" customHeight="false" outlineLevel="0" collapsed="false">
      <c r="A456" s="277" t="s">
        <v>5821</v>
      </c>
      <c r="B456" s="106" t="s">
        <v>5822</v>
      </c>
    </row>
    <row r="457" customFormat="false" ht="15" hidden="false" customHeight="false" outlineLevel="0" collapsed="false">
      <c r="A457" s="277" t="s">
        <v>5823</v>
      </c>
      <c r="B457" s="106" t="s">
        <v>5685</v>
      </c>
    </row>
    <row r="458" customFormat="false" ht="15" hidden="false" customHeight="false" outlineLevel="0" collapsed="false">
      <c r="A458" s="277" t="s">
        <v>5824</v>
      </c>
      <c r="B458" s="106" t="s">
        <v>5825</v>
      </c>
    </row>
    <row r="459" customFormat="false" ht="15" hidden="false" customHeight="false" outlineLevel="0" collapsed="false">
      <c r="A459" s="277" t="s">
        <v>1215</v>
      </c>
      <c r="B459" s="106" t="s">
        <v>5826</v>
      </c>
    </row>
    <row r="460" customFormat="false" ht="15" hidden="false" customHeight="false" outlineLevel="0" collapsed="false">
      <c r="A460" s="277" t="s">
        <v>1162</v>
      </c>
      <c r="B460" s="106" t="s">
        <v>5827</v>
      </c>
    </row>
    <row r="461" customFormat="false" ht="15" hidden="false" customHeight="false" outlineLevel="0" collapsed="false">
      <c r="A461" s="277" t="s">
        <v>46</v>
      </c>
      <c r="B461" s="106" t="s">
        <v>47</v>
      </c>
    </row>
    <row r="462" customFormat="false" ht="15" hidden="false" customHeight="false" outlineLevel="0" collapsed="false">
      <c r="A462" s="277" t="s">
        <v>50</v>
      </c>
      <c r="B462" s="106" t="s">
        <v>51</v>
      </c>
    </row>
    <row r="463" customFormat="false" ht="15" hidden="false" customHeight="false" outlineLevel="0" collapsed="false">
      <c r="A463" s="277" t="s">
        <v>5828</v>
      </c>
      <c r="B463" s="106" t="s">
        <v>5829</v>
      </c>
    </row>
    <row r="464" customFormat="false" ht="15" hidden="false" customHeight="false" outlineLevel="0" collapsed="false">
      <c r="A464" s="277" t="s">
        <v>5830</v>
      </c>
      <c r="B464" s="106" t="s">
        <v>5831</v>
      </c>
    </row>
    <row r="465" customFormat="false" ht="15" hidden="false" customHeight="false" outlineLevel="0" collapsed="false">
      <c r="A465" s="277" t="s">
        <v>1274</v>
      </c>
      <c r="B465" s="106" t="s">
        <v>5832</v>
      </c>
    </row>
    <row r="466" customFormat="false" ht="15" hidden="false" customHeight="false" outlineLevel="0" collapsed="false">
      <c r="A466" s="277" t="s">
        <v>5833</v>
      </c>
      <c r="B466" s="106" t="s">
        <v>5834</v>
      </c>
    </row>
    <row r="467" customFormat="false" ht="15" hidden="false" customHeight="false" outlineLevel="0" collapsed="false">
      <c r="A467" s="277" t="s">
        <v>5835</v>
      </c>
      <c r="B467" s="106" t="s">
        <v>5372</v>
      </c>
    </row>
    <row r="468" customFormat="false" ht="15" hidden="false" customHeight="false" outlineLevel="0" collapsed="false">
      <c r="A468" s="277" t="s">
        <v>5836</v>
      </c>
      <c r="B468" s="106" t="s">
        <v>5837</v>
      </c>
    </row>
    <row r="469" customFormat="false" ht="15" hidden="false" customHeight="false" outlineLevel="0" collapsed="false">
      <c r="A469" s="277" t="s">
        <v>5838</v>
      </c>
      <c r="B469" s="106" t="s">
        <v>5374</v>
      </c>
    </row>
    <row r="470" customFormat="false" ht="15" hidden="false" customHeight="false" outlineLevel="0" collapsed="false">
      <c r="A470" s="277" t="s">
        <v>5839</v>
      </c>
      <c r="B470" s="106" t="s">
        <v>57</v>
      </c>
    </row>
    <row r="471" customFormat="false" ht="15" hidden="false" customHeight="false" outlineLevel="0" collapsed="false">
      <c r="A471" s="277" t="s">
        <v>56</v>
      </c>
      <c r="B471" s="106" t="s">
        <v>57</v>
      </c>
    </row>
    <row r="472" customFormat="false" ht="15" hidden="false" customHeight="false" outlineLevel="0" collapsed="false">
      <c r="A472" s="277" t="s">
        <v>5840</v>
      </c>
      <c r="B472" s="106" t="s">
        <v>5841</v>
      </c>
    </row>
    <row r="473" customFormat="false" ht="15" hidden="false" customHeight="false" outlineLevel="0" collapsed="false">
      <c r="A473" s="277" t="s">
        <v>3661</v>
      </c>
      <c r="B473" s="106" t="s">
        <v>5842</v>
      </c>
    </row>
    <row r="474" customFormat="false" ht="15" hidden="false" customHeight="false" outlineLevel="0" collapsed="false">
      <c r="A474" s="277" t="s">
        <v>5843</v>
      </c>
      <c r="B474" s="106" t="s">
        <v>5842</v>
      </c>
    </row>
    <row r="475" customFormat="false" ht="15" hidden="false" customHeight="false" outlineLevel="0" collapsed="false">
      <c r="A475" s="277" t="s">
        <v>5844</v>
      </c>
      <c r="B475" s="106" t="s">
        <v>5492</v>
      </c>
    </row>
    <row r="476" customFormat="false" ht="15" hidden="false" customHeight="false" outlineLevel="0" collapsed="false">
      <c r="A476" s="277" t="s">
        <v>5845</v>
      </c>
      <c r="B476" s="106" t="s">
        <v>5496</v>
      </c>
    </row>
    <row r="477" customFormat="false" ht="15" hidden="false" customHeight="false" outlineLevel="0" collapsed="false">
      <c r="A477" s="277" t="s">
        <v>5846</v>
      </c>
      <c r="B477" s="106" t="s">
        <v>5498</v>
      </c>
    </row>
    <row r="478" customFormat="false" ht="15" hidden="false" customHeight="false" outlineLevel="0" collapsed="false">
      <c r="A478" s="277" t="s">
        <v>5847</v>
      </c>
      <c r="B478" s="106" t="s">
        <v>5848</v>
      </c>
    </row>
    <row r="479" customFormat="false" ht="15" hidden="false" customHeight="false" outlineLevel="0" collapsed="false">
      <c r="A479" s="277" t="s">
        <v>5849</v>
      </c>
      <c r="B479" s="106" t="s">
        <v>5850</v>
      </c>
    </row>
    <row r="480" customFormat="false" ht="15" hidden="false" customHeight="false" outlineLevel="0" collapsed="false">
      <c r="A480" s="277" t="s">
        <v>1127</v>
      </c>
      <c r="B480" s="106" t="s">
        <v>5851</v>
      </c>
    </row>
    <row r="481" customFormat="false" ht="15" hidden="false" customHeight="false" outlineLevel="0" collapsed="false">
      <c r="A481" s="277" t="s">
        <v>1240</v>
      </c>
      <c r="B481" s="106" t="s">
        <v>5852</v>
      </c>
    </row>
    <row r="482" customFormat="false" ht="15" hidden="false" customHeight="false" outlineLevel="0" collapsed="false">
      <c r="A482" s="277" t="s">
        <v>911</v>
      </c>
      <c r="B482" s="106" t="s">
        <v>5853</v>
      </c>
    </row>
    <row r="483" customFormat="false" ht="15" hidden="false" customHeight="false" outlineLevel="0" collapsed="false">
      <c r="A483" s="277" t="s">
        <v>5854</v>
      </c>
      <c r="B483" s="106" t="s">
        <v>5855</v>
      </c>
    </row>
    <row r="484" customFormat="false" ht="15" hidden="false" customHeight="false" outlineLevel="0" collapsed="false">
      <c r="A484" s="277" t="s">
        <v>1208</v>
      </c>
      <c r="B484" s="106" t="s">
        <v>5856</v>
      </c>
    </row>
    <row r="485" customFormat="false" ht="15" hidden="false" customHeight="false" outlineLevel="0" collapsed="false">
      <c r="A485" s="277" t="s">
        <v>5857</v>
      </c>
      <c r="B485" s="106" t="s">
        <v>5858</v>
      </c>
    </row>
    <row r="486" customFormat="false" ht="15" hidden="false" customHeight="false" outlineLevel="0" collapsed="false">
      <c r="A486" s="277" t="s">
        <v>5859</v>
      </c>
      <c r="B486" s="106" t="s">
        <v>5860</v>
      </c>
    </row>
    <row r="487" customFormat="false" ht="15" hidden="false" customHeight="false" outlineLevel="0" collapsed="false">
      <c r="A487" s="277" t="s">
        <v>5861</v>
      </c>
      <c r="B487" s="106" t="s">
        <v>5862</v>
      </c>
    </row>
    <row r="488" customFormat="false" ht="15" hidden="false" customHeight="false" outlineLevel="0" collapsed="false">
      <c r="A488" s="277" t="s">
        <v>5863</v>
      </c>
      <c r="B488" s="106" t="s">
        <v>5864</v>
      </c>
    </row>
    <row r="489" customFormat="false" ht="15" hidden="false" customHeight="false" outlineLevel="0" collapsed="false">
      <c r="A489" s="277" t="s">
        <v>5865</v>
      </c>
      <c r="B489" s="106" t="s">
        <v>5866</v>
      </c>
    </row>
    <row r="490" customFormat="false" ht="15" hidden="false" customHeight="false" outlineLevel="0" collapsed="false">
      <c r="A490" s="277" t="s">
        <v>5867</v>
      </c>
      <c r="B490" s="106" t="s">
        <v>5868</v>
      </c>
    </row>
    <row r="491" customFormat="false" ht="15" hidden="false" customHeight="false" outlineLevel="0" collapsed="false">
      <c r="A491" s="277" t="s">
        <v>1134</v>
      </c>
      <c r="B491" s="106" t="s">
        <v>5869</v>
      </c>
    </row>
    <row r="492" customFormat="false" ht="15" hidden="false" customHeight="false" outlineLevel="0" collapsed="false">
      <c r="A492" s="277" t="s">
        <v>5870</v>
      </c>
      <c r="B492" s="106" t="s">
        <v>5871</v>
      </c>
    </row>
    <row r="493" customFormat="false" ht="15" hidden="false" customHeight="false" outlineLevel="0" collapsed="false">
      <c r="A493" s="277" t="s">
        <v>1091</v>
      </c>
      <c r="B493" s="106" t="s">
        <v>5872</v>
      </c>
    </row>
    <row r="494" customFormat="false" ht="15" hidden="false" customHeight="false" outlineLevel="0" collapsed="false">
      <c r="A494" s="277" t="s">
        <v>5873</v>
      </c>
      <c r="B494" s="106" t="s">
        <v>5874</v>
      </c>
    </row>
    <row r="495" customFormat="false" ht="15" hidden="false" customHeight="false" outlineLevel="0" collapsed="false">
      <c r="A495" s="277" t="s">
        <v>5875</v>
      </c>
      <c r="B495" s="106" t="s">
        <v>5876</v>
      </c>
    </row>
    <row r="496" customFormat="false" ht="15" hidden="false" customHeight="false" outlineLevel="0" collapsed="false">
      <c r="A496" s="277" t="s">
        <v>5877</v>
      </c>
      <c r="B496" s="106" t="s">
        <v>5878</v>
      </c>
    </row>
    <row r="497" customFormat="false" ht="15" hidden="false" customHeight="false" outlineLevel="0" collapsed="false">
      <c r="A497" s="277" t="s">
        <v>5879</v>
      </c>
      <c r="B497" s="106" t="s">
        <v>5880</v>
      </c>
    </row>
    <row r="498" customFormat="false" ht="15" hidden="false" customHeight="false" outlineLevel="0" collapsed="false">
      <c r="A498" s="277" t="s">
        <v>5881</v>
      </c>
      <c r="B498" s="106" t="s">
        <v>5882</v>
      </c>
    </row>
    <row r="499" customFormat="false" ht="15" hidden="false" customHeight="false" outlineLevel="0" collapsed="false">
      <c r="A499" s="277" t="s">
        <v>5883</v>
      </c>
      <c r="B499" s="106" t="s">
        <v>5884</v>
      </c>
    </row>
    <row r="500" customFormat="false" ht="15" hidden="false" customHeight="false" outlineLevel="0" collapsed="false">
      <c r="A500" s="277" t="s">
        <v>1469</v>
      </c>
      <c r="B500" s="106" t="s">
        <v>5885</v>
      </c>
    </row>
    <row r="501" customFormat="false" ht="15" hidden="false" customHeight="false" outlineLevel="0" collapsed="false">
      <c r="A501" s="277" t="s">
        <v>1479</v>
      </c>
      <c r="B501" s="106" t="s">
        <v>5886</v>
      </c>
    </row>
    <row r="502" customFormat="false" ht="15" hidden="false" customHeight="false" outlineLevel="0" collapsed="false">
      <c r="A502" s="277" t="s">
        <v>5887</v>
      </c>
      <c r="B502" s="106" t="s">
        <v>5888</v>
      </c>
    </row>
    <row r="503" customFormat="false" ht="15" hidden="false" customHeight="false" outlineLevel="0" collapsed="false">
      <c r="A503" s="277" t="s">
        <v>1580</v>
      </c>
      <c r="B503" s="106" t="s">
        <v>5889</v>
      </c>
    </row>
    <row r="504" customFormat="false" ht="15" hidden="false" customHeight="false" outlineLevel="0" collapsed="false">
      <c r="A504" s="277" t="s">
        <v>5890</v>
      </c>
      <c r="B504" s="106" t="s">
        <v>5891</v>
      </c>
    </row>
    <row r="505" customFormat="false" ht="15" hidden="false" customHeight="false" outlineLevel="0" collapsed="false">
      <c r="A505" s="277" t="s">
        <v>1572</v>
      </c>
      <c r="B505" s="106" t="s">
        <v>5892</v>
      </c>
    </row>
    <row r="506" customFormat="false" ht="15" hidden="false" customHeight="false" outlineLevel="0" collapsed="false">
      <c r="A506" s="277" t="s">
        <v>1720</v>
      </c>
      <c r="B506" s="106" t="s">
        <v>5893</v>
      </c>
    </row>
    <row r="507" customFormat="false" ht="15" hidden="false" customHeight="false" outlineLevel="0" collapsed="false">
      <c r="A507" s="277" t="s">
        <v>1641</v>
      </c>
      <c r="B507" s="106" t="s">
        <v>5894</v>
      </c>
    </row>
    <row r="508" customFormat="false" ht="15" hidden="false" customHeight="false" outlineLevel="0" collapsed="false">
      <c r="A508" s="277" t="s">
        <v>5895</v>
      </c>
      <c r="B508" s="106" t="s">
        <v>5896</v>
      </c>
    </row>
    <row r="509" customFormat="false" ht="15" hidden="false" customHeight="false" outlineLevel="0" collapsed="false">
      <c r="A509" s="277" t="s">
        <v>1688</v>
      </c>
      <c r="B509" s="106" t="s">
        <v>5897</v>
      </c>
    </row>
    <row r="510" customFormat="false" ht="15" hidden="false" customHeight="false" outlineLevel="0" collapsed="false">
      <c r="A510" s="277" t="s">
        <v>5898</v>
      </c>
      <c r="B510" s="106" t="s">
        <v>5899</v>
      </c>
    </row>
    <row r="511" customFormat="false" ht="15" hidden="false" customHeight="false" outlineLevel="0" collapsed="false">
      <c r="A511" s="277" t="s">
        <v>1218</v>
      </c>
      <c r="B511" s="106" t="s">
        <v>5900</v>
      </c>
    </row>
    <row r="512" customFormat="false" ht="15" hidden="false" customHeight="false" outlineLevel="0" collapsed="false">
      <c r="A512" s="277" t="s">
        <v>5901</v>
      </c>
      <c r="B512" s="106" t="s">
        <v>5902</v>
      </c>
    </row>
    <row r="513" customFormat="false" ht="15" hidden="false" customHeight="false" outlineLevel="0" collapsed="false">
      <c r="A513" s="277" t="s">
        <v>1675</v>
      </c>
      <c r="B513" s="106" t="s">
        <v>5903</v>
      </c>
    </row>
    <row r="514" customFormat="false" ht="15" hidden="false" customHeight="false" outlineLevel="0" collapsed="false">
      <c r="A514" s="277" t="s">
        <v>5904</v>
      </c>
      <c r="B514" s="106" t="s">
        <v>5517</v>
      </c>
    </row>
    <row r="515" customFormat="false" ht="15" hidden="false" customHeight="false" outlineLevel="0" collapsed="false">
      <c r="A515" s="277" t="s">
        <v>5905</v>
      </c>
      <c r="B515" s="106" t="s">
        <v>5906</v>
      </c>
    </row>
    <row r="516" customFormat="false" ht="15" hidden="false" customHeight="false" outlineLevel="0" collapsed="false">
      <c r="A516" s="277" t="s">
        <v>5907</v>
      </c>
      <c r="B516" s="106" t="s">
        <v>5908</v>
      </c>
    </row>
    <row r="517" customFormat="false" ht="15" hidden="false" customHeight="false" outlineLevel="0" collapsed="false">
      <c r="A517" s="277" t="s">
        <v>5909</v>
      </c>
      <c r="B517" s="106" t="s">
        <v>5910</v>
      </c>
    </row>
    <row r="518" customFormat="false" ht="15" hidden="false" customHeight="false" outlineLevel="0" collapsed="false">
      <c r="A518" s="277" t="s">
        <v>5911</v>
      </c>
      <c r="B518" s="106" t="s">
        <v>5912</v>
      </c>
    </row>
    <row r="519" customFormat="false" ht="15" hidden="false" customHeight="false" outlineLevel="0" collapsed="false">
      <c r="A519" s="277" t="s">
        <v>5913</v>
      </c>
      <c r="B519" s="106" t="s">
        <v>5914</v>
      </c>
    </row>
    <row r="520" customFormat="false" ht="15" hidden="false" customHeight="false" outlineLevel="0" collapsed="false">
      <c r="A520" s="277" t="s">
        <v>5915</v>
      </c>
      <c r="B520" s="106" t="s">
        <v>5916</v>
      </c>
    </row>
    <row r="521" customFormat="false" ht="15" hidden="false" customHeight="false" outlineLevel="0" collapsed="false">
      <c r="A521" s="277" t="s">
        <v>5917</v>
      </c>
      <c r="B521" s="106" t="s">
        <v>5918</v>
      </c>
    </row>
    <row r="522" customFormat="false" ht="15" hidden="false" customHeight="false" outlineLevel="0" collapsed="false">
      <c r="A522" s="277" t="s">
        <v>5919</v>
      </c>
      <c r="B522" s="106" t="s">
        <v>5920</v>
      </c>
    </row>
    <row r="523" customFormat="false" ht="15" hidden="false" customHeight="false" outlineLevel="0" collapsed="false">
      <c r="A523" s="277" t="s">
        <v>5921</v>
      </c>
      <c r="B523" s="106" t="s">
        <v>5922</v>
      </c>
    </row>
    <row r="524" customFormat="false" ht="15" hidden="false" customHeight="false" outlineLevel="0" collapsed="false">
      <c r="A524" s="277" t="s">
        <v>5923</v>
      </c>
      <c r="B524" s="106" t="s">
        <v>5924</v>
      </c>
    </row>
    <row r="525" customFormat="false" ht="15" hidden="false" customHeight="false" outlineLevel="0" collapsed="false">
      <c r="A525" s="277" t="s">
        <v>5925</v>
      </c>
      <c r="B525" s="106" t="s">
        <v>5926</v>
      </c>
    </row>
    <row r="526" customFormat="false" ht="15" hidden="false" customHeight="false" outlineLevel="0" collapsed="false">
      <c r="A526" s="277" t="s">
        <v>5927</v>
      </c>
      <c r="B526" s="106" t="s">
        <v>5928</v>
      </c>
    </row>
    <row r="527" customFormat="false" ht="15" hidden="false" customHeight="false" outlineLevel="0" collapsed="false">
      <c r="A527" s="277" t="s">
        <v>5929</v>
      </c>
      <c r="B527" s="106" t="s">
        <v>5930</v>
      </c>
    </row>
    <row r="528" customFormat="false" ht="15" hidden="false" customHeight="false" outlineLevel="0" collapsed="false">
      <c r="A528" s="277" t="s">
        <v>5931</v>
      </c>
      <c r="B528" s="106" t="s">
        <v>5932</v>
      </c>
    </row>
    <row r="529" customFormat="false" ht="15" hidden="false" customHeight="false" outlineLevel="0" collapsed="false">
      <c r="A529" s="277" t="s">
        <v>5933</v>
      </c>
      <c r="B529" s="106" t="s">
        <v>5934</v>
      </c>
    </row>
    <row r="530" customFormat="false" ht="15" hidden="false" customHeight="false" outlineLevel="0" collapsed="false">
      <c r="A530" s="277" t="s">
        <v>5935</v>
      </c>
      <c r="B530" s="106" t="s">
        <v>5936</v>
      </c>
    </row>
    <row r="531" customFormat="false" ht="15" hidden="false" customHeight="false" outlineLevel="0" collapsed="false">
      <c r="A531" s="277" t="s">
        <v>5937</v>
      </c>
      <c r="B531" s="106" t="s">
        <v>5938</v>
      </c>
    </row>
    <row r="532" customFormat="false" ht="15" hidden="false" customHeight="false" outlineLevel="0" collapsed="false">
      <c r="A532" s="277" t="s">
        <v>5939</v>
      </c>
      <c r="B532" s="106" t="s">
        <v>5940</v>
      </c>
    </row>
    <row r="533" customFormat="false" ht="15" hidden="false" customHeight="false" outlineLevel="0" collapsed="false">
      <c r="A533" s="277" t="s">
        <v>5941</v>
      </c>
      <c r="B533" s="106" t="s">
        <v>5942</v>
      </c>
    </row>
    <row r="534" customFormat="false" ht="15" hidden="false" customHeight="false" outlineLevel="0" collapsed="false">
      <c r="A534" s="277" t="s">
        <v>1213</v>
      </c>
      <c r="B534" s="106" t="s">
        <v>1246</v>
      </c>
    </row>
    <row r="535" customFormat="false" ht="15" hidden="false" customHeight="false" outlineLevel="0" collapsed="false">
      <c r="A535" s="277" t="s">
        <v>3086</v>
      </c>
      <c r="B535" s="106" t="s">
        <v>5943</v>
      </c>
    </row>
    <row r="536" customFormat="false" ht="15" hidden="false" customHeight="false" outlineLevel="0" collapsed="false">
      <c r="A536" s="277" t="s">
        <v>3386</v>
      </c>
      <c r="B536" s="106" t="s">
        <v>5944</v>
      </c>
    </row>
    <row r="537" customFormat="false" ht="15" hidden="false" customHeight="false" outlineLevel="0" collapsed="false">
      <c r="A537" s="277" t="s">
        <v>5945</v>
      </c>
      <c r="B537" s="106" t="s">
        <v>44</v>
      </c>
    </row>
    <row r="538" customFormat="false" ht="15" hidden="false" customHeight="false" outlineLevel="0" collapsed="false">
      <c r="A538" s="277" t="s">
        <v>5946</v>
      </c>
      <c r="B538" s="106" t="s">
        <v>5322</v>
      </c>
    </row>
    <row r="539" customFormat="false" ht="15" hidden="false" customHeight="false" outlineLevel="0" collapsed="false">
      <c r="A539" s="277" t="s">
        <v>5947</v>
      </c>
      <c r="B539" s="106" t="s">
        <v>5324</v>
      </c>
    </row>
    <row r="540" customFormat="false" ht="15" hidden="false" customHeight="false" outlineLevel="0" collapsed="false">
      <c r="A540" s="277" t="s">
        <v>3067</v>
      </c>
      <c r="B540" s="106" t="s">
        <v>5948</v>
      </c>
    </row>
    <row r="541" customFormat="false" ht="15" hidden="false" customHeight="false" outlineLevel="0" collapsed="false">
      <c r="A541" s="277" t="s">
        <v>5949</v>
      </c>
      <c r="B541" s="106" t="s">
        <v>5950</v>
      </c>
    </row>
    <row r="542" customFormat="false" ht="15" hidden="false" customHeight="false" outlineLevel="0" collapsed="false">
      <c r="A542" s="277" t="s">
        <v>5951</v>
      </c>
      <c r="B542" s="106" t="s">
        <v>5952</v>
      </c>
    </row>
    <row r="543" customFormat="false" ht="15" hidden="false" customHeight="false" outlineLevel="0" collapsed="false">
      <c r="A543" s="277" t="s">
        <v>5953</v>
      </c>
      <c r="B543" s="106" t="s">
        <v>5954</v>
      </c>
    </row>
    <row r="544" customFormat="false" ht="15" hidden="false" customHeight="false" outlineLevel="0" collapsed="false">
      <c r="A544" s="277" t="s">
        <v>5955</v>
      </c>
      <c r="B544" s="106" t="s">
        <v>5956</v>
      </c>
    </row>
    <row r="545" customFormat="false" ht="15" hidden="false" customHeight="false" outlineLevel="0" collapsed="false">
      <c r="A545" s="277" t="s">
        <v>1588</v>
      </c>
      <c r="B545" s="106" t="s">
        <v>5957</v>
      </c>
    </row>
    <row r="546" customFormat="false" ht="15" hidden="false" customHeight="false" outlineLevel="0" collapsed="false">
      <c r="A546" s="277" t="s">
        <v>1585</v>
      </c>
      <c r="B546" s="106" t="s">
        <v>5958</v>
      </c>
    </row>
    <row r="547" customFormat="false" ht="15" hidden="false" customHeight="false" outlineLevel="0" collapsed="false">
      <c r="A547" s="277" t="s">
        <v>1108</v>
      </c>
      <c r="B547" s="106" t="s">
        <v>5959</v>
      </c>
    </row>
    <row r="548" customFormat="false" ht="15" hidden="false" customHeight="false" outlineLevel="0" collapsed="false">
      <c r="A548" s="277" t="s">
        <v>5960</v>
      </c>
      <c r="B548" s="106" t="s">
        <v>5961</v>
      </c>
    </row>
    <row r="549" customFormat="false" ht="15" hidden="false" customHeight="false" outlineLevel="0" collapsed="false">
      <c r="A549" s="277" t="s">
        <v>5962</v>
      </c>
      <c r="B549" s="106" t="s">
        <v>5963</v>
      </c>
    </row>
    <row r="550" customFormat="false" ht="15" hidden="false" customHeight="false" outlineLevel="0" collapsed="false">
      <c r="A550" s="277" t="s">
        <v>5964</v>
      </c>
      <c r="B550" s="106" t="s">
        <v>5965</v>
      </c>
    </row>
    <row r="551" customFormat="false" ht="15" hidden="false" customHeight="false" outlineLevel="0" collapsed="false">
      <c r="A551" s="277" t="s">
        <v>5966</v>
      </c>
      <c r="B551" s="106" t="s">
        <v>5967</v>
      </c>
    </row>
    <row r="552" customFormat="false" ht="15" hidden="false" customHeight="false" outlineLevel="0" collapsed="false">
      <c r="A552" s="277" t="s">
        <v>1811</v>
      </c>
      <c r="B552" s="106" t="s">
        <v>5968</v>
      </c>
    </row>
    <row r="553" customFormat="false" ht="15" hidden="false" customHeight="false" outlineLevel="0" collapsed="false">
      <c r="A553" s="277" t="s">
        <v>5969</v>
      </c>
      <c r="B553" s="106" t="s">
        <v>5970</v>
      </c>
    </row>
    <row r="554" customFormat="false" ht="15" hidden="false" customHeight="false" outlineLevel="0" collapsed="false">
      <c r="A554" s="277" t="s">
        <v>5971</v>
      </c>
      <c r="B554" s="106" t="s">
        <v>5972</v>
      </c>
    </row>
    <row r="555" customFormat="false" ht="15" hidden="false" customHeight="false" outlineLevel="0" collapsed="false">
      <c r="A555" s="277" t="s">
        <v>5973</v>
      </c>
      <c r="B555" s="106" t="s">
        <v>5974</v>
      </c>
    </row>
    <row r="556" customFormat="false" ht="15" hidden="false" customHeight="false" outlineLevel="0" collapsed="false">
      <c r="A556" s="277" t="s">
        <v>5975</v>
      </c>
      <c r="B556" s="106" t="s">
        <v>5976</v>
      </c>
    </row>
    <row r="557" customFormat="false" ht="15" hidden="false" customHeight="false" outlineLevel="0" collapsed="false">
      <c r="A557" s="277" t="s">
        <v>5977</v>
      </c>
      <c r="B557" s="106" t="s">
        <v>5978</v>
      </c>
    </row>
    <row r="558" customFormat="false" ht="15" hidden="false" customHeight="false" outlineLevel="0" collapsed="false">
      <c r="A558" s="277" t="s">
        <v>5979</v>
      </c>
      <c r="B558" s="106" t="s">
        <v>5980</v>
      </c>
    </row>
    <row r="559" customFormat="false" ht="15" hidden="false" customHeight="false" outlineLevel="0" collapsed="false">
      <c r="A559" s="277" t="s">
        <v>5981</v>
      </c>
      <c r="B559" s="106" t="s">
        <v>5982</v>
      </c>
    </row>
    <row r="560" customFormat="false" ht="15" hidden="false" customHeight="false" outlineLevel="0" collapsed="false">
      <c r="A560" s="277" t="s">
        <v>5983</v>
      </c>
      <c r="B560" s="106" t="s">
        <v>5984</v>
      </c>
    </row>
    <row r="561" customFormat="false" ht="15" hidden="false" customHeight="false" outlineLevel="0" collapsed="false">
      <c r="A561" s="277" t="s">
        <v>5985</v>
      </c>
      <c r="B561" s="106" t="s">
        <v>5986</v>
      </c>
    </row>
    <row r="562" customFormat="false" ht="15" hidden="false" customHeight="false" outlineLevel="0" collapsed="false">
      <c r="A562" s="277" t="s">
        <v>3107</v>
      </c>
      <c r="B562" s="106" t="s">
        <v>5987</v>
      </c>
    </row>
    <row r="563" customFormat="false" ht="15" hidden="false" customHeight="false" outlineLevel="0" collapsed="false">
      <c r="A563" s="277" t="s">
        <v>5988</v>
      </c>
      <c r="B563" s="106" t="s">
        <v>5989</v>
      </c>
    </row>
    <row r="564" customFormat="false" ht="15" hidden="false" customHeight="false" outlineLevel="0" collapsed="false">
      <c r="A564" s="277" t="s">
        <v>5990</v>
      </c>
      <c r="B564" s="106" t="s">
        <v>5991</v>
      </c>
    </row>
    <row r="565" customFormat="false" ht="15" hidden="false" customHeight="false" outlineLevel="0" collapsed="false">
      <c r="A565" s="277" t="s">
        <v>5992</v>
      </c>
      <c r="B565" s="106" t="s">
        <v>5993</v>
      </c>
    </row>
    <row r="566" customFormat="false" ht="15" hidden="false" customHeight="false" outlineLevel="0" collapsed="false">
      <c r="A566" s="277" t="s">
        <v>5994</v>
      </c>
      <c r="B566" s="106" t="s">
        <v>5995</v>
      </c>
    </row>
    <row r="567" customFormat="false" ht="15" hidden="false" customHeight="false" outlineLevel="0" collapsed="false">
      <c r="A567" s="277" t="s">
        <v>5996</v>
      </c>
      <c r="B567" s="106" t="s">
        <v>5997</v>
      </c>
    </row>
    <row r="568" customFormat="false" ht="15" hidden="false" customHeight="false" outlineLevel="0" collapsed="false">
      <c r="A568" s="277" t="s">
        <v>5998</v>
      </c>
      <c r="B568" s="106" t="s">
        <v>5999</v>
      </c>
    </row>
    <row r="569" customFormat="false" ht="15" hidden="false" customHeight="false" outlineLevel="0" collapsed="false">
      <c r="A569" s="277" t="s">
        <v>6000</v>
      </c>
      <c r="B569" s="106" t="s">
        <v>6001</v>
      </c>
    </row>
    <row r="570" customFormat="false" ht="15" hidden="false" customHeight="false" outlineLevel="0" collapsed="false">
      <c r="A570" s="277" t="s">
        <v>6002</v>
      </c>
      <c r="B570" s="106" t="s">
        <v>6003</v>
      </c>
    </row>
    <row r="571" customFormat="false" ht="15" hidden="false" customHeight="false" outlineLevel="0" collapsed="false">
      <c r="A571" s="277" t="s">
        <v>6004</v>
      </c>
      <c r="B571" s="106" t="s">
        <v>6005</v>
      </c>
    </row>
    <row r="572" customFormat="false" ht="15" hidden="false" customHeight="false" outlineLevel="0" collapsed="false">
      <c r="A572" s="277" t="s">
        <v>6006</v>
      </c>
      <c r="B572" s="106" t="s">
        <v>6007</v>
      </c>
    </row>
    <row r="573" customFormat="false" ht="15" hidden="false" customHeight="false" outlineLevel="0" collapsed="false">
      <c r="A573" s="277" t="s">
        <v>6008</v>
      </c>
      <c r="B573" s="106" t="s">
        <v>6009</v>
      </c>
    </row>
    <row r="574" customFormat="false" ht="15" hidden="false" customHeight="false" outlineLevel="0" collapsed="false">
      <c r="A574" s="277" t="s">
        <v>6010</v>
      </c>
      <c r="B574" s="106" t="s">
        <v>6011</v>
      </c>
    </row>
    <row r="575" customFormat="false" ht="15" hidden="false" customHeight="false" outlineLevel="0" collapsed="false">
      <c r="A575" s="277" t="s">
        <v>6012</v>
      </c>
      <c r="B575" s="106" t="s">
        <v>6013</v>
      </c>
    </row>
    <row r="576" customFormat="false" ht="15" hidden="false" customHeight="false" outlineLevel="0" collapsed="false">
      <c r="A576" s="572" t="s">
        <v>3595</v>
      </c>
      <c r="B576" s="106" t="s">
        <v>6014</v>
      </c>
    </row>
    <row r="577" customFormat="false" ht="15" hidden="false" customHeight="false" outlineLevel="0" collapsed="false">
      <c r="A577" s="572" t="s">
        <v>3773</v>
      </c>
      <c r="B577" s="106" t="s">
        <v>6015</v>
      </c>
    </row>
    <row r="578" customFormat="false" ht="15" hidden="false" customHeight="false" outlineLevel="0" collapsed="false">
      <c r="A578" s="572" t="s">
        <v>3610</v>
      </c>
      <c r="B578" s="106" t="s">
        <v>6016</v>
      </c>
    </row>
    <row r="579" customFormat="false" ht="15" hidden="false" customHeight="false" outlineLevel="0" collapsed="false">
      <c r="A579" s="572" t="s">
        <v>3619</v>
      </c>
      <c r="B579" s="106" t="s">
        <v>6017</v>
      </c>
    </row>
    <row r="580" customFormat="false" ht="15" hidden="false" customHeight="false" outlineLevel="0" collapsed="false">
      <c r="A580" s="572" t="s">
        <v>3634</v>
      </c>
      <c r="B580" s="106" t="s">
        <v>6018</v>
      </c>
    </row>
    <row r="581" customFormat="false" ht="15" hidden="false" customHeight="false" outlineLevel="0" collapsed="false">
      <c r="A581" s="572" t="s">
        <v>3639</v>
      </c>
      <c r="B581" s="106" t="s">
        <v>6019</v>
      </c>
    </row>
    <row r="582" customFormat="false" ht="15" hidden="false" customHeight="false" outlineLevel="0" collapsed="false">
      <c r="A582" s="572" t="s">
        <v>3629</v>
      </c>
      <c r="B582" s="106" t="s">
        <v>6020</v>
      </c>
    </row>
    <row r="583" customFormat="false" ht="15" hidden="false" customHeight="false" outlineLevel="0" collapsed="false">
      <c r="A583" s="572" t="s">
        <v>3630</v>
      </c>
      <c r="B583" s="106" t="s">
        <v>6021</v>
      </c>
    </row>
    <row r="584" customFormat="false" ht="15" hidden="false" customHeight="false" outlineLevel="0" collapsed="false">
      <c r="A584" s="572" t="s">
        <v>3645</v>
      </c>
      <c r="B584" s="106" t="s">
        <v>6022</v>
      </c>
    </row>
    <row r="585" customFormat="false" ht="15" hidden="false" customHeight="false" outlineLevel="0" collapsed="false">
      <c r="A585" s="572" t="s">
        <v>3646</v>
      </c>
      <c r="B585" s="106" t="s">
        <v>6023</v>
      </c>
    </row>
    <row r="586" customFormat="false" ht="15" hidden="false" customHeight="false" outlineLevel="0" collapsed="false">
      <c r="A586" s="572" t="s">
        <v>3597</v>
      </c>
      <c r="B586" s="106" t="s">
        <v>6024</v>
      </c>
    </row>
    <row r="587" customFormat="false" ht="15" hidden="false" customHeight="false" outlineLevel="0" collapsed="false">
      <c r="A587" s="572" t="s">
        <v>3599</v>
      </c>
      <c r="B587" s="106" t="s">
        <v>6025</v>
      </c>
    </row>
    <row r="588" customFormat="false" ht="15" hidden="false" customHeight="false" outlineLevel="0" collapsed="false">
      <c r="A588" s="572" t="s">
        <v>3601</v>
      </c>
      <c r="B588" s="106" t="s">
        <v>6026</v>
      </c>
    </row>
    <row r="589" customFormat="false" ht="15" hidden="false" customHeight="false" outlineLevel="0" collapsed="false">
      <c r="A589" s="572" t="s">
        <v>3587</v>
      </c>
      <c r="B589" s="106" t="s">
        <v>6027</v>
      </c>
    </row>
    <row r="590" customFormat="false" ht="15" hidden="false" customHeight="false" outlineLevel="0" collapsed="false">
      <c r="A590" s="572" t="s">
        <v>3721</v>
      </c>
      <c r="B590" s="453" t="s">
        <v>6028</v>
      </c>
    </row>
    <row r="591" customFormat="false" ht="15" hidden="false" customHeight="false" outlineLevel="0" collapsed="false">
      <c r="A591" s="572" t="s">
        <v>3798</v>
      </c>
      <c r="B591" s="453" t="s">
        <v>6029</v>
      </c>
    </row>
    <row r="592" customFormat="false" ht="15" hidden="false" customHeight="false" outlineLevel="0" collapsed="false">
      <c r="A592" s="572" t="s">
        <v>3679</v>
      </c>
      <c r="B592" s="106" t="s">
        <v>6030</v>
      </c>
    </row>
    <row r="593" customFormat="false" ht="15" hidden="false" customHeight="false" outlineLevel="0" collapsed="false">
      <c r="A593" s="572" t="s">
        <v>3681</v>
      </c>
      <c r="B593" s="106" t="s">
        <v>6031</v>
      </c>
    </row>
    <row r="594" customFormat="false" ht="15" hidden="false" customHeight="false" outlineLevel="0" collapsed="false">
      <c r="A594" s="572" t="s">
        <v>3683</v>
      </c>
      <c r="B594" s="106" t="s">
        <v>6032</v>
      </c>
    </row>
    <row r="595" customFormat="false" ht="15" hidden="false" customHeight="false" outlineLevel="0" collapsed="false">
      <c r="A595" s="572" t="s">
        <v>3685</v>
      </c>
      <c r="B595" s="106" t="s">
        <v>6033</v>
      </c>
    </row>
    <row r="596" customFormat="false" ht="15" hidden="false" customHeight="false" outlineLevel="0" collapsed="false">
      <c r="A596" s="572" t="s">
        <v>3757</v>
      </c>
      <c r="B596" s="106" t="s">
        <v>6034</v>
      </c>
    </row>
    <row r="597" customFormat="false" ht="15" hidden="false" customHeight="false" outlineLevel="0" collapsed="false">
      <c r="A597" s="572" t="s">
        <v>1250</v>
      </c>
      <c r="B597" s="106" t="s">
        <v>6035</v>
      </c>
    </row>
    <row r="598" customFormat="false" ht="15" hidden="false" customHeight="false" outlineLevel="0" collapsed="false">
      <c r="A598" s="572" t="s">
        <v>3850</v>
      </c>
      <c r="B598" s="106" t="s">
        <v>6036</v>
      </c>
    </row>
    <row r="599" customFormat="false" ht="15" hidden="false" customHeight="false" outlineLevel="0" collapsed="false">
      <c r="A599" s="572" t="s">
        <v>3853</v>
      </c>
      <c r="B599" s="106" t="s">
        <v>6037</v>
      </c>
    </row>
    <row r="600" customFormat="false" ht="15" hidden="false" customHeight="false" outlineLevel="0" collapsed="false">
      <c r="A600" s="572" t="s">
        <v>3856</v>
      </c>
      <c r="B600" s="52" t="s">
        <v>6038</v>
      </c>
    </row>
    <row r="601" customFormat="false" ht="15" hidden="false" customHeight="false" outlineLevel="0" collapsed="false">
      <c r="A601" s="572" t="s">
        <v>3858</v>
      </c>
      <c r="B601" s="52" t="s">
        <v>6039</v>
      </c>
    </row>
    <row r="602" customFormat="false" ht="15" hidden="false" customHeight="false" outlineLevel="0" collapsed="false">
      <c r="A602" s="572" t="s">
        <v>3885</v>
      </c>
      <c r="B602" s="52" t="s">
        <v>6040</v>
      </c>
    </row>
    <row r="603" customFormat="false" ht="15" hidden="false" customHeight="false" outlineLevel="0" collapsed="false">
      <c r="A603" s="572" t="s">
        <v>3887</v>
      </c>
      <c r="B603" s="52" t="s">
        <v>6041</v>
      </c>
    </row>
    <row r="604" customFormat="false" ht="15" hidden="false" customHeight="false" outlineLevel="0" collapsed="false">
      <c r="A604" s="572" t="s">
        <v>3892</v>
      </c>
      <c r="B604" s="52" t="s">
        <v>6042</v>
      </c>
    </row>
    <row r="605" customFormat="false" ht="15" hidden="false" customHeight="false" outlineLevel="0" collapsed="false">
      <c r="A605" s="572" t="s">
        <v>3894</v>
      </c>
      <c r="B605" s="52" t="s">
        <v>6043</v>
      </c>
    </row>
    <row r="606" customFormat="false" ht="15" hidden="false" customHeight="false" outlineLevel="0" collapsed="false">
      <c r="A606" s="572" t="s">
        <v>3913</v>
      </c>
      <c r="B606" s="52" t="s">
        <v>6044</v>
      </c>
    </row>
    <row r="607" customFormat="false" ht="15" hidden="false" customHeight="false" outlineLevel="0" collapsed="false">
      <c r="A607" s="572" t="s">
        <v>3914</v>
      </c>
      <c r="B607" s="106" t="s">
        <v>6045</v>
      </c>
    </row>
    <row r="608" customFormat="false" ht="15" hidden="false" customHeight="false" outlineLevel="0" collapsed="false">
      <c r="A608" s="572" t="s">
        <v>3955</v>
      </c>
      <c r="B608" s="52" t="s">
        <v>6046</v>
      </c>
    </row>
    <row r="609" customFormat="false" ht="15" hidden="false" customHeight="false" outlineLevel="0" collapsed="false">
      <c r="A609" s="572" t="s">
        <v>3956</v>
      </c>
      <c r="B609" s="106" t="s">
        <v>6047</v>
      </c>
    </row>
    <row r="610" customFormat="false" ht="15" hidden="false" customHeight="false" outlineLevel="0" collapsed="false">
      <c r="A610" s="572" t="s">
        <v>3926</v>
      </c>
      <c r="B610" s="106" t="s">
        <v>6048</v>
      </c>
    </row>
    <row r="611" customFormat="false" ht="15" hidden="false" customHeight="false" outlineLevel="0" collapsed="false">
      <c r="A611" s="572" t="s">
        <v>3931</v>
      </c>
      <c r="B611" s="106" t="s">
        <v>6049</v>
      </c>
    </row>
    <row r="612" customFormat="false" ht="15" hidden="false" customHeight="false" outlineLevel="0" collapsed="false">
      <c r="A612" s="572" t="s">
        <v>3938</v>
      </c>
      <c r="B612" s="106" t="s">
        <v>6050</v>
      </c>
    </row>
    <row r="613" customFormat="false" ht="15" hidden="false" customHeight="false" outlineLevel="0" collapsed="false">
      <c r="A613" s="572" t="s">
        <v>3979</v>
      </c>
      <c r="B613" s="106" t="s">
        <v>6051</v>
      </c>
    </row>
    <row r="614" customFormat="false" ht="15" hidden="false" customHeight="false" outlineLevel="0" collapsed="false">
      <c r="A614" s="572" t="s">
        <v>3980</v>
      </c>
      <c r="B614" s="106" t="s">
        <v>6052</v>
      </c>
    </row>
    <row r="615" customFormat="false" ht="15" hidden="false" customHeight="false" outlineLevel="0" collapsed="false">
      <c r="A615" s="572" t="s">
        <v>4021</v>
      </c>
      <c r="B615" s="106" t="s">
        <v>6053</v>
      </c>
    </row>
    <row r="616" customFormat="false" ht="15" hidden="false" customHeight="false" outlineLevel="0" collapsed="false">
      <c r="A616" s="572" t="s">
        <v>4018</v>
      </c>
      <c r="B616" s="106" t="s">
        <v>6054</v>
      </c>
    </row>
    <row r="617" customFormat="false" ht="15" hidden="false" customHeight="false" outlineLevel="0" collapsed="false">
      <c r="A617" s="572" t="s">
        <v>4019</v>
      </c>
      <c r="B617" s="106" t="s">
        <v>6055</v>
      </c>
    </row>
    <row r="618" customFormat="false" ht="15" hidden="false" customHeight="false" outlineLevel="0" collapsed="false">
      <c r="A618" s="572" t="s">
        <v>4072</v>
      </c>
      <c r="B618" s="106" t="s">
        <v>6056</v>
      </c>
    </row>
    <row r="619" customFormat="false" ht="15" hidden="false" customHeight="false" outlineLevel="0" collapsed="false">
      <c r="A619" s="572" t="s">
        <v>4073</v>
      </c>
      <c r="B619" s="106" t="s">
        <v>6057</v>
      </c>
    </row>
    <row r="620" customFormat="false" ht="15" hidden="false" customHeight="false" outlineLevel="0" collapsed="false">
      <c r="A620" s="572" t="s">
        <v>4087</v>
      </c>
      <c r="B620" s="106" t="s">
        <v>4086</v>
      </c>
    </row>
    <row r="621" customFormat="false" ht="15" hidden="false" customHeight="false" outlineLevel="0" collapsed="false">
      <c r="A621" s="572" t="s">
        <v>4089</v>
      </c>
      <c r="B621" s="106" t="s">
        <v>6058</v>
      </c>
    </row>
    <row r="622" customFormat="false" ht="15" hidden="false" customHeight="false" outlineLevel="0" collapsed="false">
      <c r="A622" s="572" t="s">
        <v>4090</v>
      </c>
      <c r="B622" s="106" t="s">
        <v>6059</v>
      </c>
    </row>
    <row r="623" customFormat="false" ht="15" hidden="false" customHeight="false" outlineLevel="0" collapsed="false">
      <c r="A623" s="572" t="s">
        <v>3943</v>
      </c>
      <c r="B623" s="106" t="s">
        <v>6060</v>
      </c>
    </row>
    <row r="624" customFormat="false" ht="15" hidden="false" customHeight="false" outlineLevel="0" collapsed="false">
      <c r="A624" s="572" t="s">
        <v>4101</v>
      </c>
      <c r="B624" s="106" t="s">
        <v>6061</v>
      </c>
    </row>
    <row r="625" customFormat="false" ht="15" hidden="false" customHeight="false" outlineLevel="0" collapsed="false">
      <c r="A625" s="572" t="s">
        <v>4102</v>
      </c>
      <c r="B625" s="453" t="s">
        <v>6062</v>
      </c>
    </row>
    <row r="626" customFormat="false" ht="15" hidden="false" customHeight="false" outlineLevel="0" collapsed="false">
      <c r="A626" s="277" t="s">
        <v>6063</v>
      </c>
      <c r="B626" s="106" t="s">
        <v>6064</v>
      </c>
    </row>
    <row r="627" customFormat="false" ht="15" hidden="false" customHeight="false" outlineLevel="0" collapsed="false">
      <c r="A627" s="277" t="s">
        <v>6065</v>
      </c>
      <c r="B627" s="106" t="s">
        <v>6066</v>
      </c>
    </row>
    <row r="628" customFormat="false" ht="15" hidden="false" customHeight="false" outlineLevel="0" collapsed="false">
      <c r="A628" s="277" t="s">
        <v>6067</v>
      </c>
      <c r="B628" s="106" t="s">
        <v>6068</v>
      </c>
    </row>
    <row r="629" customFormat="false" ht="15" hidden="false" customHeight="false" outlineLevel="0" collapsed="false">
      <c r="A629" s="277" t="s">
        <v>2009</v>
      </c>
      <c r="B629" s="106" t="s">
        <v>6069</v>
      </c>
    </row>
    <row r="630" customFormat="false" ht="15" hidden="false" customHeight="false" outlineLevel="0" collapsed="false">
      <c r="A630" s="277" t="s">
        <v>6070</v>
      </c>
      <c r="B630" s="106" t="s">
        <v>6071</v>
      </c>
    </row>
    <row r="631" customFormat="false" ht="15" hidden="false" customHeight="false" outlineLevel="0" collapsed="false">
      <c r="A631" s="277" t="s">
        <v>2026</v>
      </c>
      <c r="B631" s="106" t="s">
        <v>6072</v>
      </c>
    </row>
    <row r="632" customFormat="false" ht="15" hidden="false" customHeight="false" outlineLevel="0" collapsed="false">
      <c r="A632" s="277" t="s">
        <v>6073</v>
      </c>
      <c r="B632" s="106" t="s">
        <v>6074</v>
      </c>
    </row>
    <row r="633" customFormat="false" ht="15" hidden="false" customHeight="false" outlineLevel="0" collapsed="false">
      <c r="A633" s="277" t="s">
        <v>6075</v>
      </c>
      <c r="B633" s="106" t="s">
        <v>6076</v>
      </c>
    </row>
    <row r="634" customFormat="false" ht="15" hidden="false" customHeight="false" outlineLevel="0" collapsed="false">
      <c r="A634" s="277" t="s">
        <v>6077</v>
      </c>
      <c r="B634" s="106" t="s">
        <v>6078</v>
      </c>
    </row>
    <row r="635" customFormat="false" ht="15" hidden="false" customHeight="false" outlineLevel="0" collapsed="false">
      <c r="A635" s="277" t="s">
        <v>2045</v>
      </c>
      <c r="B635" s="106" t="s">
        <v>6079</v>
      </c>
    </row>
    <row r="636" customFormat="false" ht="15" hidden="false" customHeight="false" outlineLevel="0" collapsed="false">
      <c r="A636" s="277" t="s">
        <v>6080</v>
      </c>
      <c r="B636" s="106" t="s">
        <v>6081</v>
      </c>
    </row>
    <row r="637" customFormat="false" ht="15" hidden="false" customHeight="false" outlineLevel="0" collapsed="false">
      <c r="A637" s="277" t="s">
        <v>203</v>
      </c>
      <c r="B637" s="106" t="s">
        <v>6082</v>
      </c>
    </row>
    <row r="638" customFormat="false" ht="15" hidden="false" customHeight="false" outlineLevel="0" collapsed="false">
      <c r="A638" s="277" t="s">
        <v>955</v>
      </c>
      <c r="B638" s="106" t="s">
        <v>6083</v>
      </c>
    </row>
    <row r="639" customFormat="false" ht="15" hidden="false" customHeight="false" outlineLevel="0" collapsed="false">
      <c r="A639" s="277" t="s">
        <v>957</v>
      </c>
      <c r="B639" s="106" t="s">
        <v>6084</v>
      </c>
    </row>
    <row r="640" customFormat="false" ht="15" hidden="false" customHeight="false" outlineLevel="0" collapsed="false">
      <c r="A640" s="277" t="s">
        <v>985</v>
      </c>
      <c r="B640" s="106" t="s">
        <v>6085</v>
      </c>
    </row>
    <row r="641" customFormat="false" ht="15" hidden="false" customHeight="false" outlineLevel="0" collapsed="false">
      <c r="A641" s="277" t="s">
        <v>6086</v>
      </c>
      <c r="B641" s="106" t="s">
        <v>6087</v>
      </c>
    </row>
    <row r="642" customFormat="false" ht="15" hidden="false" customHeight="false" outlineLevel="0" collapsed="false">
      <c r="A642" s="277" t="s">
        <v>263</v>
      </c>
      <c r="B642" s="106" t="s">
        <v>6088</v>
      </c>
    </row>
    <row r="643" customFormat="false" ht="15" hidden="false" customHeight="false" outlineLevel="0" collapsed="false">
      <c r="A643" s="277" t="s">
        <v>1033</v>
      </c>
      <c r="B643" s="106" t="s">
        <v>6089</v>
      </c>
    </row>
    <row r="644" customFormat="false" ht="15" hidden="false" customHeight="false" outlineLevel="0" collapsed="false">
      <c r="A644" s="277" t="s">
        <v>6090</v>
      </c>
      <c r="B644" s="106" t="s">
        <v>6091</v>
      </c>
    </row>
    <row r="645" customFormat="false" ht="15" hidden="false" customHeight="false" outlineLevel="0" collapsed="false">
      <c r="A645" s="277" t="s">
        <v>6092</v>
      </c>
      <c r="B645" s="106" t="s">
        <v>6093</v>
      </c>
    </row>
    <row r="646" customFormat="false" ht="15" hidden="false" customHeight="false" outlineLevel="0" collapsed="false">
      <c r="A646" s="277" t="s">
        <v>2039</v>
      </c>
      <c r="B646" s="106" t="s">
        <v>6094</v>
      </c>
    </row>
    <row r="647" customFormat="false" ht="15" hidden="false" customHeight="false" outlineLevel="0" collapsed="false">
      <c r="A647" s="277" t="s">
        <v>2022</v>
      </c>
      <c r="B647" s="106" t="s">
        <v>6095</v>
      </c>
    </row>
    <row r="648" customFormat="false" ht="15" hidden="false" customHeight="false" outlineLevel="0" collapsed="false">
      <c r="A648" s="277" t="s">
        <v>1063</v>
      </c>
      <c r="B648" s="106" t="s">
        <v>6096</v>
      </c>
    </row>
    <row r="649" customFormat="false" ht="15" hidden="false" customHeight="false" outlineLevel="0" collapsed="false">
      <c r="A649" s="277" t="s">
        <v>6097</v>
      </c>
      <c r="B649" s="106" t="s">
        <v>6098</v>
      </c>
    </row>
    <row r="650" customFormat="false" ht="15" hidden="false" customHeight="false" outlineLevel="0" collapsed="false">
      <c r="A650" s="277" t="s">
        <v>1008</v>
      </c>
      <c r="B650" s="106" t="s">
        <v>6099</v>
      </c>
    </row>
    <row r="651" customFormat="false" ht="15" hidden="false" customHeight="false" outlineLevel="0" collapsed="false">
      <c r="A651" s="277" t="s">
        <v>6100</v>
      </c>
      <c r="B651" s="106" t="s">
        <v>6101</v>
      </c>
    </row>
    <row r="652" customFormat="false" ht="15" hidden="false" customHeight="false" outlineLevel="0" collapsed="false">
      <c r="A652" s="277" t="s">
        <v>6102</v>
      </c>
      <c r="B652" s="106" t="s">
        <v>6103</v>
      </c>
    </row>
    <row r="653" customFormat="false" ht="15" hidden="false" customHeight="false" outlineLevel="0" collapsed="false">
      <c r="A653" s="277" t="s">
        <v>6104</v>
      </c>
      <c r="B653" s="106" t="s">
        <v>6105</v>
      </c>
    </row>
    <row r="654" customFormat="false" ht="15" hidden="false" customHeight="false" outlineLevel="0" collapsed="false">
      <c r="A654" s="277" t="s">
        <v>6106</v>
      </c>
      <c r="B654" s="106" t="s">
        <v>6107</v>
      </c>
    </row>
    <row r="655" customFormat="false" ht="15" hidden="false" customHeight="false" outlineLevel="0" collapsed="false">
      <c r="A655" s="277" t="s">
        <v>2032</v>
      </c>
      <c r="B655" s="106" t="s">
        <v>6108</v>
      </c>
    </row>
    <row r="656" customFormat="false" ht="15" hidden="false" customHeight="false" outlineLevel="0" collapsed="false">
      <c r="A656" s="277" t="s">
        <v>6109</v>
      </c>
      <c r="B656" s="106" t="s">
        <v>6110</v>
      </c>
    </row>
    <row r="657" customFormat="false" ht="15" hidden="false" customHeight="false" outlineLevel="0" collapsed="false">
      <c r="A657" s="277" t="s">
        <v>6111</v>
      </c>
      <c r="B657" s="106" t="s">
        <v>6112</v>
      </c>
    </row>
    <row r="658" customFormat="false" ht="15" hidden="false" customHeight="false" outlineLevel="0" collapsed="false">
      <c r="A658" s="277" t="s">
        <v>6113</v>
      </c>
      <c r="B658" s="106" t="s">
        <v>6114</v>
      </c>
    </row>
    <row r="659" customFormat="false" ht="15" hidden="false" customHeight="false" outlineLevel="0" collapsed="false">
      <c r="A659" s="277" t="s">
        <v>6115</v>
      </c>
      <c r="B659" s="106" t="s">
        <v>6116</v>
      </c>
    </row>
    <row r="660" customFormat="false" ht="15" hidden="false" customHeight="false" outlineLevel="0" collapsed="false">
      <c r="A660" s="277" t="s">
        <v>6117</v>
      </c>
      <c r="B660" s="106" t="s">
        <v>6118</v>
      </c>
    </row>
    <row r="661" customFormat="false" ht="15" hidden="false" customHeight="false" outlineLevel="0" collapsed="false">
      <c r="A661" s="277" t="s">
        <v>6119</v>
      </c>
      <c r="B661" s="106" t="s">
        <v>6120</v>
      </c>
    </row>
    <row r="662" customFormat="false" ht="15" hidden="false" customHeight="false" outlineLevel="0" collapsed="false">
      <c r="A662" s="277" t="s">
        <v>6121</v>
      </c>
      <c r="B662" s="106" t="s">
        <v>6122</v>
      </c>
    </row>
    <row r="663" customFormat="false" ht="15" hidden="false" customHeight="false" outlineLevel="0" collapsed="false">
      <c r="A663" s="277" t="s">
        <v>6123</v>
      </c>
      <c r="B663" s="106" t="s">
        <v>6124</v>
      </c>
    </row>
    <row r="664" customFormat="false" ht="15" hidden="false" customHeight="false" outlineLevel="0" collapsed="false">
      <c r="A664" s="277" t="s">
        <v>6125</v>
      </c>
      <c r="B664" s="106" t="s">
        <v>6126</v>
      </c>
    </row>
    <row r="665" customFormat="false" ht="15" hidden="false" customHeight="false" outlineLevel="0" collapsed="false">
      <c r="A665" s="277" t="s">
        <v>6127</v>
      </c>
      <c r="B665" s="106" t="s">
        <v>6128</v>
      </c>
    </row>
    <row r="666" customFormat="false" ht="15" hidden="false" customHeight="false" outlineLevel="0" collapsed="false">
      <c r="A666" s="277" t="s">
        <v>6129</v>
      </c>
      <c r="B666" s="106" t="s">
        <v>6130</v>
      </c>
    </row>
    <row r="667" customFormat="false" ht="15" hidden="false" customHeight="false" outlineLevel="0" collapsed="false">
      <c r="A667" s="277" t="s">
        <v>6131</v>
      </c>
      <c r="B667" s="106" t="s">
        <v>6132</v>
      </c>
    </row>
    <row r="668" customFormat="false" ht="15" hidden="false" customHeight="false" outlineLevel="0" collapsed="false">
      <c r="A668" s="277" t="s">
        <v>6133</v>
      </c>
      <c r="B668" s="106" t="s">
        <v>6134</v>
      </c>
    </row>
    <row r="669" customFormat="false" ht="15" hidden="false" customHeight="false" outlineLevel="0" collapsed="false">
      <c r="A669" s="277" t="s">
        <v>6135</v>
      </c>
      <c r="B669" s="106" t="s">
        <v>6136</v>
      </c>
    </row>
    <row r="670" customFormat="false" ht="15" hidden="false" customHeight="false" outlineLevel="0" collapsed="false">
      <c r="A670" s="277" t="s">
        <v>6137</v>
      </c>
      <c r="B670" s="106" t="s">
        <v>6138</v>
      </c>
    </row>
    <row r="671" customFormat="false" ht="15" hidden="false" customHeight="false" outlineLevel="0" collapsed="false">
      <c r="A671" s="277" t="s">
        <v>6139</v>
      </c>
      <c r="B671" s="106" t="s">
        <v>6140</v>
      </c>
    </row>
    <row r="672" customFormat="false" ht="15" hidden="false" customHeight="false" outlineLevel="0" collapsed="false">
      <c r="A672" s="277" t="s">
        <v>6141</v>
      </c>
      <c r="B672" s="106" t="s">
        <v>6142</v>
      </c>
    </row>
    <row r="673" customFormat="false" ht="15" hidden="false" customHeight="false" outlineLevel="0" collapsed="false">
      <c r="A673" s="277" t="s">
        <v>6143</v>
      </c>
      <c r="B673" s="106" t="s">
        <v>6144</v>
      </c>
    </row>
    <row r="674" customFormat="false" ht="15" hidden="false" customHeight="false" outlineLevel="0" collapsed="false">
      <c r="A674" s="277" t="s">
        <v>246</v>
      </c>
      <c r="B674" s="106" t="s">
        <v>6145</v>
      </c>
    </row>
    <row r="675" customFormat="false" ht="15" hidden="false" customHeight="false" outlineLevel="0" collapsed="false">
      <c r="A675" s="277" t="s">
        <v>6146</v>
      </c>
      <c r="B675" s="106" t="s">
        <v>6147</v>
      </c>
    </row>
    <row r="676" customFormat="false" ht="15" hidden="false" customHeight="false" outlineLevel="0" collapsed="false">
      <c r="A676" s="277" t="s">
        <v>6148</v>
      </c>
      <c r="B676" s="106" t="s">
        <v>6149</v>
      </c>
    </row>
    <row r="677" customFormat="false" ht="15" hidden="false" customHeight="false" outlineLevel="0" collapsed="false">
      <c r="A677" s="277" t="s">
        <v>6150</v>
      </c>
      <c r="B677" s="106" t="s">
        <v>6151</v>
      </c>
    </row>
    <row r="678" customFormat="false" ht="15" hidden="false" customHeight="false" outlineLevel="0" collapsed="false">
      <c r="A678" s="277" t="s">
        <v>6152</v>
      </c>
      <c r="B678" s="106" t="s">
        <v>6153</v>
      </c>
    </row>
    <row r="679" customFormat="false" ht="15" hidden="false" customHeight="false" outlineLevel="0" collapsed="false">
      <c r="A679" s="277" t="s">
        <v>6154</v>
      </c>
      <c r="B679" s="106" t="s">
        <v>6155</v>
      </c>
    </row>
    <row r="680" customFormat="false" ht="15" hidden="false" customHeight="false" outlineLevel="0" collapsed="false">
      <c r="A680" s="277" t="s">
        <v>706</v>
      </c>
      <c r="B680" s="106" t="s">
        <v>6156</v>
      </c>
    </row>
    <row r="681" customFormat="false" ht="15" hidden="false" customHeight="false" outlineLevel="0" collapsed="false">
      <c r="A681" s="277" t="s">
        <v>708</v>
      </c>
      <c r="B681" s="106" t="s">
        <v>6157</v>
      </c>
    </row>
    <row r="682" customFormat="false" ht="15" hidden="false" customHeight="false" outlineLevel="0" collapsed="false">
      <c r="A682" s="277" t="s">
        <v>6158</v>
      </c>
      <c r="B682" s="106" t="s">
        <v>6159</v>
      </c>
    </row>
    <row r="683" customFormat="false" ht="15" hidden="false" customHeight="false" outlineLevel="0" collapsed="false">
      <c r="A683" s="277" t="s">
        <v>6160</v>
      </c>
      <c r="B683" s="106" t="s">
        <v>6161</v>
      </c>
    </row>
    <row r="684" customFormat="false" ht="15" hidden="false" customHeight="false" outlineLevel="0" collapsed="false">
      <c r="A684" s="277" t="s">
        <v>6162</v>
      </c>
      <c r="B684" s="106" t="s">
        <v>6163</v>
      </c>
    </row>
    <row r="685" customFormat="false" ht="15" hidden="false" customHeight="false" outlineLevel="0" collapsed="false">
      <c r="A685" s="277" t="s">
        <v>6164</v>
      </c>
      <c r="B685" s="106" t="s">
        <v>6165</v>
      </c>
    </row>
    <row r="686" customFormat="false" ht="15" hidden="false" customHeight="false" outlineLevel="0" collapsed="false">
      <c r="A686" s="277" t="s">
        <v>6166</v>
      </c>
      <c r="B686" s="106" t="s">
        <v>6167</v>
      </c>
    </row>
    <row r="687" customFormat="false" ht="15" hidden="false" customHeight="false" outlineLevel="0" collapsed="false">
      <c r="A687" s="277" t="s">
        <v>6168</v>
      </c>
      <c r="B687" s="106" t="s">
        <v>6169</v>
      </c>
    </row>
    <row r="688" customFormat="false" ht="15" hidden="false" customHeight="false" outlineLevel="0" collapsed="false">
      <c r="A688" s="277" t="s">
        <v>6170</v>
      </c>
      <c r="B688" s="106" t="s">
        <v>6171</v>
      </c>
    </row>
    <row r="689" customFormat="false" ht="15" hidden="false" customHeight="false" outlineLevel="0" collapsed="false">
      <c r="A689" s="277" t="s">
        <v>6172</v>
      </c>
      <c r="B689" s="106" t="s">
        <v>6173</v>
      </c>
    </row>
    <row r="690" customFormat="false" ht="15" hidden="false" customHeight="false" outlineLevel="0" collapsed="false">
      <c r="A690" s="277" t="s">
        <v>6174</v>
      </c>
      <c r="B690" s="106" t="s">
        <v>6175</v>
      </c>
    </row>
    <row r="691" customFormat="false" ht="15" hidden="false" customHeight="false" outlineLevel="0" collapsed="false">
      <c r="A691" s="277" t="s">
        <v>6176</v>
      </c>
      <c r="B691" s="106" t="s">
        <v>6177</v>
      </c>
    </row>
    <row r="692" customFormat="false" ht="15" hidden="false" customHeight="false" outlineLevel="0" collapsed="false">
      <c r="A692" s="277" t="s">
        <v>6178</v>
      </c>
      <c r="B692" s="106" t="s">
        <v>6179</v>
      </c>
    </row>
    <row r="693" customFormat="false" ht="15" hidden="false" customHeight="false" outlineLevel="0" collapsed="false">
      <c r="A693" s="277" t="s">
        <v>6180</v>
      </c>
      <c r="B693" s="106" t="s">
        <v>6181</v>
      </c>
    </row>
    <row r="694" customFormat="false" ht="15" hidden="false" customHeight="false" outlineLevel="0" collapsed="false">
      <c r="A694" s="277" t="s">
        <v>6182</v>
      </c>
      <c r="B694" s="106" t="s">
        <v>6183</v>
      </c>
    </row>
    <row r="695" customFormat="false" ht="15" hidden="false" customHeight="false" outlineLevel="0" collapsed="false">
      <c r="A695" s="277" t="s">
        <v>6184</v>
      </c>
      <c r="B695" s="106" t="s">
        <v>6185</v>
      </c>
    </row>
    <row r="696" customFormat="false" ht="15" hidden="false" customHeight="false" outlineLevel="0" collapsed="false">
      <c r="A696" s="277" t="s">
        <v>6186</v>
      </c>
      <c r="B696" s="106" t="s">
        <v>6187</v>
      </c>
    </row>
    <row r="697" customFormat="false" ht="15" hidden="false" customHeight="false" outlineLevel="0" collapsed="false">
      <c r="A697" s="277" t="s">
        <v>6188</v>
      </c>
      <c r="B697" s="106" t="s">
        <v>6189</v>
      </c>
    </row>
    <row r="698" customFormat="false" ht="15" hidden="false" customHeight="false" outlineLevel="0" collapsed="false">
      <c r="A698" s="277" t="s">
        <v>6190</v>
      </c>
      <c r="B698" s="106" t="s">
        <v>6191</v>
      </c>
    </row>
    <row r="699" customFormat="false" ht="15" hidden="false" customHeight="false" outlineLevel="0" collapsed="false">
      <c r="A699" s="277" t="s">
        <v>6192</v>
      </c>
      <c r="B699" s="106" t="s">
        <v>6193</v>
      </c>
    </row>
    <row r="700" customFormat="false" ht="15" hidden="false" customHeight="false" outlineLevel="0" collapsed="false">
      <c r="A700" s="277" t="s">
        <v>6194</v>
      </c>
      <c r="B700" s="106" t="s">
        <v>6195</v>
      </c>
    </row>
    <row r="701" customFormat="false" ht="15" hidden="false" customHeight="false" outlineLevel="0" collapsed="false">
      <c r="A701" s="277" t="s">
        <v>6196</v>
      </c>
      <c r="B701" s="106" t="s">
        <v>6197</v>
      </c>
    </row>
    <row r="702" customFormat="false" ht="15" hidden="false" customHeight="false" outlineLevel="0" collapsed="false">
      <c r="A702" s="277" t="s">
        <v>6198</v>
      </c>
      <c r="B702" s="106" t="s">
        <v>6199</v>
      </c>
    </row>
    <row r="703" customFormat="false" ht="15" hidden="false" customHeight="false" outlineLevel="0" collapsed="false">
      <c r="A703" s="277" t="s">
        <v>6200</v>
      </c>
      <c r="B703" s="106" t="s">
        <v>6201</v>
      </c>
    </row>
    <row r="704" customFormat="false" ht="15" hidden="false" customHeight="false" outlineLevel="0" collapsed="false">
      <c r="A704" s="277" t="s">
        <v>6202</v>
      </c>
      <c r="B704" s="106" t="s">
        <v>6197</v>
      </c>
    </row>
    <row r="705" customFormat="false" ht="15" hidden="false" customHeight="false" outlineLevel="0" collapsed="false">
      <c r="A705" s="277" t="s">
        <v>6203</v>
      </c>
      <c r="B705" s="106" t="s">
        <v>6199</v>
      </c>
    </row>
    <row r="706" customFormat="false" ht="15" hidden="false" customHeight="false" outlineLevel="0" collapsed="false">
      <c r="A706" s="277" t="s">
        <v>6204</v>
      </c>
      <c r="B706" s="106" t="s">
        <v>6205</v>
      </c>
    </row>
    <row r="707" customFormat="false" ht="15" hidden="false" customHeight="false" outlineLevel="0" collapsed="false">
      <c r="A707" s="572" t="s">
        <v>1196</v>
      </c>
      <c r="B707" s="106" t="s">
        <v>6206</v>
      </c>
    </row>
    <row r="708" customFormat="false" ht="15" hidden="false" customHeight="false" outlineLevel="0" collapsed="false">
      <c r="A708" s="572" t="s">
        <v>1004</v>
      </c>
      <c r="B708" s="106" t="s">
        <v>6207</v>
      </c>
    </row>
    <row r="709" customFormat="false" ht="15" hidden="false" customHeight="false" outlineLevel="0" collapsed="false">
      <c r="A709" s="572" t="s">
        <v>1015</v>
      </c>
      <c r="B709" s="106" t="s">
        <v>6208</v>
      </c>
    </row>
    <row r="710" customFormat="false" ht="15" hidden="false" customHeight="false" outlineLevel="0" collapsed="false">
      <c r="A710" s="572" t="s">
        <v>4110</v>
      </c>
      <c r="B710" s="453" t="s">
        <v>6209</v>
      </c>
    </row>
    <row r="711" customFormat="false" ht="15" hidden="false" customHeight="false" outlineLevel="0" collapsed="false">
      <c r="A711" s="572" t="s">
        <v>4115</v>
      </c>
      <c r="B711" s="106" t="s">
        <v>6210</v>
      </c>
    </row>
    <row r="712" customFormat="false" ht="15" hidden="false" customHeight="false" outlineLevel="0" collapsed="false">
      <c r="A712" s="572" t="s">
        <v>4118</v>
      </c>
      <c r="B712" s="453" t="s">
        <v>6211</v>
      </c>
    </row>
    <row r="713" customFormat="false" ht="15" hidden="false" customHeight="false" outlineLevel="0" collapsed="false">
      <c r="A713" s="572" t="s">
        <v>4122</v>
      </c>
      <c r="B713" s="453" t="s">
        <v>6212</v>
      </c>
    </row>
    <row r="714" customFormat="false" ht="15" hidden="false" customHeight="false" outlineLevel="0" collapsed="false">
      <c r="A714" s="572" t="s">
        <v>4124</v>
      </c>
      <c r="B714" s="453" t="s">
        <v>6213</v>
      </c>
    </row>
    <row r="715" customFormat="false" ht="15" hidden="false" customHeight="false" outlineLevel="0" collapsed="false">
      <c r="A715" s="572" t="s">
        <v>4127</v>
      </c>
      <c r="B715" s="453" t="s">
        <v>6214</v>
      </c>
    </row>
    <row r="716" customFormat="false" ht="15" hidden="false" customHeight="false" outlineLevel="0" collapsed="false">
      <c r="A716" s="572" t="s">
        <v>3946</v>
      </c>
      <c r="B716" s="106" t="s">
        <v>6215</v>
      </c>
    </row>
    <row r="717" customFormat="false" ht="15" hidden="false" customHeight="false" outlineLevel="0" collapsed="false">
      <c r="A717" s="572" t="s">
        <v>3770</v>
      </c>
      <c r="B717" s="106" t="s">
        <v>6216</v>
      </c>
    </row>
    <row r="718" customFormat="false" ht="15" hidden="false" customHeight="false" outlineLevel="0" collapsed="false">
      <c r="A718" s="572" t="s">
        <v>3778</v>
      </c>
      <c r="B718" s="106" t="s">
        <v>6217</v>
      </c>
    </row>
    <row r="719" customFormat="false" ht="15" hidden="false" customHeight="false" outlineLevel="0" collapsed="false">
      <c r="A719" s="572" t="s">
        <v>3612</v>
      </c>
      <c r="B719" s="106" t="s">
        <v>6218</v>
      </c>
    </row>
    <row r="720" customFormat="false" ht="15" hidden="false" customHeight="false" outlineLevel="0" collapsed="false">
      <c r="A720" s="572" t="s">
        <v>3089</v>
      </c>
      <c r="B720" s="106" t="s">
        <v>5380</v>
      </c>
    </row>
    <row r="721" customFormat="false" ht="15" hidden="false" customHeight="false" outlineLevel="0" collapsed="false">
      <c r="A721" s="573" t="s">
        <v>2960</v>
      </c>
      <c r="B721" s="574" t="s">
        <v>6219</v>
      </c>
    </row>
    <row r="722" customFormat="false" ht="15" hidden="false" customHeight="false" outlineLevel="0" collapsed="false">
      <c r="A722" s="573" t="s">
        <v>2962</v>
      </c>
      <c r="B722" s="574" t="s">
        <v>6220</v>
      </c>
    </row>
    <row r="723" customFormat="false" ht="15" hidden="false" customHeight="false" outlineLevel="0" collapsed="false">
      <c r="A723" s="573" t="s">
        <v>2971</v>
      </c>
      <c r="B723" s="574" t="s">
        <v>6221</v>
      </c>
    </row>
    <row r="724" customFormat="false" ht="15" hidden="false" customHeight="false" outlineLevel="0" collapsed="false">
      <c r="A724" s="277" t="s">
        <v>181</v>
      </c>
      <c r="B724" s="106" t="s">
        <v>6222</v>
      </c>
    </row>
    <row r="725" customFormat="false" ht="15" hidden="false" customHeight="false" outlineLevel="0" collapsed="false">
      <c r="A725" s="277" t="s">
        <v>1046</v>
      </c>
      <c r="B725" s="106" t="s">
        <v>6223</v>
      </c>
    </row>
    <row r="726" customFormat="false" ht="15" hidden="false" customHeight="false" outlineLevel="0" collapsed="false">
      <c r="A726" s="277" t="s">
        <v>492</v>
      </c>
      <c r="B726" s="106" t="s">
        <v>6224</v>
      </c>
    </row>
    <row r="727" customFormat="false" ht="15" hidden="false" customHeight="false" outlineLevel="0" collapsed="false">
      <c r="A727" s="277" t="s">
        <v>500</v>
      </c>
      <c r="B727" s="106" t="s">
        <v>6225</v>
      </c>
    </row>
    <row r="728" customFormat="false" ht="15" hidden="false" customHeight="false" outlineLevel="0" collapsed="false">
      <c r="A728" s="277" t="s">
        <v>458</v>
      </c>
      <c r="B728" s="106" t="s">
        <v>6226</v>
      </c>
    </row>
    <row r="729" customFormat="false" ht="15" hidden="false" customHeight="false" outlineLevel="0" collapsed="false">
      <c r="A729" s="277" t="s">
        <v>460</v>
      </c>
      <c r="B729" s="106" t="s">
        <v>6227</v>
      </c>
    </row>
    <row r="730" customFormat="false" ht="15" hidden="false" customHeight="false" outlineLevel="0" collapsed="false">
      <c r="A730" s="277" t="s">
        <v>6228</v>
      </c>
      <c r="B730" s="106" t="s">
        <v>6229</v>
      </c>
    </row>
    <row r="731" customFormat="false" ht="15" hidden="false" customHeight="false" outlineLevel="0" collapsed="false">
      <c r="A731" s="277" t="s">
        <v>573</v>
      </c>
      <c r="B731" s="106" t="s">
        <v>6230</v>
      </c>
    </row>
    <row r="732" customFormat="false" ht="15" hidden="false" customHeight="false" outlineLevel="0" collapsed="false">
      <c r="A732" s="277" t="s">
        <v>579</v>
      </c>
      <c r="B732" s="106" t="s">
        <v>6231</v>
      </c>
    </row>
    <row r="733" customFormat="false" ht="15" hidden="false" customHeight="false" outlineLevel="0" collapsed="false">
      <c r="A733" s="277" t="s">
        <v>531</v>
      </c>
      <c r="B733" s="106" t="s">
        <v>6232</v>
      </c>
    </row>
    <row r="734" customFormat="false" ht="15" hidden="false" customHeight="false" outlineLevel="0" collapsed="false">
      <c r="A734" s="277" t="s">
        <v>549</v>
      </c>
      <c r="B734" s="106" t="s">
        <v>6233</v>
      </c>
    </row>
    <row r="735" customFormat="false" ht="15" hidden="false" customHeight="false" outlineLevel="0" collapsed="false">
      <c r="A735" s="277" t="s">
        <v>6234</v>
      </c>
      <c r="B735" s="106" t="s">
        <v>6235</v>
      </c>
    </row>
    <row r="736" customFormat="false" ht="15" hidden="false" customHeight="false" outlineLevel="0" collapsed="false">
      <c r="A736" s="277" t="s">
        <v>558</v>
      </c>
      <c r="B736" s="106" t="s">
        <v>6236</v>
      </c>
    </row>
    <row r="737" customFormat="false" ht="15" hidden="false" customHeight="false" outlineLevel="0" collapsed="false">
      <c r="A737" s="277" t="s">
        <v>6237</v>
      </c>
      <c r="B737" s="106" t="s">
        <v>6238</v>
      </c>
    </row>
    <row r="738" customFormat="false" ht="15" hidden="false" customHeight="false" outlineLevel="0" collapsed="false">
      <c r="A738" s="277" t="s">
        <v>6239</v>
      </c>
      <c r="B738" s="106" t="s">
        <v>6240</v>
      </c>
    </row>
    <row r="739" customFormat="false" ht="15" hidden="false" customHeight="false" outlineLevel="0" collapsed="false">
      <c r="A739" s="277" t="s">
        <v>6241</v>
      </c>
      <c r="B739" s="106" t="s">
        <v>6242</v>
      </c>
    </row>
    <row r="740" customFormat="false" ht="15" hidden="false" customHeight="false" outlineLevel="0" collapsed="false">
      <c r="A740" s="277" t="s">
        <v>6243</v>
      </c>
      <c r="B740" s="106" t="s">
        <v>6244</v>
      </c>
    </row>
    <row r="741" customFormat="false" ht="15" hidden="false" customHeight="false" outlineLevel="0" collapsed="false">
      <c r="A741" s="277" t="s">
        <v>194</v>
      </c>
      <c r="B741" s="106" t="s">
        <v>6245</v>
      </c>
    </row>
    <row r="742" customFormat="false" ht="15" hidden="false" customHeight="false" outlineLevel="0" collapsed="false">
      <c r="A742" s="277" t="s">
        <v>288</v>
      </c>
      <c r="B742" s="106" t="s">
        <v>6246</v>
      </c>
    </row>
    <row r="743" customFormat="false" ht="15" hidden="false" customHeight="false" outlineLevel="0" collapsed="false">
      <c r="A743" s="277" t="s">
        <v>295</v>
      </c>
      <c r="B743" s="106" t="s">
        <v>6247</v>
      </c>
    </row>
    <row r="744" customFormat="false" ht="15" hidden="false" customHeight="false" outlineLevel="0" collapsed="false">
      <c r="A744" s="277" t="s">
        <v>255</v>
      </c>
      <c r="B744" s="106" t="s">
        <v>6248</v>
      </c>
    </row>
    <row r="745" customFormat="false" ht="15" hidden="false" customHeight="false" outlineLevel="0" collapsed="false">
      <c r="A745" s="277" t="s">
        <v>257</v>
      </c>
      <c r="B745" s="106" t="s">
        <v>6249</v>
      </c>
    </row>
    <row r="746" customFormat="false" ht="15" hidden="false" customHeight="false" outlineLevel="0" collapsed="false">
      <c r="A746" s="277" t="s">
        <v>381</v>
      </c>
      <c r="B746" s="106" t="s">
        <v>6250</v>
      </c>
    </row>
    <row r="747" customFormat="false" ht="15" hidden="false" customHeight="false" outlineLevel="0" collapsed="false">
      <c r="A747" s="277" t="s">
        <v>388</v>
      </c>
      <c r="B747" s="106" t="s">
        <v>6251</v>
      </c>
    </row>
    <row r="748" customFormat="false" ht="15" hidden="false" customHeight="false" outlineLevel="0" collapsed="false">
      <c r="A748" s="277" t="s">
        <v>6252</v>
      </c>
      <c r="B748" s="106" t="s">
        <v>6253</v>
      </c>
    </row>
    <row r="749" customFormat="false" ht="15" hidden="false" customHeight="false" outlineLevel="0" collapsed="false">
      <c r="A749" s="277" t="s">
        <v>360</v>
      </c>
      <c r="B749" s="106" t="s">
        <v>6254</v>
      </c>
    </row>
    <row r="750" customFormat="false" ht="15" hidden="false" customHeight="false" outlineLevel="0" collapsed="false">
      <c r="A750" s="277" t="s">
        <v>372</v>
      </c>
      <c r="B750" s="106" t="s">
        <v>6255</v>
      </c>
    </row>
    <row r="751" customFormat="false" ht="15" hidden="false" customHeight="false" outlineLevel="0" collapsed="false">
      <c r="A751" s="277" t="s">
        <v>6256</v>
      </c>
      <c r="B751" s="106" t="s">
        <v>6257</v>
      </c>
    </row>
    <row r="752" customFormat="false" ht="15" hidden="false" customHeight="false" outlineLevel="0" collapsed="false">
      <c r="A752" s="277" t="s">
        <v>306</v>
      </c>
      <c r="B752" s="106" t="s">
        <v>6258</v>
      </c>
    </row>
    <row r="753" customFormat="false" ht="15" hidden="false" customHeight="false" outlineLevel="0" collapsed="false">
      <c r="A753" s="277" t="s">
        <v>316</v>
      </c>
      <c r="B753" s="106" t="s">
        <v>6259</v>
      </c>
    </row>
    <row r="754" customFormat="false" ht="15" hidden="false" customHeight="false" outlineLevel="0" collapsed="false">
      <c r="A754" s="277" t="s">
        <v>6260</v>
      </c>
      <c r="B754" s="106" t="s">
        <v>6261</v>
      </c>
    </row>
    <row r="755" customFormat="false" ht="15" hidden="false" customHeight="false" outlineLevel="0" collapsed="false">
      <c r="A755" s="277" t="s">
        <v>6262</v>
      </c>
      <c r="B755" s="106" t="s">
        <v>6263</v>
      </c>
    </row>
    <row r="756" customFormat="false" ht="15" hidden="false" customHeight="false" outlineLevel="0" collapsed="false">
      <c r="A756" s="277" t="s">
        <v>6264</v>
      </c>
      <c r="B756" s="106" t="s">
        <v>6265</v>
      </c>
    </row>
    <row r="757" customFormat="false" ht="15" hidden="false" customHeight="false" outlineLevel="0" collapsed="false">
      <c r="A757" s="277" t="s">
        <v>6266</v>
      </c>
      <c r="B757" s="106" t="s">
        <v>6267</v>
      </c>
    </row>
    <row r="758" customFormat="false" ht="15" hidden="false" customHeight="false" outlineLevel="0" collapsed="false">
      <c r="A758" s="277" t="s">
        <v>6268</v>
      </c>
      <c r="B758" s="106" t="s">
        <v>6269</v>
      </c>
    </row>
    <row r="759" customFormat="false" ht="15" hidden="false" customHeight="false" outlineLevel="0" collapsed="false">
      <c r="A759" s="277" t="s">
        <v>3113</v>
      </c>
      <c r="B759" s="106" t="s">
        <v>6270</v>
      </c>
    </row>
    <row r="760" customFormat="false" ht="15" hidden="false" customHeight="false" outlineLevel="0" collapsed="false">
      <c r="A760" s="277" t="s">
        <v>3109</v>
      </c>
      <c r="B760" s="106" t="s">
        <v>6271</v>
      </c>
    </row>
    <row r="761" customFormat="false" ht="15" hidden="false" customHeight="false" outlineLevel="0" collapsed="false">
      <c r="A761" s="277" t="s">
        <v>3115</v>
      </c>
      <c r="B761" s="106" t="s">
        <v>6272</v>
      </c>
    </row>
    <row r="762" customFormat="false" ht="15" hidden="false" customHeight="false" outlineLevel="0" collapsed="false">
      <c r="A762" s="572" t="s">
        <v>1762</v>
      </c>
      <c r="B762" s="106" t="s">
        <v>6273</v>
      </c>
    </row>
    <row r="763" customFormat="false" ht="15" hidden="false" customHeight="false" outlineLevel="0" collapsed="false">
      <c r="A763" s="277" t="s">
        <v>1574</v>
      </c>
      <c r="B763" s="106" t="s">
        <v>6274</v>
      </c>
    </row>
    <row r="764" customFormat="false" ht="15" hidden="false" customHeight="false" outlineLevel="0" collapsed="false">
      <c r="A764" s="277" t="s">
        <v>1809</v>
      </c>
      <c r="B764" s="106" t="s">
        <v>6275</v>
      </c>
    </row>
    <row r="765" customFormat="false" ht="15" hidden="false" customHeight="false" outlineLevel="0" collapsed="false">
      <c r="A765" s="277" t="s">
        <v>1648</v>
      </c>
      <c r="B765" s="106" t="s">
        <v>6276</v>
      </c>
    </row>
    <row r="766" customFormat="false" ht="15" hidden="false" customHeight="false" outlineLevel="0" collapsed="false">
      <c r="A766" s="277" t="s">
        <v>3419</v>
      </c>
      <c r="B766" s="106" t="s">
        <v>6277</v>
      </c>
    </row>
    <row r="767" customFormat="false" ht="15" hidden="false" customHeight="false" outlineLevel="0" collapsed="false">
      <c r="A767" s="277" t="s">
        <v>1650</v>
      </c>
      <c r="B767" s="106" t="s">
        <v>6278</v>
      </c>
    </row>
    <row r="768" customFormat="false" ht="15" hidden="false" customHeight="false" outlineLevel="0" collapsed="false">
      <c r="A768" s="277" t="s">
        <v>6279</v>
      </c>
      <c r="B768" s="106" t="s">
        <v>6280</v>
      </c>
    </row>
    <row r="769" customFormat="false" ht="15" hidden="false" customHeight="false" outlineLevel="0" collapsed="false">
      <c r="A769" s="277" t="s">
        <v>6281</v>
      </c>
      <c r="B769" s="106" t="s">
        <v>6282</v>
      </c>
    </row>
    <row r="770" customFormat="false" ht="15" hidden="false" customHeight="false" outlineLevel="0" collapsed="false">
      <c r="A770" s="277" t="s">
        <v>6283</v>
      </c>
      <c r="B770" s="106" t="s">
        <v>6284</v>
      </c>
    </row>
    <row r="771" customFormat="false" ht="15" hidden="false" customHeight="false" outlineLevel="0" collapsed="false">
      <c r="A771" s="277" t="s">
        <v>6285</v>
      </c>
      <c r="B771" s="106" t="s">
        <v>6286</v>
      </c>
    </row>
    <row r="772" customFormat="false" ht="15" hidden="false" customHeight="false" outlineLevel="0" collapsed="false">
      <c r="A772" s="277" t="s">
        <v>6287</v>
      </c>
      <c r="B772" s="106" t="s">
        <v>6288</v>
      </c>
    </row>
    <row r="773" customFormat="false" ht="15" hidden="false" customHeight="false" outlineLevel="0" collapsed="false">
      <c r="A773" s="277" t="s">
        <v>1846</v>
      </c>
      <c r="B773" s="106" t="s">
        <v>6289</v>
      </c>
    </row>
    <row r="774" customFormat="false" ht="15" hidden="false" customHeight="false" outlineLevel="0" collapsed="false">
      <c r="A774" s="277" t="s">
        <v>6290</v>
      </c>
      <c r="B774" s="106" t="s">
        <v>6291</v>
      </c>
    </row>
    <row r="775" customFormat="false" ht="15" hidden="false" customHeight="false" outlineLevel="0" collapsed="false">
      <c r="A775" s="277" t="s">
        <v>6292</v>
      </c>
      <c r="B775" s="106" t="s">
        <v>6293</v>
      </c>
    </row>
    <row r="776" customFormat="false" ht="15" hidden="false" customHeight="false" outlineLevel="0" collapsed="false">
      <c r="A776" s="277" t="s">
        <v>6294</v>
      </c>
      <c r="B776" s="106" t="s">
        <v>6295</v>
      </c>
    </row>
    <row r="777" customFormat="false" ht="15" hidden="false" customHeight="false" outlineLevel="0" collapsed="false">
      <c r="A777" s="277" t="s">
        <v>6296</v>
      </c>
      <c r="B777" s="106" t="s">
        <v>6297</v>
      </c>
    </row>
    <row r="778" customFormat="false" ht="15" hidden="false" customHeight="false" outlineLevel="0" collapsed="false">
      <c r="A778" s="277" t="s">
        <v>6298</v>
      </c>
      <c r="B778" s="106" t="s">
        <v>6299</v>
      </c>
    </row>
    <row r="779" customFormat="false" ht="15" hidden="false" customHeight="false" outlineLevel="0" collapsed="false">
      <c r="A779" s="277" t="s">
        <v>6300</v>
      </c>
      <c r="B779" s="106" t="s">
        <v>6301</v>
      </c>
    </row>
    <row r="780" customFormat="false" ht="15" hidden="false" customHeight="false" outlineLevel="0" collapsed="false">
      <c r="A780" s="277" t="s">
        <v>6302</v>
      </c>
      <c r="B780" s="106" t="s">
        <v>6303</v>
      </c>
    </row>
    <row r="781" customFormat="false" ht="15" hidden="false" customHeight="false" outlineLevel="0" collapsed="false">
      <c r="A781" s="277" t="s">
        <v>6304</v>
      </c>
      <c r="B781" s="106" t="s">
        <v>6305</v>
      </c>
    </row>
    <row r="782" customFormat="false" ht="15" hidden="false" customHeight="false" outlineLevel="0" collapsed="false">
      <c r="A782" s="277" t="s">
        <v>556</v>
      </c>
      <c r="B782" s="106" t="s">
        <v>6306</v>
      </c>
    </row>
    <row r="783" customFormat="false" ht="15" hidden="false" customHeight="false" outlineLevel="0" collapsed="false">
      <c r="A783" s="277" t="s">
        <v>6307</v>
      </c>
      <c r="B783" s="106" t="s">
        <v>6308</v>
      </c>
    </row>
    <row r="784" customFormat="false" ht="15" hidden="false" customHeight="false" outlineLevel="0" collapsed="false">
      <c r="A784" s="277" t="s">
        <v>358</v>
      </c>
      <c r="B784" s="106" t="s">
        <v>6309</v>
      </c>
    </row>
    <row r="785" customFormat="false" ht="15" hidden="false" customHeight="false" outlineLevel="0" collapsed="false">
      <c r="A785" s="277" t="s">
        <v>6310</v>
      </c>
      <c r="B785" s="106" t="s">
        <v>6311</v>
      </c>
    </row>
    <row r="786" customFormat="false" ht="15" hidden="false" customHeight="false" outlineLevel="0" collapsed="false">
      <c r="A786" s="277" t="s">
        <v>959</v>
      </c>
      <c r="B786" s="106" t="s">
        <v>6312</v>
      </c>
    </row>
    <row r="787" customFormat="false" ht="15" hidden="false" customHeight="false" outlineLevel="0" collapsed="false">
      <c r="A787" s="277" t="s">
        <v>6313</v>
      </c>
      <c r="B787" s="106" t="s">
        <v>6314</v>
      </c>
    </row>
    <row r="788" customFormat="false" ht="15" hidden="false" customHeight="false" outlineLevel="0" collapsed="false">
      <c r="A788" s="277" t="s">
        <v>6315</v>
      </c>
      <c r="B788" s="106" t="s">
        <v>6316</v>
      </c>
    </row>
    <row r="789" customFormat="false" ht="15" hidden="false" customHeight="false" outlineLevel="0" collapsed="false">
      <c r="A789" s="277" t="s">
        <v>6317</v>
      </c>
      <c r="B789" s="106" t="s">
        <v>6318</v>
      </c>
    </row>
    <row r="790" customFormat="false" ht="15" hidden="false" customHeight="false" outlineLevel="0" collapsed="false">
      <c r="A790" s="277" t="s">
        <v>505</v>
      </c>
      <c r="B790" s="106" t="s">
        <v>6242</v>
      </c>
    </row>
    <row r="791" customFormat="false" ht="15" hidden="false" customHeight="false" outlineLevel="0" collapsed="false">
      <c r="A791" s="277" t="s">
        <v>513</v>
      </c>
      <c r="B791" s="106" t="s">
        <v>6319</v>
      </c>
    </row>
    <row r="792" customFormat="false" ht="15" hidden="false" customHeight="false" outlineLevel="0" collapsed="false">
      <c r="A792" s="277" t="s">
        <v>304</v>
      </c>
      <c r="B792" s="106" t="s">
        <v>6320</v>
      </c>
    </row>
    <row r="793" customFormat="false" ht="15" hidden="false" customHeight="false" outlineLevel="0" collapsed="false">
      <c r="A793" s="277" t="s">
        <v>6321</v>
      </c>
      <c r="B793" s="106" t="s">
        <v>6322</v>
      </c>
    </row>
    <row r="794" customFormat="false" ht="15" hidden="false" customHeight="false" outlineLevel="0" collapsed="false">
      <c r="A794" s="277" t="s">
        <v>918</v>
      </c>
      <c r="B794" s="106" t="s">
        <v>6323</v>
      </c>
    </row>
    <row r="795" customFormat="false" ht="15" hidden="false" customHeight="false" outlineLevel="0" collapsed="false">
      <c r="A795" s="277" t="s">
        <v>6324</v>
      </c>
      <c r="B795" s="106" t="s">
        <v>6325</v>
      </c>
    </row>
    <row r="796" customFormat="false" ht="15" hidden="false" customHeight="false" outlineLevel="0" collapsed="false">
      <c r="A796" s="277" t="s">
        <v>6326</v>
      </c>
      <c r="B796" s="106" t="s">
        <v>6327</v>
      </c>
    </row>
    <row r="797" customFormat="false" ht="15" hidden="false" customHeight="false" outlineLevel="0" collapsed="false">
      <c r="A797" s="277" t="s">
        <v>1236</v>
      </c>
      <c r="B797" s="106" t="s">
        <v>6328</v>
      </c>
    </row>
    <row r="798" customFormat="false" ht="15" hidden="false" customHeight="false" outlineLevel="0" collapsed="false">
      <c r="A798" s="277" t="s">
        <v>1238</v>
      </c>
      <c r="B798" s="106" t="s">
        <v>6329</v>
      </c>
    </row>
    <row r="799" customFormat="false" ht="15" hidden="false" customHeight="false" outlineLevel="0" collapsed="false">
      <c r="A799" s="277" t="s">
        <v>6330</v>
      </c>
      <c r="B799" s="106" t="s">
        <v>6331</v>
      </c>
    </row>
    <row r="800" customFormat="false" ht="15" hidden="false" customHeight="false" outlineLevel="0" collapsed="false">
      <c r="A800" s="277" t="s">
        <v>6332</v>
      </c>
      <c r="B800" s="106" t="s">
        <v>6333</v>
      </c>
    </row>
    <row r="801" customFormat="false" ht="15" hidden="false" customHeight="false" outlineLevel="0" collapsed="false">
      <c r="A801" s="277" t="s">
        <v>201</v>
      </c>
      <c r="B801" s="106" t="s">
        <v>6334</v>
      </c>
    </row>
    <row r="802" customFormat="false" ht="15" hidden="false" customHeight="false" outlineLevel="0" collapsed="false">
      <c r="A802" s="277" t="s">
        <v>455</v>
      </c>
      <c r="B802" s="106" t="s">
        <v>6335</v>
      </c>
    </row>
    <row r="803" customFormat="false" ht="15" hidden="false" customHeight="false" outlineLevel="0" collapsed="false">
      <c r="A803" s="277" t="s">
        <v>457</v>
      </c>
      <c r="B803" s="106" t="s">
        <v>6336</v>
      </c>
    </row>
    <row r="804" customFormat="false" ht="15" hidden="false" customHeight="false" outlineLevel="0" collapsed="false">
      <c r="A804" s="277" t="s">
        <v>6337</v>
      </c>
      <c r="B804" s="106" t="s">
        <v>6338</v>
      </c>
    </row>
    <row r="805" customFormat="false" ht="15" hidden="false" customHeight="false" outlineLevel="0" collapsed="false">
      <c r="A805" s="277" t="s">
        <v>6339</v>
      </c>
      <c r="B805" s="106" t="s">
        <v>6340</v>
      </c>
    </row>
    <row r="806" customFormat="false" ht="15" hidden="false" customHeight="false" outlineLevel="0" collapsed="false">
      <c r="A806" s="277" t="s">
        <v>6341</v>
      </c>
      <c r="B806" s="106" t="s">
        <v>6342</v>
      </c>
    </row>
    <row r="807" customFormat="false" ht="15" hidden="false" customHeight="false" outlineLevel="0" collapsed="false">
      <c r="A807" s="277" t="s">
        <v>6343</v>
      </c>
      <c r="B807" s="106" t="s">
        <v>6344</v>
      </c>
    </row>
    <row r="808" customFormat="false" ht="15" hidden="false" customHeight="false" outlineLevel="0" collapsed="false">
      <c r="A808" s="277" t="s">
        <v>508</v>
      </c>
      <c r="B808" s="106" t="s">
        <v>6345</v>
      </c>
    </row>
    <row r="809" customFormat="false" ht="15" hidden="false" customHeight="false" outlineLevel="0" collapsed="false">
      <c r="A809" s="277" t="s">
        <v>6346</v>
      </c>
      <c r="B809" s="106" t="s">
        <v>6347</v>
      </c>
    </row>
    <row r="810" customFormat="false" ht="15" hidden="false" customHeight="false" outlineLevel="0" collapsed="false">
      <c r="A810" s="277" t="s">
        <v>511</v>
      </c>
      <c r="B810" s="106" t="s">
        <v>6348</v>
      </c>
    </row>
    <row r="811" customFormat="false" ht="15" hidden="false" customHeight="false" outlineLevel="0" collapsed="false">
      <c r="A811" s="277" t="s">
        <v>6349</v>
      </c>
      <c r="B811" s="106" t="s">
        <v>6350</v>
      </c>
    </row>
    <row r="812" customFormat="false" ht="15" hidden="false" customHeight="false" outlineLevel="0" collapsed="false">
      <c r="A812" s="277" t="s">
        <v>516</v>
      </c>
      <c r="B812" s="106" t="s">
        <v>6351</v>
      </c>
    </row>
    <row r="813" customFormat="false" ht="15" hidden="false" customHeight="false" outlineLevel="0" collapsed="false">
      <c r="A813" s="277" t="s">
        <v>333</v>
      </c>
      <c r="B813" s="106" t="s">
        <v>6352</v>
      </c>
    </row>
    <row r="814" customFormat="false" ht="15" hidden="false" customHeight="false" outlineLevel="0" collapsed="false">
      <c r="A814" s="277" t="s">
        <v>335</v>
      </c>
      <c r="B814" s="106" t="s">
        <v>6353</v>
      </c>
    </row>
    <row r="815" customFormat="false" ht="15" hidden="false" customHeight="false" outlineLevel="0" collapsed="false">
      <c r="A815" s="277" t="s">
        <v>338</v>
      </c>
      <c r="B815" s="106" t="s">
        <v>6354</v>
      </c>
    </row>
    <row r="816" customFormat="false" ht="15" hidden="false" customHeight="false" outlineLevel="0" collapsed="false">
      <c r="A816" s="277" t="s">
        <v>340</v>
      </c>
      <c r="B816" s="106" t="s">
        <v>6355</v>
      </c>
    </row>
    <row r="817" customFormat="false" ht="15" hidden="false" customHeight="false" outlineLevel="0" collapsed="false">
      <c r="A817" s="277" t="s">
        <v>6356</v>
      </c>
      <c r="B817" s="106" t="s">
        <v>6357</v>
      </c>
    </row>
    <row r="818" customFormat="false" ht="15" hidden="false" customHeight="false" outlineLevel="0" collapsed="false">
      <c r="A818" s="277" t="s">
        <v>349</v>
      </c>
      <c r="B818" s="106" t="s">
        <v>6358</v>
      </c>
    </row>
    <row r="819" customFormat="false" ht="15" hidden="false" customHeight="false" outlineLevel="0" collapsed="false">
      <c r="A819" s="277" t="s">
        <v>564</v>
      </c>
      <c r="B819" s="106" t="s">
        <v>6359</v>
      </c>
    </row>
    <row r="820" customFormat="false" ht="15" hidden="false" customHeight="false" outlineLevel="0" collapsed="false">
      <c r="A820" s="277" t="s">
        <v>565</v>
      </c>
      <c r="B820" s="106" t="s">
        <v>6360</v>
      </c>
    </row>
    <row r="821" customFormat="false" ht="15" hidden="false" customHeight="false" outlineLevel="0" collapsed="false">
      <c r="A821" s="277" t="s">
        <v>569</v>
      </c>
      <c r="B821" s="106" t="s">
        <v>6361</v>
      </c>
    </row>
    <row r="822" customFormat="false" ht="15" hidden="false" customHeight="false" outlineLevel="0" collapsed="false">
      <c r="A822" s="277" t="s">
        <v>570</v>
      </c>
      <c r="B822" s="106" t="s">
        <v>6362</v>
      </c>
    </row>
    <row r="823" customFormat="false" ht="15" hidden="false" customHeight="false" outlineLevel="0" collapsed="false">
      <c r="A823" s="277" t="s">
        <v>6363</v>
      </c>
      <c r="B823" s="106" t="s">
        <v>6364</v>
      </c>
    </row>
    <row r="824" customFormat="false" ht="15" hidden="false" customHeight="false" outlineLevel="0" collapsed="false">
      <c r="A824" s="277" t="s">
        <v>554</v>
      </c>
      <c r="B824" s="106" t="s">
        <v>6365</v>
      </c>
    </row>
    <row r="825" customFormat="false" ht="15" hidden="false" customHeight="false" outlineLevel="0" collapsed="false">
      <c r="A825" s="277" t="s">
        <v>6366</v>
      </c>
      <c r="B825" s="106" t="s">
        <v>6367</v>
      </c>
    </row>
    <row r="826" customFormat="false" ht="15" hidden="false" customHeight="false" outlineLevel="0" collapsed="false">
      <c r="A826" s="277" t="s">
        <v>6368</v>
      </c>
      <c r="B826" s="106" t="s">
        <v>6369</v>
      </c>
    </row>
    <row r="827" customFormat="false" ht="15" hidden="false" customHeight="false" outlineLevel="0" collapsed="false">
      <c r="A827" s="277" t="s">
        <v>577</v>
      </c>
      <c r="B827" s="106" t="s">
        <v>6370</v>
      </c>
    </row>
    <row r="828" customFormat="false" ht="15" hidden="false" customHeight="false" outlineLevel="0" collapsed="false">
      <c r="A828" s="277" t="s">
        <v>6371</v>
      </c>
      <c r="B828" s="106" t="s">
        <v>6372</v>
      </c>
    </row>
    <row r="829" customFormat="false" ht="15" hidden="false" customHeight="false" outlineLevel="0" collapsed="false">
      <c r="A829" s="277" t="s">
        <v>583</v>
      </c>
      <c r="B829" s="106" t="s">
        <v>6373</v>
      </c>
    </row>
    <row r="830" customFormat="false" ht="15" hidden="false" customHeight="false" outlineLevel="0" collapsed="false">
      <c r="A830" s="277" t="s">
        <v>6374</v>
      </c>
      <c r="B830" s="106" t="s">
        <v>6375</v>
      </c>
    </row>
    <row r="831" customFormat="false" ht="15" hidden="false" customHeight="false" outlineLevel="0" collapsed="false">
      <c r="A831" s="277" t="s">
        <v>6376</v>
      </c>
      <c r="B831" s="106" t="s">
        <v>6377</v>
      </c>
    </row>
    <row r="832" customFormat="false" ht="15" hidden="false" customHeight="false" outlineLevel="0" collapsed="false">
      <c r="A832" s="277" t="s">
        <v>6378</v>
      </c>
      <c r="B832" s="106" t="s">
        <v>6379</v>
      </c>
    </row>
    <row r="833" customFormat="false" ht="15" hidden="false" customHeight="false" outlineLevel="0" collapsed="false">
      <c r="A833" s="277" t="s">
        <v>588</v>
      </c>
      <c r="B833" s="106" t="s">
        <v>6380</v>
      </c>
    </row>
    <row r="834" customFormat="false" ht="15" hidden="false" customHeight="false" outlineLevel="0" collapsed="false">
      <c r="A834" s="277" t="s">
        <v>6381</v>
      </c>
      <c r="B834" s="106" t="s">
        <v>6382</v>
      </c>
    </row>
    <row r="835" customFormat="false" ht="15" hidden="false" customHeight="false" outlineLevel="0" collapsed="false">
      <c r="A835" s="277" t="s">
        <v>593</v>
      </c>
      <c r="B835" s="106" t="s">
        <v>6383</v>
      </c>
    </row>
    <row r="836" customFormat="false" ht="15" hidden="false" customHeight="false" outlineLevel="0" collapsed="false">
      <c r="A836" s="277" t="s">
        <v>6384</v>
      </c>
      <c r="B836" s="106" t="s">
        <v>6385</v>
      </c>
    </row>
    <row r="837" customFormat="false" ht="15" hidden="false" customHeight="false" outlineLevel="0" collapsed="false">
      <c r="A837" s="277" t="s">
        <v>413</v>
      </c>
      <c r="B837" s="106" t="s">
        <v>6386</v>
      </c>
    </row>
    <row r="838" customFormat="false" ht="15" hidden="false" customHeight="false" outlineLevel="0" collapsed="false">
      <c r="A838" s="277" t="s">
        <v>420</v>
      </c>
      <c r="B838" s="106" t="s">
        <v>6387</v>
      </c>
    </row>
    <row r="839" customFormat="false" ht="15" hidden="false" customHeight="false" outlineLevel="0" collapsed="false">
      <c r="A839" s="277" t="s">
        <v>6388</v>
      </c>
      <c r="B839" s="106" t="s">
        <v>6389</v>
      </c>
    </row>
    <row r="840" customFormat="false" ht="15" hidden="false" customHeight="false" outlineLevel="0" collapsed="false">
      <c r="A840" s="277" t="s">
        <v>6390</v>
      </c>
      <c r="B840" s="106" t="s">
        <v>6391</v>
      </c>
    </row>
    <row r="841" customFormat="false" ht="15" hidden="false" customHeight="false" outlineLevel="0" collapsed="false">
      <c r="A841" s="277" t="s">
        <v>407</v>
      </c>
      <c r="B841" s="106" t="s">
        <v>6392</v>
      </c>
    </row>
    <row r="842" customFormat="false" ht="15" hidden="false" customHeight="false" outlineLevel="0" collapsed="false">
      <c r="A842" s="277" t="s">
        <v>6393</v>
      </c>
      <c r="B842" s="106" t="s">
        <v>6394</v>
      </c>
    </row>
    <row r="843" customFormat="false" ht="15" hidden="false" customHeight="false" outlineLevel="0" collapsed="false">
      <c r="A843" s="277" t="s">
        <v>418</v>
      </c>
      <c r="B843" s="106" t="s">
        <v>6395</v>
      </c>
    </row>
    <row r="844" customFormat="false" ht="15" hidden="false" customHeight="false" outlineLevel="0" collapsed="false">
      <c r="A844" s="277" t="s">
        <v>423</v>
      </c>
      <c r="B844" s="106" t="s">
        <v>6396</v>
      </c>
    </row>
    <row r="845" customFormat="false" ht="15" hidden="false" customHeight="false" outlineLevel="0" collapsed="false">
      <c r="A845" s="277" t="s">
        <v>251</v>
      </c>
      <c r="B845" s="106" t="s">
        <v>6397</v>
      </c>
    </row>
    <row r="846" customFormat="false" ht="15" hidden="false" customHeight="false" outlineLevel="0" collapsed="false">
      <c r="A846" s="277" t="s">
        <v>253</v>
      </c>
      <c r="B846" s="106" t="s">
        <v>6398</v>
      </c>
    </row>
    <row r="847" customFormat="false" ht="15" hidden="false" customHeight="false" outlineLevel="0" collapsed="false">
      <c r="A847" s="277" t="s">
        <v>6399</v>
      </c>
      <c r="B847" s="106" t="s">
        <v>6400</v>
      </c>
    </row>
    <row r="848" customFormat="false" ht="15" hidden="false" customHeight="false" outlineLevel="0" collapsed="false">
      <c r="A848" s="277" t="s">
        <v>6401</v>
      </c>
      <c r="B848" s="106" t="s">
        <v>6402</v>
      </c>
    </row>
    <row r="849" customFormat="false" ht="15" hidden="false" customHeight="false" outlineLevel="0" collapsed="false">
      <c r="A849" s="277" t="s">
        <v>6403</v>
      </c>
      <c r="B849" s="106" t="s">
        <v>6402</v>
      </c>
    </row>
    <row r="850" customFormat="false" ht="15" hidden="false" customHeight="false" outlineLevel="0" collapsed="false">
      <c r="A850" s="277" t="s">
        <v>311</v>
      </c>
      <c r="B850" s="106" t="s">
        <v>6404</v>
      </c>
    </row>
    <row r="851" customFormat="false" ht="15" hidden="false" customHeight="false" outlineLevel="0" collapsed="false">
      <c r="A851" s="277" t="s">
        <v>6405</v>
      </c>
      <c r="B851" s="106" t="s">
        <v>6406</v>
      </c>
    </row>
    <row r="852" customFormat="false" ht="15" hidden="false" customHeight="false" outlineLevel="0" collapsed="false">
      <c r="A852" s="277" t="s">
        <v>314</v>
      </c>
      <c r="B852" s="106" t="s">
        <v>6407</v>
      </c>
    </row>
    <row r="853" customFormat="false" ht="15" hidden="false" customHeight="false" outlineLevel="0" collapsed="false">
      <c r="A853" s="277" t="s">
        <v>6408</v>
      </c>
      <c r="B853" s="106" t="s">
        <v>6409</v>
      </c>
    </row>
    <row r="854" customFormat="false" ht="15" hidden="false" customHeight="false" outlineLevel="0" collapsed="false">
      <c r="A854" s="277" t="s">
        <v>319</v>
      </c>
      <c r="B854" s="106" t="s">
        <v>6410</v>
      </c>
    </row>
    <row r="855" customFormat="false" ht="15" hidden="false" customHeight="false" outlineLevel="0" collapsed="false">
      <c r="A855" s="277" t="s">
        <v>368</v>
      </c>
      <c r="B855" s="106" t="s">
        <v>6411</v>
      </c>
    </row>
    <row r="856" customFormat="false" ht="15" hidden="false" customHeight="false" outlineLevel="0" collapsed="false">
      <c r="A856" s="277" t="s">
        <v>370</v>
      </c>
      <c r="B856" s="106" t="s">
        <v>6412</v>
      </c>
    </row>
    <row r="857" customFormat="false" ht="15" hidden="false" customHeight="false" outlineLevel="0" collapsed="false">
      <c r="A857" s="277" t="s">
        <v>375</v>
      </c>
      <c r="B857" s="106" t="s">
        <v>6413</v>
      </c>
    </row>
    <row r="858" customFormat="false" ht="15" hidden="false" customHeight="false" outlineLevel="0" collapsed="false">
      <c r="A858" s="277" t="s">
        <v>377</v>
      </c>
      <c r="B858" s="106" t="s">
        <v>6414</v>
      </c>
    </row>
    <row r="859" customFormat="false" ht="15" hidden="false" customHeight="false" outlineLevel="0" collapsed="false">
      <c r="A859" s="277" t="s">
        <v>356</v>
      </c>
      <c r="B859" s="106" t="s">
        <v>6415</v>
      </c>
    </row>
    <row r="860" customFormat="false" ht="15" hidden="false" customHeight="false" outlineLevel="0" collapsed="false">
      <c r="A860" s="277" t="s">
        <v>6416</v>
      </c>
      <c r="B860" s="106" t="s">
        <v>6417</v>
      </c>
    </row>
    <row r="861" customFormat="false" ht="15" hidden="false" customHeight="false" outlineLevel="0" collapsed="false">
      <c r="A861" s="277" t="s">
        <v>6418</v>
      </c>
      <c r="B861" s="106" t="s">
        <v>6419</v>
      </c>
    </row>
    <row r="862" customFormat="false" ht="15" hidden="false" customHeight="false" outlineLevel="0" collapsed="false">
      <c r="A862" s="277" t="s">
        <v>386</v>
      </c>
      <c r="B862" s="106" t="s">
        <v>6420</v>
      </c>
    </row>
    <row r="863" customFormat="false" ht="15" hidden="false" customHeight="false" outlineLevel="0" collapsed="false">
      <c r="A863" s="277" t="s">
        <v>6421</v>
      </c>
      <c r="B863" s="106" t="s">
        <v>6422</v>
      </c>
    </row>
    <row r="864" customFormat="false" ht="15" hidden="false" customHeight="false" outlineLevel="0" collapsed="false">
      <c r="A864" s="277" t="s">
        <v>392</v>
      </c>
      <c r="B864" s="106" t="s">
        <v>6423</v>
      </c>
    </row>
    <row r="865" customFormat="false" ht="15" hidden="false" customHeight="false" outlineLevel="0" collapsed="false">
      <c r="A865" s="277" t="s">
        <v>6424</v>
      </c>
      <c r="B865" s="106" t="s">
        <v>6425</v>
      </c>
    </row>
    <row r="866" customFormat="false" ht="15" hidden="false" customHeight="false" outlineLevel="0" collapsed="false">
      <c r="A866" s="277" t="s">
        <v>6426</v>
      </c>
      <c r="B866" s="106" t="s">
        <v>6427</v>
      </c>
    </row>
    <row r="867" customFormat="false" ht="15" hidden="false" customHeight="false" outlineLevel="0" collapsed="false">
      <c r="A867" s="277" t="s">
        <v>6428</v>
      </c>
      <c r="B867" s="106" t="s">
        <v>6429</v>
      </c>
    </row>
    <row r="868" customFormat="false" ht="15" hidden="false" customHeight="false" outlineLevel="0" collapsed="false">
      <c r="A868" s="277" t="s">
        <v>397</v>
      </c>
      <c r="B868" s="106" t="s">
        <v>6430</v>
      </c>
    </row>
    <row r="869" customFormat="false" ht="15" hidden="false" customHeight="false" outlineLevel="0" collapsed="false">
      <c r="A869" s="277" t="s">
        <v>6431</v>
      </c>
      <c r="B869" s="106" t="s">
        <v>6432</v>
      </c>
    </row>
    <row r="870" customFormat="false" ht="15" hidden="false" customHeight="false" outlineLevel="0" collapsed="false">
      <c r="A870" s="277" t="s">
        <v>402</v>
      </c>
      <c r="B870" s="106" t="s">
        <v>6433</v>
      </c>
    </row>
    <row r="871" customFormat="false" ht="15" hidden="false" customHeight="false" outlineLevel="0" collapsed="false">
      <c r="A871" s="277" t="s">
        <v>409</v>
      </c>
      <c r="B871" s="106" t="s">
        <v>6434</v>
      </c>
    </row>
    <row r="872" customFormat="false" ht="15" hidden="false" customHeight="false" outlineLevel="0" collapsed="false">
      <c r="A872" s="277" t="s">
        <v>1244</v>
      </c>
      <c r="B872" s="106" t="s">
        <v>6435</v>
      </c>
    </row>
    <row r="873" customFormat="false" ht="15" hidden="false" customHeight="false" outlineLevel="0" collapsed="false">
      <c r="A873" s="277" t="s">
        <v>1248</v>
      </c>
      <c r="B873" s="106" t="s">
        <v>6436</v>
      </c>
    </row>
    <row r="874" customFormat="false" ht="15" hidden="false" customHeight="false" outlineLevel="0" collapsed="false">
      <c r="A874" s="277" t="s">
        <v>862</v>
      </c>
      <c r="B874" s="106" t="s">
        <v>6437</v>
      </c>
    </row>
    <row r="875" customFormat="false" ht="15" hidden="false" customHeight="false" outlineLevel="0" collapsed="false">
      <c r="A875" s="277" t="s">
        <v>638</v>
      </c>
      <c r="B875" s="106" t="s">
        <v>6438</v>
      </c>
    </row>
    <row r="876" customFormat="false" ht="15" hidden="false" customHeight="false" outlineLevel="0" collapsed="false">
      <c r="A876" s="277" t="s">
        <v>6439</v>
      </c>
      <c r="B876" s="106" t="s">
        <v>6440</v>
      </c>
    </row>
    <row r="877" customFormat="false" ht="15" hidden="false" customHeight="false" outlineLevel="0" collapsed="false">
      <c r="A877" s="277" t="s">
        <v>647</v>
      </c>
      <c r="B877" s="106" t="s">
        <v>6441</v>
      </c>
    </row>
    <row r="878" customFormat="false" ht="15" hidden="false" customHeight="false" outlineLevel="0" collapsed="false">
      <c r="A878" s="277" t="s">
        <v>676</v>
      </c>
      <c r="B878" s="106" t="s">
        <v>6442</v>
      </c>
    </row>
    <row r="879" customFormat="false" ht="15" hidden="false" customHeight="false" outlineLevel="0" collapsed="false">
      <c r="A879" s="277" t="s">
        <v>696</v>
      </c>
      <c r="B879" s="106" t="s">
        <v>6443</v>
      </c>
    </row>
    <row r="880" customFormat="false" ht="15" hidden="false" customHeight="false" outlineLevel="0" collapsed="false">
      <c r="A880" s="277" t="s">
        <v>698</v>
      </c>
      <c r="B880" s="106" t="s">
        <v>6444</v>
      </c>
    </row>
    <row r="881" customFormat="false" ht="15" hidden="false" customHeight="false" outlineLevel="0" collapsed="false">
      <c r="A881" s="277" t="s">
        <v>711</v>
      </c>
      <c r="B881" s="106" t="s">
        <v>6445</v>
      </c>
    </row>
    <row r="882" customFormat="false" ht="15" hidden="false" customHeight="false" outlineLevel="0" collapsed="false">
      <c r="A882" s="277" t="s">
        <v>712</v>
      </c>
      <c r="B882" s="106" t="s">
        <v>6446</v>
      </c>
    </row>
    <row r="883" customFormat="false" ht="15" hidden="false" customHeight="false" outlineLevel="0" collapsed="false">
      <c r="A883" s="277" t="s">
        <v>715</v>
      </c>
      <c r="B883" s="106" t="s">
        <v>6447</v>
      </c>
    </row>
    <row r="884" customFormat="false" ht="15" hidden="false" customHeight="false" outlineLevel="0" collapsed="false">
      <c r="A884" s="277" t="s">
        <v>717</v>
      </c>
      <c r="B884" s="106" t="s">
        <v>6448</v>
      </c>
    </row>
    <row r="885" customFormat="false" ht="15" hidden="false" customHeight="false" outlineLevel="0" collapsed="false">
      <c r="A885" s="277" t="s">
        <v>6449</v>
      </c>
      <c r="B885" s="106" t="s">
        <v>6450</v>
      </c>
    </row>
    <row r="886" customFormat="false" ht="15" hidden="false" customHeight="false" outlineLevel="0" collapsed="false">
      <c r="A886" s="277" t="s">
        <v>723</v>
      </c>
      <c r="B886" s="106" t="s">
        <v>6451</v>
      </c>
    </row>
    <row r="887" customFormat="false" ht="15" hidden="false" customHeight="false" outlineLevel="0" collapsed="false">
      <c r="A887" s="277" t="s">
        <v>733</v>
      </c>
      <c r="B887" s="106" t="s">
        <v>6452</v>
      </c>
    </row>
    <row r="888" customFormat="false" ht="15" hidden="false" customHeight="false" outlineLevel="0" collapsed="false">
      <c r="A888" s="277" t="s">
        <v>734</v>
      </c>
      <c r="B888" s="106" t="s">
        <v>6453</v>
      </c>
    </row>
    <row r="889" customFormat="false" ht="15" hidden="false" customHeight="false" outlineLevel="0" collapsed="false">
      <c r="A889" s="277" t="s">
        <v>748</v>
      </c>
      <c r="B889" s="106" t="s">
        <v>6454</v>
      </c>
    </row>
    <row r="890" customFormat="false" ht="15" hidden="false" customHeight="false" outlineLevel="0" collapsed="false">
      <c r="A890" s="277" t="s">
        <v>750</v>
      </c>
      <c r="B890" s="106" t="s">
        <v>6455</v>
      </c>
    </row>
    <row r="891" customFormat="false" ht="15" hidden="false" customHeight="false" outlineLevel="0" collapsed="false">
      <c r="A891" s="277" t="s">
        <v>659</v>
      </c>
      <c r="B891" s="106" t="s">
        <v>6456</v>
      </c>
    </row>
    <row r="892" customFormat="false" ht="15" hidden="false" customHeight="false" outlineLevel="0" collapsed="false">
      <c r="A892" s="277" t="s">
        <v>6457</v>
      </c>
      <c r="B892" s="106" t="s">
        <v>6458</v>
      </c>
    </row>
    <row r="893" customFormat="false" ht="15" hidden="false" customHeight="false" outlineLevel="0" collapsed="false">
      <c r="A893" s="277" t="s">
        <v>780</v>
      </c>
      <c r="B893" s="106" t="s">
        <v>6459</v>
      </c>
    </row>
    <row r="894" customFormat="false" ht="15" hidden="false" customHeight="false" outlineLevel="0" collapsed="false">
      <c r="A894" s="277" t="s">
        <v>782</v>
      </c>
      <c r="B894" s="106" t="s">
        <v>6460</v>
      </c>
    </row>
    <row r="895" customFormat="false" ht="15" hidden="false" customHeight="false" outlineLevel="0" collapsed="false">
      <c r="A895" s="277" t="s">
        <v>789</v>
      </c>
      <c r="B895" s="106" t="s">
        <v>6461</v>
      </c>
    </row>
    <row r="896" customFormat="false" ht="15" hidden="false" customHeight="false" outlineLevel="0" collapsed="false">
      <c r="A896" s="277" t="s">
        <v>6462</v>
      </c>
      <c r="B896" s="106" t="s">
        <v>6463</v>
      </c>
    </row>
    <row r="897" customFormat="false" ht="15" hidden="false" customHeight="false" outlineLevel="0" collapsed="false">
      <c r="A897" s="277" t="s">
        <v>831</v>
      </c>
      <c r="B897" s="106" t="s">
        <v>6464</v>
      </c>
    </row>
    <row r="898" customFormat="false" ht="15" hidden="false" customHeight="false" outlineLevel="0" collapsed="false">
      <c r="A898" s="277" t="s">
        <v>833</v>
      </c>
      <c r="B898" s="106" t="s">
        <v>6465</v>
      </c>
    </row>
    <row r="899" customFormat="false" ht="15" hidden="false" customHeight="false" outlineLevel="0" collapsed="false">
      <c r="A899" s="277" t="s">
        <v>837</v>
      </c>
      <c r="B899" s="106" t="s">
        <v>6466</v>
      </c>
    </row>
    <row r="900" customFormat="false" ht="15" hidden="false" customHeight="false" outlineLevel="0" collapsed="false">
      <c r="A900" s="277" t="s">
        <v>838</v>
      </c>
      <c r="B900" s="106" t="s">
        <v>6467</v>
      </c>
    </row>
    <row r="901" customFormat="false" ht="15" hidden="false" customHeight="false" outlineLevel="0" collapsed="false">
      <c r="A901" s="277" t="s">
        <v>868</v>
      </c>
      <c r="B901" s="106" t="s">
        <v>6468</v>
      </c>
    </row>
    <row r="902" customFormat="false" ht="15" hidden="false" customHeight="false" outlineLevel="0" collapsed="false">
      <c r="A902" s="277" t="s">
        <v>870</v>
      </c>
      <c r="B902" s="106" t="s">
        <v>6469</v>
      </c>
    </row>
    <row r="903" customFormat="false" ht="15" hidden="false" customHeight="false" outlineLevel="0" collapsed="false">
      <c r="A903" s="277" t="s">
        <v>875</v>
      </c>
      <c r="B903" s="106" t="s">
        <v>6470</v>
      </c>
    </row>
    <row r="904" customFormat="false" ht="15" hidden="false" customHeight="false" outlineLevel="0" collapsed="false">
      <c r="A904" s="277" t="s">
        <v>877</v>
      </c>
      <c r="B904" s="106" t="s">
        <v>6471</v>
      </c>
    </row>
    <row r="905" customFormat="false" ht="15" hidden="false" customHeight="false" outlineLevel="0" collapsed="false">
      <c r="A905" s="277" t="s">
        <v>882</v>
      </c>
      <c r="B905" s="106" t="s">
        <v>6472</v>
      </c>
    </row>
    <row r="906" customFormat="false" ht="15" hidden="false" customHeight="false" outlineLevel="0" collapsed="false">
      <c r="A906" s="277" t="s">
        <v>6473</v>
      </c>
      <c r="B906" s="106" t="s">
        <v>6474</v>
      </c>
    </row>
    <row r="907" customFormat="false" ht="15" hidden="false" customHeight="false" outlineLevel="0" collapsed="false">
      <c r="A907" s="277" t="s">
        <v>6475</v>
      </c>
      <c r="B907" s="106" t="s">
        <v>6476</v>
      </c>
    </row>
    <row r="908" customFormat="false" ht="15" hidden="false" customHeight="false" outlineLevel="0" collapsed="false">
      <c r="A908" s="277" t="s">
        <v>6477</v>
      </c>
      <c r="B908" s="106" t="s">
        <v>6478</v>
      </c>
    </row>
    <row r="909" customFormat="false" ht="15" hidden="false" customHeight="false" outlineLevel="0" collapsed="false">
      <c r="A909" s="277" t="s">
        <v>6479</v>
      </c>
      <c r="B909" s="106" t="s">
        <v>6480</v>
      </c>
    </row>
    <row r="910" customFormat="false" ht="15" hidden="false" customHeight="false" outlineLevel="0" collapsed="false">
      <c r="A910" s="277" t="s">
        <v>1982</v>
      </c>
      <c r="B910" s="106" t="s">
        <v>6481</v>
      </c>
    </row>
    <row r="911" customFormat="false" ht="15" hidden="false" customHeight="false" outlineLevel="0" collapsed="false">
      <c r="A911" s="277" t="s">
        <v>6482</v>
      </c>
      <c r="B911" s="106" t="s">
        <v>6483</v>
      </c>
    </row>
    <row r="912" customFormat="false" ht="15" hidden="false" customHeight="false" outlineLevel="0" collapsed="false">
      <c r="A912" s="277" t="s">
        <v>6484</v>
      </c>
      <c r="B912" s="106" t="s">
        <v>6485</v>
      </c>
    </row>
    <row r="913" customFormat="false" ht="15" hidden="false" customHeight="false" outlineLevel="0" collapsed="false">
      <c r="A913" s="277" t="s">
        <v>6486</v>
      </c>
      <c r="B913" s="106" t="s">
        <v>6487</v>
      </c>
    </row>
    <row r="914" customFormat="false" ht="15" hidden="false" customHeight="false" outlineLevel="0" collapsed="false">
      <c r="A914" s="277" t="s">
        <v>1975</v>
      </c>
      <c r="B914" s="106" t="s">
        <v>6488</v>
      </c>
    </row>
    <row r="915" customFormat="false" ht="15" hidden="false" customHeight="false" outlineLevel="0" collapsed="false">
      <c r="A915" s="277" t="s">
        <v>6489</v>
      </c>
      <c r="B915" s="106" t="s">
        <v>6490</v>
      </c>
    </row>
    <row r="916" customFormat="false" ht="15" hidden="false" customHeight="false" outlineLevel="0" collapsed="false">
      <c r="A916" s="277" t="s">
        <v>6491</v>
      </c>
      <c r="B916" s="106" t="s">
        <v>6492</v>
      </c>
    </row>
    <row r="917" customFormat="false" ht="15" hidden="false" customHeight="false" outlineLevel="0" collapsed="false">
      <c r="A917" s="277" t="s">
        <v>6493</v>
      </c>
      <c r="B917" s="106" t="s">
        <v>6494</v>
      </c>
    </row>
    <row r="918" customFormat="false" ht="15" hidden="false" customHeight="false" outlineLevel="0" collapsed="false">
      <c r="A918" s="277" t="s">
        <v>6495</v>
      </c>
      <c r="B918" s="106" t="s">
        <v>6496</v>
      </c>
    </row>
    <row r="919" customFormat="false" ht="15" hidden="false" customHeight="false" outlineLevel="0" collapsed="false">
      <c r="A919" s="277" t="s">
        <v>1979</v>
      </c>
      <c r="B919" s="106" t="s">
        <v>6497</v>
      </c>
    </row>
    <row r="920" customFormat="false" ht="15" hidden="false" customHeight="false" outlineLevel="0" collapsed="false">
      <c r="A920" s="277" t="s">
        <v>1973</v>
      </c>
      <c r="B920" s="106" t="s">
        <v>6498</v>
      </c>
    </row>
    <row r="921" customFormat="false" ht="15" hidden="false" customHeight="false" outlineLevel="0" collapsed="false">
      <c r="A921" s="277" t="s">
        <v>6499</v>
      </c>
      <c r="B921" s="106" t="s">
        <v>6500</v>
      </c>
    </row>
    <row r="922" customFormat="false" ht="15" hidden="false" customHeight="false" outlineLevel="0" collapsed="false">
      <c r="A922" s="277" t="s">
        <v>1437</v>
      </c>
      <c r="B922" s="106" t="s">
        <v>6501</v>
      </c>
    </row>
    <row r="923" customFormat="false" ht="15" hidden="false" customHeight="false" outlineLevel="0" collapsed="false">
      <c r="A923" s="277" t="s">
        <v>1432</v>
      </c>
      <c r="B923" s="106" t="s">
        <v>6502</v>
      </c>
    </row>
    <row r="924" customFormat="false" ht="15" hidden="false" customHeight="false" outlineLevel="0" collapsed="false">
      <c r="A924" s="277" t="s">
        <v>1430</v>
      </c>
      <c r="B924" s="106" t="s">
        <v>6503</v>
      </c>
    </row>
    <row r="925" customFormat="false" ht="15" hidden="false" customHeight="false" outlineLevel="0" collapsed="false">
      <c r="A925" s="277" t="s">
        <v>6504</v>
      </c>
      <c r="B925" s="106" t="s">
        <v>4180</v>
      </c>
    </row>
    <row r="926" customFormat="false" ht="15" hidden="false" customHeight="false" outlineLevel="0" collapsed="false">
      <c r="A926" s="277" t="s">
        <v>4186</v>
      </c>
      <c r="B926" s="106" t="s">
        <v>6505</v>
      </c>
    </row>
    <row r="927" customFormat="false" ht="15" hidden="false" customHeight="false" outlineLevel="0" collapsed="false">
      <c r="A927" s="277" t="s">
        <v>6506</v>
      </c>
      <c r="B927" s="106" t="s">
        <v>4199</v>
      </c>
    </row>
    <row r="928" customFormat="false" ht="15" hidden="false" customHeight="false" outlineLevel="0" collapsed="false">
      <c r="A928" s="277" t="s">
        <v>6507</v>
      </c>
      <c r="B928" s="106" t="s">
        <v>4201</v>
      </c>
    </row>
    <row r="929" customFormat="false" ht="15" hidden="false" customHeight="false" outlineLevel="0" collapsed="false">
      <c r="A929" s="277" t="s">
        <v>6508</v>
      </c>
      <c r="B929" s="106" t="s">
        <v>4204</v>
      </c>
    </row>
    <row r="930" customFormat="false" ht="15" hidden="false" customHeight="false" outlineLevel="0" collapsed="false">
      <c r="A930" s="277" t="s">
        <v>6509</v>
      </c>
      <c r="B930" s="106" t="s">
        <v>4205</v>
      </c>
    </row>
    <row r="931" customFormat="false" ht="15" hidden="false" customHeight="false" outlineLevel="0" collapsed="false">
      <c r="A931" s="277" t="s">
        <v>6510</v>
      </c>
      <c r="B931" s="106" t="s">
        <v>6511</v>
      </c>
    </row>
    <row r="932" customFormat="false" ht="15" hidden="false" customHeight="false" outlineLevel="0" collapsed="false">
      <c r="A932" s="277" t="s">
        <v>6512</v>
      </c>
      <c r="B932" s="106" t="s">
        <v>6513</v>
      </c>
    </row>
    <row r="933" customFormat="false" ht="15" hidden="false" customHeight="false" outlineLevel="0" collapsed="false">
      <c r="A933" s="277" t="s">
        <v>6514</v>
      </c>
      <c r="B933" s="106" t="s">
        <v>4351</v>
      </c>
    </row>
    <row r="934" customFormat="false" ht="15" hidden="false" customHeight="false" outlineLevel="0" collapsed="false">
      <c r="A934" s="277" t="s">
        <v>6515</v>
      </c>
      <c r="B934" s="106" t="s">
        <v>4215</v>
      </c>
    </row>
    <row r="935" customFormat="false" ht="15" hidden="false" customHeight="false" outlineLevel="0" collapsed="false">
      <c r="A935" s="277" t="s">
        <v>6516</v>
      </c>
      <c r="B935" s="106" t="s">
        <v>4218</v>
      </c>
    </row>
    <row r="936" customFormat="false" ht="15" hidden="false" customHeight="false" outlineLevel="0" collapsed="false">
      <c r="A936" s="277" t="s">
        <v>6517</v>
      </c>
      <c r="B936" s="106" t="s">
        <v>4220</v>
      </c>
    </row>
    <row r="937" customFormat="false" ht="15" hidden="false" customHeight="false" outlineLevel="0" collapsed="false">
      <c r="A937" s="277" t="s">
        <v>6518</v>
      </c>
      <c r="B937" s="106" t="s">
        <v>4225</v>
      </c>
    </row>
    <row r="938" customFormat="false" ht="15" hidden="false" customHeight="false" outlineLevel="0" collapsed="false">
      <c r="A938" s="277" t="s">
        <v>6519</v>
      </c>
      <c r="B938" s="106" t="s">
        <v>4353</v>
      </c>
    </row>
    <row r="939" customFormat="false" ht="15" hidden="false" customHeight="false" outlineLevel="0" collapsed="false">
      <c r="A939" s="277" t="s">
        <v>6520</v>
      </c>
      <c r="B939" s="106" t="s">
        <v>4229</v>
      </c>
    </row>
    <row r="940" customFormat="false" ht="15" hidden="false" customHeight="false" outlineLevel="0" collapsed="false">
      <c r="A940" s="277" t="s">
        <v>6521</v>
      </c>
      <c r="B940" s="106" t="s">
        <v>4231</v>
      </c>
    </row>
    <row r="941" customFormat="false" ht="15" hidden="false" customHeight="false" outlineLevel="0" collapsed="false">
      <c r="A941" s="277" t="s">
        <v>6522</v>
      </c>
      <c r="B941" s="106" t="s">
        <v>4233</v>
      </c>
    </row>
    <row r="942" customFormat="false" ht="15" hidden="false" customHeight="false" outlineLevel="0" collapsed="false">
      <c r="A942" s="277" t="s">
        <v>6523</v>
      </c>
      <c r="B942" s="106" t="s">
        <v>4235</v>
      </c>
    </row>
    <row r="943" customFormat="false" ht="15" hidden="false" customHeight="false" outlineLevel="0" collapsed="false">
      <c r="A943" s="277" t="s">
        <v>6524</v>
      </c>
      <c r="B943" s="106" t="s">
        <v>4238</v>
      </c>
    </row>
    <row r="944" customFormat="false" ht="15" hidden="false" customHeight="false" outlineLevel="0" collapsed="false">
      <c r="A944" s="277" t="s">
        <v>6525</v>
      </c>
      <c r="B944" s="106" t="s">
        <v>4240</v>
      </c>
    </row>
    <row r="945" customFormat="false" ht="15" hidden="false" customHeight="false" outlineLevel="0" collapsed="false">
      <c r="A945" s="277" t="s">
        <v>6526</v>
      </c>
      <c r="B945" s="106" t="s">
        <v>4242</v>
      </c>
    </row>
    <row r="946" customFormat="false" ht="15" hidden="false" customHeight="false" outlineLevel="0" collapsed="false">
      <c r="A946" s="277" t="s">
        <v>6527</v>
      </c>
      <c r="B946" s="106" t="s">
        <v>4244</v>
      </c>
    </row>
    <row r="947" customFormat="false" ht="15" hidden="false" customHeight="false" outlineLevel="0" collapsed="false">
      <c r="A947" s="277" t="s">
        <v>6528</v>
      </c>
      <c r="B947" s="106" t="s">
        <v>4250</v>
      </c>
    </row>
    <row r="948" customFormat="false" ht="15" hidden="false" customHeight="false" outlineLevel="0" collapsed="false">
      <c r="A948" s="277" t="s">
        <v>6529</v>
      </c>
      <c r="B948" s="106" t="s">
        <v>4251</v>
      </c>
    </row>
    <row r="949" customFormat="false" ht="15" hidden="false" customHeight="false" outlineLevel="0" collapsed="false">
      <c r="A949" s="277" t="s">
        <v>6530</v>
      </c>
      <c r="B949" s="106" t="s">
        <v>4253</v>
      </c>
    </row>
    <row r="950" customFormat="false" ht="15" hidden="false" customHeight="false" outlineLevel="0" collapsed="false">
      <c r="A950" s="277" t="s">
        <v>6531</v>
      </c>
      <c r="B950" s="106" t="s">
        <v>4254</v>
      </c>
    </row>
    <row r="951" customFormat="false" ht="15" hidden="false" customHeight="false" outlineLevel="0" collapsed="false">
      <c r="A951" s="277" t="s">
        <v>6532</v>
      </c>
      <c r="B951" s="106" t="s">
        <v>4256</v>
      </c>
    </row>
    <row r="952" customFormat="false" ht="15" hidden="false" customHeight="false" outlineLevel="0" collapsed="false">
      <c r="A952" s="277" t="s">
        <v>6533</v>
      </c>
      <c r="B952" s="106" t="s">
        <v>4257</v>
      </c>
    </row>
    <row r="953" customFormat="false" ht="15" hidden="false" customHeight="false" outlineLevel="0" collapsed="false">
      <c r="A953" s="277" t="s">
        <v>6534</v>
      </c>
      <c r="B953" s="106" t="s">
        <v>4260</v>
      </c>
    </row>
    <row r="954" customFormat="false" ht="15" hidden="false" customHeight="false" outlineLevel="0" collapsed="false">
      <c r="A954" s="277" t="s">
        <v>6535</v>
      </c>
      <c r="B954" s="106" t="s">
        <v>4262</v>
      </c>
    </row>
    <row r="955" customFormat="false" ht="15" hidden="false" customHeight="false" outlineLevel="0" collapsed="false">
      <c r="A955" s="277" t="s">
        <v>6536</v>
      </c>
      <c r="B955" s="106" t="s">
        <v>4264</v>
      </c>
    </row>
    <row r="956" customFormat="false" ht="15" hidden="false" customHeight="false" outlineLevel="0" collapsed="false">
      <c r="A956" s="277" t="s">
        <v>6537</v>
      </c>
      <c r="B956" s="106" t="s">
        <v>4265</v>
      </c>
    </row>
    <row r="957" customFormat="false" ht="15" hidden="false" customHeight="false" outlineLevel="0" collapsed="false">
      <c r="A957" s="277" t="s">
        <v>6538</v>
      </c>
      <c r="B957" s="106" t="s">
        <v>4268</v>
      </c>
    </row>
    <row r="958" customFormat="false" ht="15" hidden="false" customHeight="false" outlineLevel="0" collapsed="false">
      <c r="A958" s="277" t="s">
        <v>6539</v>
      </c>
      <c r="B958" s="106" t="s">
        <v>4270</v>
      </c>
    </row>
    <row r="959" customFormat="false" ht="15" hidden="false" customHeight="false" outlineLevel="0" collapsed="false">
      <c r="A959" s="277" t="s">
        <v>6540</v>
      </c>
      <c r="B959" s="106" t="s">
        <v>4274</v>
      </c>
    </row>
    <row r="960" customFormat="false" ht="15" hidden="false" customHeight="false" outlineLevel="0" collapsed="false">
      <c r="A960" s="277" t="s">
        <v>6541</v>
      </c>
      <c r="B960" s="106" t="s">
        <v>4278</v>
      </c>
    </row>
    <row r="961" customFormat="false" ht="15" hidden="false" customHeight="false" outlineLevel="0" collapsed="false">
      <c r="A961" s="277" t="s">
        <v>6542</v>
      </c>
      <c r="B961" s="106" t="s">
        <v>4280</v>
      </c>
    </row>
    <row r="962" customFormat="false" ht="15" hidden="false" customHeight="false" outlineLevel="0" collapsed="false">
      <c r="A962" s="277" t="s">
        <v>6543</v>
      </c>
      <c r="B962" s="106" t="s">
        <v>4284</v>
      </c>
    </row>
    <row r="963" customFormat="false" ht="15" hidden="false" customHeight="false" outlineLevel="0" collapsed="false">
      <c r="A963" s="277" t="s">
        <v>6544</v>
      </c>
      <c r="B963" s="106" t="s">
        <v>4286</v>
      </c>
    </row>
    <row r="964" customFormat="false" ht="15" hidden="false" customHeight="false" outlineLevel="0" collapsed="false">
      <c r="A964" s="277" t="s">
        <v>6545</v>
      </c>
      <c r="B964" s="106" t="s">
        <v>4288</v>
      </c>
    </row>
    <row r="965" customFormat="false" ht="15" hidden="false" customHeight="false" outlineLevel="0" collapsed="false">
      <c r="A965" s="277" t="s">
        <v>6546</v>
      </c>
      <c r="B965" s="106" t="s">
        <v>4275</v>
      </c>
    </row>
    <row r="966" customFormat="false" ht="15" hidden="false" customHeight="false" outlineLevel="0" collapsed="false">
      <c r="A966" s="277" t="s">
        <v>6547</v>
      </c>
      <c r="B966" s="106" t="s">
        <v>4294</v>
      </c>
    </row>
    <row r="967" customFormat="false" ht="15" hidden="false" customHeight="false" outlineLevel="0" collapsed="false">
      <c r="A967" s="277" t="s">
        <v>6548</v>
      </c>
      <c r="B967" s="106" t="s">
        <v>4296</v>
      </c>
    </row>
    <row r="968" customFormat="false" ht="15" hidden="false" customHeight="false" outlineLevel="0" collapsed="false">
      <c r="A968" s="277" t="s">
        <v>6549</v>
      </c>
      <c r="B968" s="106" t="s">
        <v>4300</v>
      </c>
    </row>
    <row r="969" customFormat="false" ht="15" hidden="false" customHeight="false" outlineLevel="0" collapsed="false">
      <c r="A969" s="277" t="s">
        <v>6550</v>
      </c>
      <c r="B969" s="106" t="s">
        <v>4303</v>
      </c>
    </row>
    <row r="970" customFormat="false" ht="15" hidden="false" customHeight="false" outlineLevel="0" collapsed="false">
      <c r="A970" s="277" t="s">
        <v>6551</v>
      </c>
      <c r="B970" s="106" t="s">
        <v>4306</v>
      </c>
    </row>
    <row r="971" customFormat="false" ht="15" hidden="false" customHeight="false" outlineLevel="0" collapsed="false">
      <c r="A971" s="277" t="s">
        <v>6552</v>
      </c>
      <c r="B971" s="106" t="s">
        <v>4309</v>
      </c>
    </row>
    <row r="972" customFormat="false" ht="15" hidden="false" customHeight="false" outlineLevel="0" collapsed="false">
      <c r="A972" s="277" t="s">
        <v>6553</v>
      </c>
      <c r="B972" s="106" t="s">
        <v>4310</v>
      </c>
    </row>
    <row r="973" customFormat="false" ht="15" hidden="false" customHeight="false" outlineLevel="0" collapsed="false">
      <c r="A973" s="277" t="s">
        <v>6554</v>
      </c>
      <c r="B973" s="106" t="s">
        <v>4311</v>
      </c>
    </row>
    <row r="974" customFormat="false" ht="15" hidden="false" customHeight="false" outlineLevel="0" collapsed="false">
      <c r="A974" s="277" t="s">
        <v>6555</v>
      </c>
      <c r="B974" s="106" t="s">
        <v>4315</v>
      </c>
    </row>
    <row r="975" customFormat="false" ht="15" hidden="false" customHeight="false" outlineLevel="0" collapsed="false">
      <c r="A975" s="277" t="s">
        <v>6556</v>
      </c>
      <c r="B975" s="106" t="s">
        <v>4317</v>
      </c>
    </row>
    <row r="976" customFormat="false" ht="15" hidden="false" customHeight="false" outlineLevel="0" collapsed="false">
      <c r="A976" s="277" t="s">
        <v>6557</v>
      </c>
      <c r="B976" s="106" t="s">
        <v>4318</v>
      </c>
    </row>
    <row r="977" customFormat="false" ht="15" hidden="false" customHeight="false" outlineLevel="0" collapsed="false">
      <c r="A977" s="277" t="s">
        <v>6558</v>
      </c>
      <c r="B977" s="106" t="s">
        <v>4321</v>
      </c>
    </row>
    <row r="978" customFormat="false" ht="15" hidden="false" customHeight="false" outlineLevel="0" collapsed="false">
      <c r="A978" s="277" t="s">
        <v>6559</v>
      </c>
      <c r="B978" s="106" t="s">
        <v>4323</v>
      </c>
    </row>
    <row r="979" customFormat="false" ht="15" hidden="false" customHeight="false" outlineLevel="0" collapsed="false">
      <c r="A979" s="277" t="s">
        <v>6560</v>
      </c>
      <c r="B979" s="106" t="s">
        <v>4324</v>
      </c>
    </row>
    <row r="980" customFormat="false" ht="15" hidden="false" customHeight="false" outlineLevel="0" collapsed="false">
      <c r="A980" s="277" t="s">
        <v>6561</v>
      </c>
      <c r="B980" s="106" t="s">
        <v>4327</v>
      </c>
    </row>
    <row r="981" customFormat="false" ht="15" hidden="false" customHeight="false" outlineLevel="0" collapsed="false">
      <c r="A981" s="277" t="s">
        <v>6562</v>
      </c>
      <c r="B981" s="106" t="s">
        <v>4328</v>
      </c>
    </row>
    <row r="982" customFormat="false" ht="15" hidden="false" customHeight="false" outlineLevel="0" collapsed="false">
      <c r="A982" s="277" t="s">
        <v>6563</v>
      </c>
      <c r="B982" s="106" t="s">
        <v>4329</v>
      </c>
    </row>
    <row r="983" customFormat="false" ht="15" hidden="false" customHeight="false" outlineLevel="0" collapsed="false">
      <c r="A983" s="277" t="s">
        <v>6564</v>
      </c>
      <c r="B983" s="106" t="s">
        <v>4333</v>
      </c>
    </row>
    <row r="984" customFormat="false" ht="15" hidden="false" customHeight="false" outlineLevel="0" collapsed="false">
      <c r="A984" s="277" t="s">
        <v>6565</v>
      </c>
      <c r="B984" s="106" t="s">
        <v>4335</v>
      </c>
    </row>
    <row r="985" customFormat="false" ht="15" hidden="false" customHeight="false" outlineLevel="0" collapsed="false">
      <c r="A985" s="277" t="s">
        <v>6566</v>
      </c>
      <c r="B985" s="106" t="s">
        <v>4336</v>
      </c>
    </row>
    <row r="986" customFormat="false" ht="15" hidden="false" customHeight="false" outlineLevel="0" collapsed="false">
      <c r="A986" s="277" t="s">
        <v>6567</v>
      </c>
      <c r="B986" s="106" t="s">
        <v>4339</v>
      </c>
    </row>
    <row r="987" customFormat="false" ht="15" hidden="false" customHeight="false" outlineLevel="0" collapsed="false">
      <c r="A987" s="277" t="s">
        <v>6568</v>
      </c>
      <c r="B987" s="106" t="s">
        <v>6569</v>
      </c>
    </row>
    <row r="988" customFormat="false" ht="15" hidden="false" customHeight="false" outlineLevel="0" collapsed="false">
      <c r="A988" s="277" t="s">
        <v>6570</v>
      </c>
      <c r="B988" s="106" t="s">
        <v>4340</v>
      </c>
    </row>
    <row r="989" customFormat="false" ht="15" hidden="false" customHeight="false" outlineLevel="0" collapsed="false">
      <c r="A989" s="277" t="s">
        <v>6571</v>
      </c>
      <c r="B989" s="106" t="s">
        <v>6572</v>
      </c>
    </row>
    <row r="990" customFormat="false" ht="15" hidden="false" customHeight="false" outlineLevel="0" collapsed="false">
      <c r="A990" s="277" t="s">
        <v>6573</v>
      </c>
      <c r="B990" s="106" t="s">
        <v>4345</v>
      </c>
    </row>
    <row r="991" customFormat="false" ht="15" hidden="false" customHeight="false" outlineLevel="0" collapsed="false">
      <c r="A991" s="277" t="s">
        <v>6574</v>
      </c>
      <c r="B991" s="106" t="s">
        <v>4346</v>
      </c>
    </row>
    <row r="992" customFormat="false" ht="15" hidden="false" customHeight="false" outlineLevel="0" collapsed="false">
      <c r="A992" s="277" t="s">
        <v>6575</v>
      </c>
      <c r="B992" s="106" t="s">
        <v>6576</v>
      </c>
    </row>
    <row r="993" customFormat="false" ht="15" hidden="false" customHeight="false" outlineLevel="0" collapsed="false">
      <c r="A993" s="575" t="s">
        <v>6577</v>
      </c>
      <c r="B993" s="576" t="s">
        <v>6578</v>
      </c>
    </row>
    <row r="994" customFormat="false" ht="15" hidden="false" customHeight="false" outlineLevel="0" collapsed="false">
      <c r="A994" s="277" t="s">
        <v>6579</v>
      </c>
      <c r="B994" s="106" t="s">
        <v>4362</v>
      </c>
    </row>
    <row r="995" customFormat="false" ht="15" hidden="false" customHeight="false" outlineLevel="0" collapsed="false">
      <c r="A995" s="277" t="s">
        <v>4189</v>
      </c>
      <c r="B995" s="106" t="s">
        <v>6580</v>
      </c>
    </row>
    <row r="996" customFormat="false" ht="15" hidden="false" customHeight="false" outlineLevel="0" collapsed="false">
      <c r="A996" s="572" t="s">
        <v>765</v>
      </c>
      <c r="B996" s="106" t="s">
        <v>6581</v>
      </c>
    </row>
    <row r="997" customFormat="false" ht="15" hidden="false" customHeight="false" outlineLevel="0" collapsed="false">
      <c r="A997" s="572" t="s">
        <v>773</v>
      </c>
      <c r="B997" s="106" t="s">
        <v>6582</v>
      </c>
    </row>
    <row r="998" customFormat="false" ht="15" hidden="false" customHeight="false" outlineLevel="0" collapsed="false">
      <c r="A998" s="572" t="s">
        <v>1498</v>
      </c>
      <c r="B998" s="106" t="s">
        <v>6583</v>
      </c>
    </row>
    <row r="999" customFormat="false" ht="15" hidden="false" customHeight="false" outlineLevel="0" collapsed="false">
      <c r="A999" s="577" t="s">
        <v>3095</v>
      </c>
      <c r="B999" s="576" t="s">
        <v>6584</v>
      </c>
    </row>
    <row r="1000" customFormat="false" ht="15" hidden="false" customHeight="false" outlineLevel="0" collapsed="false">
      <c r="A1000" s="577" t="s">
        <v>3069</v>
      </c>
      <c r="B1000" s="576" t="s">
        <v>6585</v>
      </c>
    </row>
    <row r="1001" customFormat="false" ht="15" hidden="false" customHeight="false" outlineLevel="0" collapsed="false">
      <c r="A1001" s="572" t="s">
        <v>1039</v>
      </c>
      <c r="B1001" s="106" t="s">
        <v>6586</v>
      </c>
    </row>
    <row r="1002" customFormat="false" ht="15" hidden="false" customHeight="false" outlineLevel="0" collapsed="false">
      <c r="A1002" s="572" t="s">
        <v>1703</v>
      </c>
      <c r="B1002" s="106" t="s">
        <v>6587</v>
      </c>
    </row>
    <row r="1003" customFormat="false" ht="15" hidden="false" customHeight="false" outlineLevel="0" collapsed="false">
      <c r="A1003" s="572" t="s">
        <v>1043</v>
      </c>
      <c r="B1003" s="106" t="s">
        <v>6588</v>
      </c>
    </row>
    <row r="1004" customFormat="false" ht="15" hidden="false" customHeight="false" outlineLevel="0" collapsed="false">
      <c r="A1004" s="572" t="s">
        <v>6589</v>
      </c>
      <c r="B1004" s="106" t="s">
        <v>6587</v>
      </c>
    </row>
    <row r="1005" customFormat="false" ht="15" hidden="false" customHeight="false" outlineLevel="0" collapsed="false">
      <c r="A1005" s="572" t="s">
        <v>1054</v>
      </c>
      <c r="B1005" s="106" t="s">
        <v>6588</v>
      </c>
    </row>
    <row r="1006" customFormat="false" ht="15" hidden="false" customHeight="false" outlineLevel="0" collapsed="false">
      <c r="A1006" s="572" t="s">
        <v>1064</v>
      </c>
      <c r="B1006" s="106" t="s">
        <v>6590</v>
      </c>
    </row>
    <row r="1007" customFormat="false" ht="15" hidden="false" customHeight="false" outlineLevel="0" collapsed="false">
      <c r="A1007" s="572" t="s">
        <v>1059</v>
      </c>
      <c r="B1007" s="106" t="s">
        <v>6588</v>
      </c>
    </row>
    <row r="1008" customFormat="false" ht="15" hidden="false" customHeight="false" outlineLevel="0" collapsed="false">
      <c r="A1008" s="578" t="s">
        <v>2625</v>
      </c>
      <c r="B1008" s="579" t="s">
        <v>6591</v>
      </c>
    </row>
    <row r="1009" customFormat="false" ht="15" hidden="false" customHeight="false" outlineLevel="0" collapsed="false">
      <c r="A1009" s="578" t="s">
        <v>2627</v>
      </c>
      <c r="B1009" s="579" t="s">
        <v>6592</v>
      </c>
    </row>
    <row r="1010" customFormat="false" ht="15" hidden="false" customHeight="false" outlineLevel="0" collapsed="false">
      <c r="A1010" s="572" t="s">
        <v>6593</v>
      </c>
      <c r="B1010" s="106" t="s">
        <v>6594</v>
      </c>
    </row>
    <row r="1011" customFormat="false" ht="15" hidden="false" customHeight="false" outlineLevel="0" collapsed="false">
      <c r="A1011" s="572" t="s">
        <v>209</v>
      </c>
      <c r="B1011" s="106" t="s">
        <v>6595</v>
      </c>
    </row>
    <row r="1012" customFormat="false" ht="15" hidden="false" customHeight="false" outlineLevel="0" collapsed="false">
      <c r="A1012" s="572" t="s">
        <v>231</v>
      </c>
      <c r="B1012" s="106" t="s">
        <v>6596</v>
      </c>
    </row>
    <row r="1013" customFormat="false" ht="15" hidden="false" customHeight="false" outlineLevel="0" collapsed="false">
      <c r="A1013" s="572" t="s">
        <v>234</v>
      </c>
      <c r="B1013" s="106" t="s">
        <v>6597</v>
      </c>
    </row>
    <row r="1014" customFormat="false" ht="15" hidden="false" customHeight="false" outlineLevel="0" collapsed="false">
      <c r="A1014" s="572" t="s">
        <v>237</v>
      </c>
      <c r="B1014" s="106" t="s">
        <v>6598</v>
      </c>
    </row>
    <row r="1015" customFormat="false" ht="15" hidden="false" customHeight="false" outlineLevel="0" collapsed="false">
      <c r="A1015" s="572" t="s">
        <v>240</v>
      </c>
      <c r="B1015" s="106" t="s">
        <v>6599</v>
      </c>
    </row>
    <row r="1016" customFormat="false" ht="15" hidden="false" customHeight="false" outlineLevel="0" collapsed="false">
      <c r="A1016" s="572" t="s">
        <v>266</v>
      </c>
      <c r="B1016" s="106" t="s">
        <v>6600</v>
      </c>
    </row>
    <row r="1017" customFormat="false" ht="15" hidden="false" customHeight="false" outlineLevel="0" collapsed="false">
      <c r="A1017" s="572" t="s">
        <v>275</v>
      </c>
      <c r="B1017" s="106" t="s">
        <v>6601</v>
      </c>
    </row>
    <row r="1018" customFormat="false" ht="15" hidden="false" customHeight="false" outlineLevel="0" collapsed="false">
      <c r="A1018" s="572" t="s">
        <v>277</v>
      </c>
      <c r="B1018" s="106" t="s">
        <v>6602</v>
      </c>
    </row>
    <row r="1019" customFormat="false" ht="15" hidden="false" customHeight="false" outlineLevel="0" collapsed="false">
      <c r="A1019" s="572" t="s">
        <v>279</v>
      </c>
      <c r="B1019" s="106" t="s">
        <v>6603</v>
      </c>
    </row>
    <row r="1020" customFormat="false" ht="15" hidden="false" customHeight="false" outlineLevel="0" collapsed="false">
      <c r="A1020" s="572" t="s">
        <v>281</v>
      </c>
      <c r="B1020" s="106" t="s">
        <v>6604</v>
      </c>
    </row>
    <row r="1021" customFormat="false" ht="15" hidden="false" customHeight="false" outlineLevel="0" collapsed="false">
      <c r="A1021" s="572" t="s">
        <v>473</v>
      </c>
      <c r="B1021" s="106" t="s">
        <v>6605</v>
      </c>
    </row>
    <row r="1022" customFormat="false" ht="15" hidden="false" customHeight="false" outlineLevel="0" collapsed="false">
      <c r="A1022" s="572" t="s">
        <v>480</v>
      </c>
      <c r="B1022" s="106" t="s">
        <v>6606</v>
      </c>
    </row>
    <row r="1023" customFormat="false" ht="15" hidden="false" customHeight="false" outlineLevel="0" collapsed="false">
      <c r="A1023" s="572" t="s">
        <v>482</v>
      </c>
      <c r="B1023" s="106" t="s">
        <v>6607</v>
      </c>
    </row>
    <row r="1024" customFormat="false" ht="15" hidden="false" customHeight="false" outlineLevel="0" collapsed="false">
      <c r="A1024" s="572" t="s">
        <v>484</v>
      </c>
      <c r="B1024" s="106" t="s">
        <v>6608</v>
      </c>
    </row>
    <row r="1025" customFormat="false" ht="15" hidden="false" customHeight="false" outlineLevel="0" collapsed="false">
      <c r="A1025" s="572" t="s">
        <v>486</v>
      </c>
      <c r="B1025" s="106" t="s">
        <v>6609</v>
      </c>
    </row>
    <row r="1026" customFormat="false" ht="15" hidden="false" customHeight="false" outlineLevel="0" collapsed="false">
      <c r="A1026" s="572" t="s">
        <v>226</v>
      </c>
      <c r="B1026" s="106" t="s">
        <v>6610</v>
      </c>
    </row>
    <row r="1027" customFormat="false" ht="15" hidden="false" customHeight="false" outlineLevel="0" collapsed="false">
      <c r="A1027" s="572" t="s">
        <v>220</v>
      </c>
      <c r="B1027" s="106" t="s">
        <v>6611</v>
      </c>
    </row>
    <row r="1028" customFormat="false" ht="15" hidden="false" customHeight="false" outlineLevel="0" collapsed="false">
      <c r="A1028" s="572" t="s">
        <v>273</v>
      </c>
      <c r="B1028" s="106" t="s">
        <v>6612</v>
      </c>
    </row>
    <row r="1029" customFormat="false" ht="15" hidden="false" customHeight="false" outlineLevel="0" collapsed="false">
      <c r="A1029" s="572" t="s">
        <v>478</v>
      </c>
      <c r="B1029" s="106" t="s">
        <v>6613</v>
      </c>
    </row>
    <row r="1030" customFormat="false" ht="15" hidden="false" customHeight="false" outlineLevel="0" collapsed="false">
      <c r="A1030" s="572" t="s">
        <v>1010</v>
      </c>
      <c r="B1030" s="106" t="s">
        <v>6084</v>
      </c>
    </row>
    <row r="1031" customFormat="false" ht="15" hidden="false" customHeight="false" outlineLevel="0" collapsed="false">
      <c r="A1031" s="572" t="s">
        <v>6614</v>
      </c>
      <c r="B1031" s="580" t="s">
        <v>6615</v>
      </c>
    </row>
    <row r="1032" customFormat="false" ht="15" hidden="false" customHeight="false" outlineLevel="0" collapsed="false">
      <c r="A1032" s="572" t="s">
        <v>6616</v>
      </c>
      <c r="B1032" s="580" t="s">
        <v>6617</v>
      </c>
    </row>
    <row r="1033" customFormat="false" ht="15" hidden="false" customHeight="false" outlineLevel="0" collapsed="false">
      <c r="A1033" s="572" t="s">
        <v>6618</v>
      </c>
      <c r="B1033" s="580" t="s">
        <v>6619</v>
      </c>
    </row>
    <row r="1034" customFormat="false" ht="15" hidden="false" customHeight="false" outlineLevel="0" collapsed="false">
      <c r="A1034" s="572" t="s">
        <v>6620</v>
      </c>
      <c r="B1034" s="580" t="s">
        <v>6621</v>
      </c>
    </row>
    <row r="1035" customFormat="false" ht="15" hidden="false" customHeight="false" outlineLevel="0" collapsed="false">
      <c r="A1035" s="572" t="s">
        <v>6622</v>
      </c>
      <c r="B1035" s="580" t="s">
        <v>6617</v>
      </c>
    </row>
    <row r="1036" customFormat="false" ht="15" hidden="false" customHeight="false" outlineLevel="0" collapsed="false">
      <c r="A1036" s="572" t="s">
        <v>6623</v>
      </c>
      <c r="B1036" s="580" t="s">
        <v>6624</v>
      </c>
    </row>
    <row r="1037" customFormat="false" ht="15" hidden="false" customHeight="false" outlineLevel="0" collapsed="false">
      <c r="A1037" s="572" t="s">
        <v>6625</v>
      </c>
      <c r="B1037" s="580" t="s">
        <v>6626</v>
      </c>
    </row>
    <row r="1038" customFormat="false" ht="15" hidden="false" customHeight="false" outlineLevel="0" collapsed="false">
      <c r="A1038" s="572" t="s">
        <v>6627</v>
      </c>
      <c r="B1038" s="580" t="s">
        <v>6628</v>
      </c>
    </row>
    <row r="1039" customFormat="false" ht="15" hidden="false" customHeight="false" outlineLevel="0" collapsed="false">
      <c r="A1039" s="572" t="s">
        <v>6629</v>
      </c>
      <c r="B1039" s="580" t="s">
        <v>6630</v>
      </c>
    </row>
    <row r="1040" customFormat="false" ht="15" hidden="false" customHeight="false" outlineLevel="0" collapsed="false">
      <c r="A1040" s="572" t="s">
        <v>6631</v>
      </c>
      <c r="B1040" s="580" t="s">
        <v>6632</v>
      </c>
    </row>
    <row r="1041" customFormat="false" ht="15" hidden="false" customHeight="false" outlineLevel="0" collapsed="false">
      <c r="A1041" s="572" t="s">
        <v>6633</v>
      </c>
      <c r="B1041" s="580" t="s">
        <v>6628</v>
      </c>
    </row>
    <row r="1042" customFormat="false" ht="15" hidden="false" customHeight="false" outlineLevel="0" collapsed="false">
      <c r="A1042" s="572" t="s">
        <v>6634</v>
      </c>
      <c r="B1042" s="580" t="s">
        <v>6635</v>
      </c>
    </row>
    <row r="1043" customFormat="false" ht="15" hidden="false" customHeight="false" outlineLevel="0" collapsed="false">
      <c r="A1043" s="572" t="s">
        <v>6636</v>
      </c>
      <c r="B1043" s="580" t="s">
        <v>6637</v>
      </c>
    </row>
    <row r="1044" customFormat="false" ht="15" hidden="false" customHeight="false" outlineLevel="0" collapsed="false">
      <c r="A1044" s="572" t="s">
        <v>6638</v>
      </c>
      <c r="B1044" s="580" t="s">
        <v>6617</v>
      </c>
    </row>
    <row r="1045" customFormat="false" ht="15" hidden="false" customHeight="false" outlineLevel="0" collapsed="false">
      <c r="A1045" s="572" t="s">
        <v>6639</v>
      </c>
      <c r="B1045" s="580" t="s">
        <v>6640</v>
      </c>
    </row>
    <row r="1046" customFormat="false" ht="15" hidden="false" customHeight="false" outlineLevel="0" collapsed="false">
      <c r="A1046" s="572" t="s">
        <v>1500</v>
      </c>
      <c r="B1046" s="453" t="s">
        <v>6641</v>
      </c>
    </row>
    <row r="1047" customFormat="false" ht="15" hidden="false" customHeight="false" outlineLevel="0" collapsed="false">
      <c r="A1047" s="572" t="s">
        <v>6642</v>
      </c>
      <c r="B1047" s="580" t="s">
        <v>6643</v>
      </c>
    </row>
    <row r="1048" customFormat="false" ht="15" hidden="false" customHeight="false" outlineLevel="0" collapsed="false">
      <c r="A1048" s="572" t="s">
        <v>6644</v>
      </c>
      <c r="B1048" s="580" t="s">
        <v>6645</v>
      </c>
    </row>
    <row r="1049" customFormat="false" ht="15" hidden="false" customHeight="false" outlineLevel="0" collapsed="false">
      <c r="A1049" s="572" t="s">
        <v>6646</v>
      </c>
      <c r="B1049" s="580" t="s">
        <v>6628</v>
      </c>
    </row>
    <row r="1050" customFormat="false" ht="15" hidden="false" customHeight="false" outlineLevel="0" collapsed="false">
      <c r="A1050" s="572" t="s">
        <v>6647</v>
      </c>
      <c r="B1050" s="580" t="s">
        <v>6648</v>
      </c>
    </row>
    <row r="1051" customFormat="false" ht="15" hidden="false" customHeight="false" outlineLevel="0" collapsed="false">
      <c r="A1051" s="572" t="s">
        <v>6649</v>
      </c>
      <c r="B1051" s="580" t="s">
        <v>6645</v>
      </c>
    </row>
    <row r="1052" customFormat="false" ht="15" hidden="false" customHeight="false" outlineLevel="0" collapsed="false">
      <c r="A1052" s="572" t="s">
        <v>6650</v>
      </c>
      <c r="B1052" s="580" t="s">
        <v>6617</v>
      </c>
    </row>
    <row r="1053" customFormat="false" ht="15" hidden="false" customHeight="false" outlineLevel="0" collapsed="false">
      <c r="A1053" s="572" t="s">
        <v>6651</v>
      </c>
      <c r="B1053" s="580" t="s">
        <v>6652</v>
      </c>
    </row>
    <row r="1054" customFormat="false" ht="15" hidden="false" customHeight="false" outlineLevel="0" collapsed="false">
      <c r="A1054" s="572" t="s">
        <v>6653</v>
      </c>
      <c r="B1054" s="580" t="s">
        <v>6637</v>
      </c>
    </row>
    <row r="1055" customFormat="false" ht="15" hidden="false" customHeight="false" outlineLevel="0" collapsed="false">
      <c r="A1055" s="572" t="s">
        <v>6654</v>
      </c>
      <c r="B1055" s="580" t="s">
        <v>6628</v>
      </c>
    </row>
    <row r="1056" customFormat="false" ht="15" hidden="false" customHeight="false" outlineLevel="0" collapsed="false">
      <c r="A1056" s="572" t="s">
        <v>6655</v>
      </c>
      <c r="B1056" s="580" t="s">
        <v>6656</v>
      </c>
    </row>
    <row r="1057" customFormat="false" ht="15" hidden="false" customHeight="false" outlineLevel="0" collapsed="false">
      <c r="A1057" s="572" t="s">
        <v>6657</v>
      </c>
      <c r="B1057" s="580" t="s">
        <v>6658</v>
      </c>
    </row>
    <row r="1058" customFormat="false" ht="15" hidden="false" customHeight="false" outlineLevel="0" collapsed="false">
      <c r="A1058" s="572" t="s">
        <v>6659</v>
      </c>
      <c r="B1058" s="580" t="s">
        <v>6637</v>
      </c>
    </row>
    <row r="1059" customFormat="false" ht="15" hidden="false" customHeight="false" outlineLevel="0" collapsed="false">
      <c r="A1059" s="572" t="s">
        <v>1841</v>
      </c>
      <c r="B1059" s="580" t="s">
        <v>6660</v>
      </c>
    </row>
    <row r="1060" customFormat="false" ht="15" hidden="false" customHeight="false" outlineLevel="0" collapsed="false">
      <c r="A1060" s="572" t="s">
        <v>4192</v>
      </c>
      <c r="B1060" s="580" t="s">
        <v>6661</v>
      </c>
    </row>
    <row r="1061" customFormat="false" ht="15" hidden="false" customHeight="false" outlineLevel="0" collapsed="false">
      <c r="A1061" s="572" t="s">
        <v>6662</v>
      </c>
      <c r="B1061" s="580" t="s">
        <v>6637</v>
      </c>
    </row>
    <row r="1062" customFormat="false" ht="15" hidden="false" customHeight="false" outlineLevel="0" collapsed="false">
      <c r="A1062" s="572" t="s">
        <v>6663</v>
      </c>
      <c r="B1062" s="580" t="s">
        <v>6628</v>
      </c>
    </row>
    <row r="1063" customFormat="false" ht="15" hidden="false" customHeight="false" outlineLevel="0" collapsed="false">
      <c r="A1063" s="572" t="s">
        <v>6664</v>
      </c>
      <c r="B1063" s="580" t="s">
        <v>6583</v>
      </c>
    </row>
    <row r="1064" customFormat="false" ht="15" hidden="false" customHeight="false" outlineLevel="0" collapsed="false">
      <c r="A1064" s="572" t="s">
        <v>1734</v>
      </c>
      <c r="B1064" s="580" t="s">
        <v>6665</v>
      </c>
    </row>
    <row r="1065" customFormat="false" ht="15" hidden="false" customHeight="false" outlineLevel="0" collapsed="false">
      <c r="A1065" s="572" t="s">
        <v>1746</v>
      </c>
      <c r="B1065" s="580" t="s">
        <v>6666</v>
      </c>
    </row>
    <row r="1066" customFormat="false" ht="15" hidden="false" customHeight="false" outlineLevel="0" collapsed="false">
      <c r="A1066" s="572" t="s">
        <v>1755</v>
      </c>
      <c r="B1066" s="580" t="s">
        <v>6667</v>
      </c>
    </row>
    <row r="1067" customFormat="false" ht="15" hidden="false" customHeight="false" outlineLevel="0" collapsed="false">
      <c r="A1067" s="572" t="s">
        <v>975</v>
      </c>
      <c r="B1067" s="580" t="s">
        <v>6668</v>
      </c>
    </row>
    <row r="1068" customFormat="false" ht="15" hidden="false" customHeight="false" outlineLevel="0" collapsed="false">
      <c r="A1068" s="572" t="s">
        <v>1242</v>
      </c>
      <c r="B1068" s="580" t="s">
        <v>6669</v>
      </c>
    </row>
    <row r="1069" customFormat="false" ht="15" hidden="false" customHeight="false" outlineLevel="0" collapsed="false">
      <c r="A1069" s="572" t="s">
        <v>6670</v>
      </c>
      <c r="B1069" s="580" t="s">
        <v>6671</v>
      </c>
    </row>
    <row r="1070" customFormat="false" ht="15" hidden="false" customHeight="false" outlineLevel="0" collapsed="false">
      <c r="A1070" s="572" t="s">
        <v>6672</v>
      </c>
      <c r="B1070" s="580" t="s">
        <v>6673</v>
      </c>
    </row>
    <row r="1071" customFormat="false" ht="15" hidden="false" customHeight="false" outlineLevel="0" collapsed="false">
      <c r="A1071" s="572" t="s">
        <v>1802</v>
      </c>
      <c r="B1071" s="580" t="s">
        <v>6674</v>
      </c>
    </row>
    <row r="1072" customFormat="false" ht="15" hidden="false" customHeight="false" outlineLevel="0" collapsed="false">
      <c r="A1072" s="572" t="s">
        <v>6675</v>
      </c>
      <c r="B1072" s="580" t="s">
        <v>6676</v>
      </c>
    </row>
    <row r="1073" customFormat="false" ht="15" hidden="false" customHeight="false" outlineLevel="0" collapsed="false">
      <c r="A1073" s="572" t="s">
        <v>6677</v>
      </c>
      <c r="B1073" s="580" t="s">
        <v>6671</v>
      </c>
    </row>
    <row r="1074" customFormat="false" ht="15" hidden="false" customHeight="false" outlineLevel="0" collapsed="false">
      <c r="A1074" s="572" t="s">
        <v>1798</v>
      </c>
      <c r="B1074" s="580" t="s">
        <v>6678</v>
      </c>
    </row>
    <row r="1075" customFormat="false" ht="15" hidden="false" customHeight="false" outlineLevel="0" collapsed="false">
      <c r="A1075" s="572" t="s">
        <v>6679</v>
      </c>
      <c r="B1075" s="580" t="s">
        <v>6680</v>
      </c>
    </row>
    <row r="1076" customFormat="false" ht="15" hidden="false" customHeight="false" outlineLevel="0" collapsed="false">
      <c r="A1076" s="572" t="s">
        <v>6681</v>
      </c>
      <c r="B1076" s="580" t="s">
        <v>6682</v>
      </c>
    </row>
    <row r="1077" customFormat="false" ht="15" hidden="false" customHeight="false" outlineLevel="0" collapsed="false">
      <c r="A1077" s="572" t="s">
        <v>6683</v>
      </c>
      <c r="B1077" s="580" t="s">
        <v>6684</v>
      </c>
    </row>
    <row r="1078" customFormat="false" ht="15" hidden="false" customHeight="false" outlineLevel="0" collapsed="false">
      <c r="A1078" s="572" t="s">
        <v>1860</v>
      </c>
      <c r="B1078" s="580" t="s">
        <v>6685</v>
      </c>
    </row>
    <row r="1079" customFormat="false" ht="15" hidden="false" customHeight="false" outlineLevel="0" collapsed="false">
      <c r="A1079" s="572" t="s">
        <v>6686</v>
      </c>
      <c r="B1079" s="580" t="s">
        <v>6684</v>
      </c>
    </row>
    <row r="1080" customFormat="false" ht="15" hidden="false" customHeight="false" outlineLevel="0" collapsed="false">
      <c r="A1080" s="572" t="s">
        <v>6687</v>
      </c>
      <c r="B1080" s="580" t="s">
        <v>6688</v>
      </c>
    </row>
    <row r="1081" customFormat="false" ht="15" hidden="false" customHeight="false" outlineLevel="0" collapsed="false">
      <c r="A1081" s="572" t="s">
        <v>6689</v>
      </c>
      <c r="B1081" s="580" t="s">
        <v>6690</v>
      </c>
    </row>
    <row r="1082" customFormat="false" ht="15" hidden="false" customHeight="false" outlineLevel="0" collapsed="false">
      <c r="A1082" s="572" t="s">
        <v>6691</v>
      </c>
      <c r="B1082" s="580" t="s">
        <v>6692</v>
      </c>
    </row>
    <row r="1083" customFormat="false" ht="15" hidden="false" customHeight="false" outlineLevel="0" collapsed="false">
      <c r="A1083" s="572" t="s">
        <v>6693</v>
      </c>
      <c r="B1083" s="580" t="s">
        <v>6694</v>
      </c>
    </row>
    <row r="1084" customFormat="false" ht="15" hidden="false" customHeight="false" outlineLevel="0" collapsed="false">
      <c r="A1084" s="572" t="s">
        <v>6695</v>
      </c>
      <c r="B1084" s="580" t="s">
        <v>6696</v>
      </c>
    </row>
    <row r="1085" customFormat="false" ht="15" hidden="false" customHeight="false" outlineLevel="0" collapsed="false">
      <c r="A1085" s="572" t="s">
        <v>6697</v>
      </c>
      <c r="B1085" s="580" t="s">
        <v>6698</v>
      </c>
    </row>
    <row r="1086" customFormat="false" ht="15" hidden="false" customHeight="false" outlineLevel="0" collapsed="false">
      <c r="A1086" s="572" t="s">
        <v>6699</v>
      </c>
      <c r="B1086" s="580" t="s">
        <v>6700</v>
      </c>
    </row>
    <row r="1087" customFormat="false" ht="15" hidden="false" customHeight="false" outlineLevel="0" collapsed="false">
      <c r="A1087" s="572" t="s">
        <v>6701</v>
      </c>
      <c r="B1087" s="580" t="s">
        <v>6702</v>
      </c>
    </row>
    <row r="1088" customFormat="false" ht="15" hidden="false" customHeight="false" outlineLevel="0" collapsed="false">
      <c r="A1088" s="572" t="s">
        <v>6703</v>
      </c>
      <c r="B1088" s="580" t="s">
        <v>6704</v>
      </c>
    </row>
    <row r="1089" customFormat="false" ht="15" hidden="false" customHeight="false" outlineLevel="0" collapsed="false">
      <c r="A1089" s="572" t="s">
        <v>6705</v>
      </c>
      <c r="B1089" s="580" t="s">
        <v>6706</v>
      </c>
    </row>
    <row r="1090" customFormat="false" ht="15" hidden="false" customHeight="false" outlineLevel="0" collapsed="false">
      <c r="A1090" s="572" t="s">
        <v>6707</v>
      </c>
      <c r="B1090" s="580" t="s">
        <v>6708</v>
      </c>
    </row>
    <row r="1091" customFormat="false" ht="15" hidden="false" customHeight="false" outlineLevel="0" collapsed="false">
      <c r="A1091" s="572" t="s">
        <v>6709</v>
      </c>
      <c r="B1091" s="580" t="s">
        <v>6710</v>
      </c>
    </row>
    <row r="1092" customFormat="false" ht="15" hidden="false" customHeight="false" outlineLevel="0" collapsed="false">
      <c r="A1092" s="572" t="s">
        <v>6711</v>
      </c>
      <c r="B1092" s="580" t="s">
        <v>6712</v>
      </c>
    </row>
    <row r="1093" customFormat="false" ht="15" hidden="false" customHeight="false" outlineLevel="0" collapsed="false">
      <c r="A1093" s="572" t="s">
        <v>6713</v>
      </c>
      <c r="B1093" s="580" t="s">
        <v>6714</v>
      </c>
    </row>
    <row r="1094" customFormat="false" ht="15" hidden="false" customHeight="false" outlineLevel="0" collapsed="false">
      <c r="A1094" s="572" t="s">
        <v>6715</v>
      </c>
      <c r="B1094" s="580" t="s">
        <v>6716</v>
      </c>
    </row>
    <row r="1095" customFormat="false" ht="15" hidden="false" customHeight="false" outlineLevel="0" collapsed="false">
      <c r="A1095" s="572" t="s">
        <v>346</v>
      </c>
      <c r="B1095" s="580" t="s">
        <v>6717</v>
      </c>
    </row>
    <row r="1096" customFormat="false" ht="15" hidden="false" customHeight="false" outlineLevel="0" collapsed="false">
      <c r="A1096" s="572" t="s">
        <v>1026</v>
      </c>
      <c r="B1096" s="580" t="s">
        <v>6718</v>
      </c>
    </row>
    <row r="1097" customFormat="false" ht="15" hidden="false" customHeight="false" outlineLevel="0" collapsed="false">
      <c r="A1097" s="572" t="s">
        <v>970</v>
      </c>
      <c r="B1097" s="580" t="s">
        <v>6719</v>
      </c>
    </row>
    <row r="1098" customFormat="false" ht="15" hidden="false" customHeight="false" outlineLevel="0" collapsed="false">
      <c r="A1098" s="572" t="s">
        <v>1018</v>
      </c>
      <c r="B1098" s="580" t="s">
        <v>6720</v>
      </c>
    </row>
    <row r="1099" customFormat="false" ht="15" hidden="false" customHeight="false" outlineLevel="0" collapsed="false">
      <c r="A1099" s="572" t="s">
        <v>1020</v>
      </c>
      <c r="B1099" s="580" t="s">
        <v>6721</v>
      </c>
    </row>
    <row r="1100" customFormat="false" ht="15" hidden="false" customHeight="false" outlineLevel="0" collapsed="false">
      <c r="A1100" s="572" t="s">
        <v>1022</v>
      </c>
      <c r="B1100" s="580" t="s">
        <v>6722</v>
      </c>
    </row>
    <row r="1101" customFormat="false" ht="15" hidden="false" customHeight="false" outlineLevel="0" collapsed="false">
      <c r="A1101" s="572" t="s">
        <v>6723</v>
      </c>
      <c r="B1101" s="580" t="s">
        <v>6724</v>
      </c>
    </row>
    <row r="1102" customFormat="false" ht="15" hidden="false" customHeight="false" outlineLevel="0" collapsed="false">
      <c r="A1102" s="104" t="s">
        <v>1632</v>
      </c>
      <c r="B1102" s="453" t="s">
        <v>6725</v>
      </c>
    </row>
    <row r="1103" customFormat="false" ht="15" hidden="false" customHeight="false" outlineLevel="0" collapsed="false">
      <c r="A1103" s="104" t="s">
        <v>1636</v>
      </c>
      <c r="B1103" s="453" t="s">
        <v>6726</v>
      </c>
    </row>
    <row r="1104" customFormat="false" ht="15" hidden="false" customHeight="false" outlineLevel="0" collapsed="false">
      <c r="A1104" s="104" t="s">
        <v>6727</v>
      </c>
      <c r="B1104" s="453" t="s">
        <v>6728</v>
      </c>
    </row>
    <row r="1105" customFormat="false" ht="15" hidden="false" customHeight="false" outlineLevel="0" collapsed="false">
      <c r="A1105" s="104" t="s">
        <v>6729</v>
      </c>
      <c r="B1105" s="453" t="s">
        <v>6730</v>
      </c>
    </row>
    <row r="1106" customFormat="false" ht="15" hidden="false" customHeight="false" outlineLevel="0" collapsed="false">
      <c r="A1106" s="104" t="s">
        <v>1671</v>
      </c>
      <c r="B1106" s="453" t="s">
        <v>6731</v>
      </c>
    </row>
    <row r="1107" customFormat="false" ht="15" hidden="false" customHeight="false" outlineLevel="0" collapsed="false">
      <c r="A1107" s="104" t="s">
        <v>6732</v>
      </c>
      <c r="B1107" s="453" t="s">
        <v>6733</v>
      </c>
    </row>
    <row r="1108" customFormat="false" ht="15" hidden="false" customHeight="false" outlineLevel="0" collapsed="false">
      <c r="A1108" s="104" t="s">
        <v>6734</v>
      </c>
      <c r="B1108" s="453" t="s">
        <v>6735</v>
      </c>
    </row>
    <row r="1109" customFormat="false" ht="15" hidden="false" customHeight="false" outlineLevel="0" collapsed="false">
      <c r="A1109" s="104" t="s">
        <v>1767</v>
      </c>
      <c r="B1109" s="453" t="s">
        <v>6736</v>
      </c>
    </row>
    <row r="1110" customFormat="false" ht="15" hidden="false" customHeight="false" outlineLevel="0" collapsed="false">
      <c r="A1110" s="104" t="s">
        <v>1786</v>
      </c>
      <c r="B1110" s="453" t="s">
        <v>6737</v>
      </c>
    </row>
    <row r="1111" customFormat="false" ht="15" hidden="false" customHeight="false" outlineLevel="0" collapsed="false">
      <c r="A1111" s="104" t="s">
        <v>4598</v>
      </c>
      <c r="B1111" s="453" t="s">
        <v>6738</v>
      </c>
    </row>
    <row r="1112" customFormat="false" ht="15" hidden="false" customHeight="false" outlineLevel="0" collapsed="false">
      <c r="A1112" s="104" t="s">
        <v>4600</v>
      </c>
      <c r="B1112" s="453" t="s">
        <v>6739</v>
      </c>
    </row>
    <row r="1113" customFormat="false" ht="15" hidden="false" customHeight="false" outlineLevel="0" collapsed="false">
      <c r="A1113" s="104" t="s">
        <v>1766</v>
      </c>
      <c r="B1113" s="453" t="s">
        <v>6740</v>
      </c>
    </row>
    <row r="1114" customFormat="false" ht="15" hidden="false" customHeight="false" outlineLevel="0" collapsed="false">
      <c r="A1114" s="104" t="s">
        <v>4603</v>
      </c>
      <c r="B1114" s="453" t="s">
        <v>6741</v>
      </c>
    </row>
    <row r="1115" customFormat="false" ht="15" hidden="false" customHeight="false" outlineLevel="0" collapsed="false">
      <c r="A1115" s="104" t="s">
        <v>4605</v>
      </c>
      <c r="B1115" s="453" t="s">
        <v>6742</v>
      </c>
    </row>
    <row r="1116" customFormat="false" ht="15" hidden="false" customHeight="false" outlineLevel="0" collapsed="false">
      <c r="A1116" s="104" t="s">
        <v>1917</v>
      </c>
      <c r="B1116" s="453" t="s">
        <v>6743</v>
      </c>
    </row>
    <row r="1117" customFormat="false" ht="15" hidden="false" customHeight="false" outlineLevel="0" collapsed="false">
      <c r="A1117" s="104" t="s">
        <v>1790</v>
      </c>
      <c r="B1117" s="453" t="s">
        <v>6744</v>
      </c>
    </row>
    <row r="1118" customFormat="false" ht="15" hidden="false" customHeight="false" outlineLevel="0" collapsed="false">
      <c r="A1118" s="104" t="s">
        <v>4609</v>
      </c>
      <c r="B1118" s="453" t="s">
        <v>6745</v>
      </c>
    </row>
    <row r="1119" customFormat="false" ht="15" hidden="false" customHeight="false" outlineLevel="0" collapsed="false">
      <c r="A1119" s="104" t="s">
        <v>4611</v>
      </c>
      <c r="B1119" s="453" t="s">
        <v>6746</v>
      </c>
    </row>
    <row r="1120" customFormat="false" ht="15" hidden="false" customHeight="false" outlineLevel="0" collapsed="false">
      <c r="A1120" s="104" t="s">
        <v>4613</v>
      </c>
      <c r="B1120" s="453" t="s">
        <v>6747</v>
      </c>
    </row>
    <row r="1121" customFormat="false" ht="15" hidden="false" customHeight="false" outlineLevel="0" collapsed="false">
      <c r="A1121" s="104" t="s">
        <v>6748</v>
      </c>
      <c r="B1121" s="453" t="s">
        <v>6749</v>
      </c>
    </row>
    <row r="1122" customFormat="false" ht="15" hidden="false" customHeight="false" outlineLevel="0" collapsed="false">
      <c r="A1122" s="104" t="s">
        <v>6750</v>
      </c>
      <c r="B1122" s="453" t="s">
        <v>6751</v>
      </c>
    </row>
    <row r="1123" customFormat="false" ht="15" hidden="false" customHeight="false" outlineLevel="0" collapsed="false">
      <c r="A1123" s="104" t="s">
        <v>6752</v>
      </c>
      <c r="B1123" s="453" t="s">
        <v>6753</v>
      </c>
    </row>
    <row r="1124" customFormat="false" ht="15" hidden="false" customHeight="false" outlineLevel="0" collapsed="false">
      <c r="A1124" s="104" t="s">
        <v>1905</v>
      </c>
      <c r="B1124" s="453" t="s">
        <v>6754</v>
      </c>
    </row>
    <row r="1125" customFormat="false" ht="15" hidden="false" customHeight="false" outlineLevel="0" collapsed="false">
      <c r="A1125" s="104" t="s">
        <v>6755</v>
      </c>
      <c r="B1125" s="453" t="s">
        <v>6756</v>
      </c>
    </row>
    <row r="1126" customFormat="false" ht="15" hidden="false" customHeight="false" outlineLevel="0" collapsed="false">
      <c r="A1126" s="104" t="s">
        <v>1865</v>
      </c>
      <c r="B1126" s="453" t="s">
        <v>6757</v>
      </c>
    </row>
    <row r="1127" customFormat="false" ht="15" hidden="false" customHeight="false" outlineLevel="0" collapsed="false">
      <c r="A1127" s="104" t="s">
        <v>6758</v>
      </c>
      <c r="B1127" s="453" t="s">
        <v>6759</v>
      </c>
    </row>
    <row r="1128" customFormat="false" ht="15" hidden="false" customHeight="false" outlineLevel="0" collapsed="false">
      <c r="A1128" s="104" t="s">
        <v>6760</v>
      </c>
      <c r="B1128" s="453" t="s">
        <v>6761</v>
      </c>
    </row>
    <row r="1129" customFormat="false" ht="15" hidden="false" customHeight="false" outlineLevel="0" collapsed="false">
      <c r="A1129" s="104" t="s">
        <v>1891</v>
      </c>
      <c r="B1129" s="453" t="s">
        <v>6762</v>
      </c>
    </row>
    <row r="1130" customFormat="false" ht="15" hidden="false" customHeight="false" outlineLevel="0" collapsed="false">
      <c r="A1130" s="104" t="s">
        <v>1756</v>
      </c>
      <c r="B1130" s="453" t="s">
        <v>6763</v>
      </c>
    </row>
    <row r="1131" customFormat="false" ht="15" hidden="false" customHeight="false" outlineLevel="0" collapsed="false">
      <c r="A1131" s="104" t="s">
        <v>1605</v>
      </c>
      <c r="B1131" s="453" t="s">
        <v>6764</v>
      </c>
    </row>
    <row r="1132" customFormat="false" ht="15" hidden="false" customHeight="false" outlineLevel="0" collapsed="false">
      <c r="A1132" s="104" t="s">
        <v>6765</v>
      </c>
      <c r="B1132" s="453" t="s">
        <v>6766</v>
      </c>
    </row>
    <row r="1133" customFormat="false" ht="15" hidden="false" customHeight="false" outlineLevel="0" collapsed="false">
      <c r="A1133" s="104" t="s">
        <v>6767</v>
      </c>
      <c r="B1133" s="453" t="s">
        <v>6768</v>
      </c>
    </row>
    <row r="1134" customFormat="false" ht="15" hidden="false" customHeight="false" outlineLevel="0" collapsed="false">
      <c r="A1134" s="104" t="s">
        <v>1760</v>
      </c>
      <c r="B1134" s="453" t="s">
        <v>6769</v>
      </c>
    </row>
    <row r="1135" customFormat="false" ht="15" hidden="false" customHeight="false" outlineLevel="0" collapsed="false">
      <c r="A1135" s="104" t="s">
        <v>1858</v>
      </c>
      <c r="B1135" s="453" t="s">
        <v>6770</v>
      </c>
    </row>
    <row r="1136" customFormat="false" ht="15" hidden="false" customHeight="false" outlineLevel="0" collapsed="false">
      <c r="A1136" s="104" t="s">
        <v>1609</v>
      </c>
      <c r="B1136" s="453" t="s">
        <v>6771</v>
      </c>
    </row>
    <row r="1137" customFormat="false" ht="15" hidden="false" customHeight="false" outlineLevel="0" collapsed="false">
      <c r="A1137" s="104" t="s">
        <v>1903</v>
      </c>
      <c r="B1137" s="453" t="s">
        <v>6772</v>
      </c>
    </row>
    <row r="1138" customFormat="false" ht="15" hidden="false" customHeight="false" outlineLevel="0" collapsed="false">
      <c r="A1138" s="104" t="s">
        <v>6773</v>
      </c>
      <c r="B1138" s="453" t="s">
        <v>6774</v>
      </c>
    </row>
    <row r="1139" customFormat="false" ht="15" hidden="false" customHeight="false" outlineLevel="0" collapsed="false">
      <c r="A1139" s="104" t="s">
        <v>3017</v>
      </c>
      <c r="B1139" s="453" t="s">
        <v>6775</v>
      </c>
    </row>
    <row r="1140" customFormat="false" ht="15" hidden="false" customHeight="false" outlineLevel="0" collapsed="false">
      <c r="A1140" s="104" t="s">
        <v>1405</v>
      </c>
      <c r="B1140" s="453" t="s">
        <v>6776</v>
      </c>
    </row>
    <row r="1141" customFormat="false" ht="15" hidden="false" customHeight="false" outlineLevel="0" collapsed="false">
      <c r="A1141" s="104" t="s">
        <v>1612</v>
      </c>
      <c r="B1141" s="453" t="s">
        <v>6777</v>
      </c>
    </row>
    <row r="1142" customFormat="false" ht="15" hidden="false" customHeight="false" outlineLevel="0" collapsed="false">
      <c r="A1142" s="104" t="s">
        <v>6778</v>
      </c>
      <c r="B1142" s="453" t="s">
        <v>6779</v>
      </c>
    </row>
    <row r="1143" customFormat="false" ht="15" hidden="false" customHeight="false" outlineLevel="0" collapsed="false">
      <c r="A1143" s="104" t="s">
        <v>2219</v>
      </c>
      <c r="B1143" s="453" t="s">
        <v>6780</v>
      </c>
    </row>
    <row r="1144" customFormat="false" ht="15" hidden="false" customHeight="false" outlineLevel="0" collapsed="false">
      <c r="A1144" s="104" t="s">
        <v>2232</v>
      </c>
      <c r="B1144" s="453" t="s">
        <v>6781</v>
      </c>
    </row>
    <row r="1145" customFormat="false" ht="15" hidden="false" customHeight="false" outlineLevel="0" collapsed="false">
      <c r="A1145" s="104" t="s">
        <v>2247</v>
      </c>
      <c r="B1145" s="453" t="s">
        <v>6782</v>
      </c>
    </row>
    <row r="1146" customFormat="false" ht="15" hidden="false" customHeight="false" outlineLevel="0" collapsed="false">
      <c r="A1146" s="104" t="s">
        <v>6783</v>
      </c>
      <c r="B1146" s="453" t="s">
        <v>6784</v>
      </c>
    </row>
    <row r="1147" customFormat="false" ht="15" hidden="false" customHeight="false" outlineLevel="0" collapsed="false">
      <c r="A1147" s="104" t="s">
        <v>2248</v>
      </c>
      <c r="B1147" s="453" t="s">
        <v>6785</v>
      </c>
    </row>
    <row r="1148" customFormat="false" ht="15" hidden="false" customHeight="false" outlineLevel="0" collapsed="false">
      <c r="A1148" s="104" t="s">
        <v>6786</v>
      </c>
      <c r="B1148" s="453" t="s">
        <v>6787</v>
      </c>
    </row>
    <row r="1149" customFormat="false" ht="15" hidden="false" customHeight="false" outlineLevel="0" collapsed="false">
      <c r="A1149" s="104" t="s">
        <v>6788</v>
      </c>
      <c r="B1149" s="453" t="s">
        <v>6789</v>
      </c>
    </row>
    <row r="1150" customFormat="false" ht="15" hidden="false" customHeight="false" outlineLevel="0" collapsed="false">
      <c r="A1150" s="104" t="s">
        <v>6790</v>
      </c>
      <c r="B1150" s="453" t="s">
        <v>6791</v>
      </c>
    </row>
    <row r="1151" customFormat="false" ht="15" hidden="false" customHeight="false" outlineLevel="0" collapsed="false">
      <c r="A1151" s="104" t="s">
        <v>6792</v>
      </c>
      <c r="B1151" s="453" t="s">
        <v>6793</v>
      </c>
    </row>
    <row r="1152" customFormat="false" ht="15" hidden="false" customHeight="false" outlineLevel="0" collapsed="false">
      <c r="A1152" s="104" t="s">
        <v>6794</v>
      </c>
      <c r="B1152" s="453" t="s">
        <v>6795</v>
      </c>
    </row>
    <row r="1153" customFormat="false" ht="15" hidden="false" customHeight="false" outlineLevel="0" collapsed="false">
      <c r="A1153" s="104" t="s">
        <v>6796</v>
      </c>
      <c r="B1153" s="453" t="s">
        <v>6797</v>
      </c>
    </row>
    <row r="1154" customFormat="false" ht="15" hidden="false" customHeight="false" outlineLevel="0" collapsed="false">
      <c r="A1154" s="104" t="s">
        <v>6798</v>
      </c>
      <c r="B1154" s="453" t="s">
        <v>6799</v>
      </c>
    </row>
    <row r="1155" customFormat="false" ht="15" hidden="false" customHeight="false" outlineLevel="0" collapsed="false">
      <c r="A1155" s="104" t="s">
        <v>6800</v>
      </c>
      <c r="B1155" s="453" t="s">
        <v>6801</v>
      </c>
    </row>
    <row r="1156" customFormat="false" ht="15" hidden="false" customHeight="false" outlineLevel="0" collapsed="false">
      <c r="A1156" s="104" t="s">
        <v>6802</v>
      </c>
      <c r="B1156" s="453" t="s">
        <v>6803</v>
      </c>
    </row>
    <row r="1157" customFormat="false" ht="15" hidden="false" customHeight="false" outlineLevel="0" collapsed="false">
      <c r="A1157" s="104" t="s">
        <v>6804</v>
      </c>
      <c r="B1157" s="453" t="s">
        <v>6805</v>
      </c>
    </row>
    <row r="1158" customFormat="false" ht="15" hidden="false" customHeight="false" outlineLevel="0" collapsed="false">
      <c r="A1158" s="104" t="s">
        <v>6806</v>
      </c>
      <c r="B1158" s="453" t="s">
        <v>6807</v>
      </c>
    </row>
    <row r="1159" customFormat="false" ht="15" hidden="false" customHeight="false" outlineLevel="0" collapsed="false">
      <c r="A1159" s="104" t="s">
        <v>6808</v>
      </c>
      <c r="B1159" s="453" t="s">
        <v>6809</v>
      </c>
    </row>
    <row r="1160" customFormat="false" ht="15" hidden="false" customHeight="false" outlineLevel="0" collapsed="false">
      <c r="A1160" s="104" t="s">
        <v>1643</v>
      </c>
      <c r="B1160" s="453" t="s">
        <v>6810</v>
      </c>
    </row>
    <row r="1161" customFormat="false" ht="15" hidden="false" customHeight="false" outlineLevel="0" collapsed="false">
      <c r="A1161" s="104" t="s">
        <v>1141</v>
      </c>
      <c r="B1161" s="453" t="s">
        <v>6811</v>
      </c>
    </row>
    <row r="1162" customFormat="false" ht="15" hidden="false" customHeight="false" outlineLevel="0" collapsed="false">
      <c r="A1162" s="104" t="s">
        <v>1744</v>
      </c>
      <c r="B1162" s="453" t="s">
        <v>6812</v>
      </c>
    </row>
    <row r="1163" customFormat="false" ht="15" hidden="false" customHeight="false" outlineLevel="0" collapsed="false">
      <c r="A1163" s="104" t="s">
        <v>1750</v>
      </c>
      <c r="B1163" s="453" t="s">
        <v>6813</v>
      </c>
    </row>
    <row r="1164" customFormat="false" ht="15" hidden="false" customHeight="false" outlineLevel="0" collapsed="false">
      <c r="A1164" s="104" t="s">
        <v>5018</v>
      </c>
      <c r="B1164" s="453" t="s">
        <v>6814</v>
      </c>
    </row>
    <row r="1165" customFormat="false" ht="15" hidden="false" customHeight="false" outlineLevel="0" collapsed="false">
      <c r="A1165" s="104" t="s">
        <v>5020</v>
      </c>
      <c r="B1165" s="453" t="s">
        <v>6815</v>
      </c>
    </row>
    <row r="1166" customFormat="false" ht="15" hidden="false" customHeight="false" outlineLevel="0" collapsed="false">
      <c r="A1166" s="104" t="s">
        <v>5022</v>
      </c>
      <c r="B1166" s="453" t="s">
        <v>6816</v>
      </c>
    </row>
    <row r="1167" customFormat="false" ht="15" hidden="false" customHeight="false" outlineLevel="0" collapsed="false">
      <c r="A1167" s="104" t="s">
        <v>5024</v>
      </c>
      <c r="B1167" s="453" t="s">
        <v>6817</v>
      </c>
    </row>
    <row r="1168" customFormat="false" ht="15" hidden="false" customHeight="false" outlineLevel="0" collapsed="false">
      <c r="A1168" s="104" t="s">
        <v>5026</v>
      </c>
      <c r="B1168" s="453" t="s">
        <v>6818</v>
      </c>
    </row>
    <row r="1169" customFormat="false" ht="15" hidden="false" customHeight="false" outlineLevel="0" collapsed="false">
      <c r="A1169" s="104" t="s">
        <v>1788</v>
      </c>
      <c r="B1169" s="453" t="s">
        <v>6819</v>
      </c>
    </row>
    <row r="1170" customFormat="false" ht="15" hidden="false" customHeight="false" outlineLevel="0" collapsed="false">
      <c r="A1170" s="104" t="s">
        <v>5029</v>
      </c>
      <c r="B1170" s="453" t="s">
        <v>6820</v>
      </c>
    </row>
    <row r="1171" customFormat="false" ht="15" hidden="false" customHeight="false" outlineLevel="0" collapsed="false">
      <c r="A1171" s="104" t="s">
        <v>6821</v>
      </c>
      <c r="B1171" s="453" t="s">
        <v>6822</v>
      </c>
    </row>
    <row r="1172" customFormat="false" ht="15" hidden="false" customHeight="false" outlineLevel="0" collapsed="false">
      <c r="A1172" s="104" t="s">
        <v>6823</v>
      </c>
      <c r="B1172" s="453" t="s">
        <v>6824</v>
      </c>
    </row>
    <row r="1173" customFormat="false" ht="15" hidden="false" customHeight="false" outlineLevel="0" collapsed="false">
      <c r="A1173" s="104" t="s">
        <v>2257</v>
      </c>
      <c r="B1173" s="453" t="s">
        <v>6825</v>
      </c>
    </row>
    <row r="1174" customFormat="false" ht="15" hidden="false" customHeight="false" outlineLevel="0" collapsed="false">
      <c r="A1174" s="104" t="s">
        <v>1561</v>
      </c>
      <c r="B1174" s="453" t="s">
        <v>6826</v>
      </c>
    </row>
    <row r="1175" customFormat="false" ht="15" hidden="false" customHeight="false" outlineLevel="0" collapsed="false">
      <c r="A1175" s="104" t="s">
        <v>2202</v>
      </c>
      <c r="B1175" s="453" t="s">
        <v>6827</v>
      </c>
    </row>
    <row r="1176" customFormat="false" ht="15" hidden="false" customHeight="false" outlineLevel="0" collapsed="false">
      <c r="A1176" s="104" t="s">
        <v>6828</v>
      </c>
      <c r="B1176" s="453" t="s">
        <v>6829</v>
      </c>
    </row>
    <row r="1177" customFormat="false" ht="15" hidden="false" customHeight="false" outlineLevel="0" collapsed="false">
      <c r="A1177" s="104" t="s">
        <v>1660</v>
      </c>
      <c r="B1177" s="453" t="s">
        <v>6830</v>
      </c>
    </row>
    <row r="1178" customFormat="false" ht="15" hidden="false" customHeight="false" outlineLevel="0" collapsed="false">
      <c r="A1178" s="104" t="s">
        <v>1792</v>
      </c>
      <c r="B1178" s="453" t="s">
        <v>6831</v>
      </c>
    </row>
    <row r="1179" customFormat="false" ht="15" hidden="false" customHeight="false" outlineLevel="0" collapsed="false">
      <c r="A1179" s="104" t="s">
        <v>6832</v>
      </c>
      <c r="B1179" s="453" t="s">
        <v>6833</v>
      </c>
    </row>
    <row r="1180" customFormat="false" ht="15" hidden="false" customHeight="false" outlineLevel="0" collapsed="false">
      <c r="A1180" s="104" t="s">
        <v>6834</v>
      </c>
      <c r="B1180" s="453" t="s">
        <v>6835</v>
      </c>
    </row>
    <row r="1181" customFormat="false" ht="15" hidden="false" customHeight="false" outlineLevel="0" collapsed="false">
      <c r="A1181" s="104" t="s">
        <v>1856</v>
      </c>
      <c r="B1181" s="453" t="s">
        <v>6836</v>
      </c>
    </row>
    <row r="1182" customFormat="false" ht="15" hidden="false" customHeight="false" outlineLevel="0" collapsed="false">
      <c r="A1182" s="104" t="s">
        <v>1853</v>
      </c>
      <c r="B1182" s="453" t="s">
        <v>6837</v>
      </c>
    </row>
    <row r="1183" customFormat="false" ht="15" hidden="false" customHeight="false" outlineLevel="0" collapsed="false">
      <c r="A1183" s="104" t="s">
        <v>1732</v>
      </c>
      <c r="B1183" s="453" t="s">
        <v>6838</v>
      </c>
    </row>
    <row r="1184" customFormat="false" ht="15" hidden="false" customHeight="false" outlineLevel="0" collapsed="false">
      <c r="A1184" s="104" t="s">
        <v>1948</v>
      </c>
      <c r="B1184" s="453" t="s">
        <v>6839</v>
      </c>
    </row>
    <row r="1185" customFormat="false" ht="15" hidden="false" customHeight="false" outlineLevel="0" collapsed="false">
      <c r="A1185" s="104" t="s">
        <v>6840</v>
      </c>
      <c r="B1185" s="453" t="s">
        <v>6841</v>
      </c>
    </row>
    <row r="1186" customFormat="false" ht="15" hidden="false" customHeight="false" outlineLevel="0" collapsed="false">
      <c r="A1186" s="104" t="s">
        <v>6842</v>
      </c>
      <c r="B1186" s="453" t="s">
        <v>6843</v>
      </c>
    </row>
    <row r="1187" customFormat="false" ht="15" hidden="false" customHeight="false" outlineLevel="0" collapsed="false">
      <c r="A1187" s="104" t="s">
        <v>6844</v>
      </c>
      <c r="B1187" s="453" t="s">
        <v>6845</v>
      </c>
    </row>
    <row r="1188" customFormat="false" ht="15" hidden="false" customHeight="false" outlineLevel="0" collapsed="false">
      <c r="A1188" s="104" t="s">
        <v>6846</v>
      </c>
      <c r="B1188" s="453" t="s">
        <v>6847</v>
      </c>
    </row>
    <row r="1189" customFormat="false" ht="15" hidden="false" customHeight="false" outlineLevel="0" collapsed="false">
      <c r="A1189" s="104" t="s">
        <v>6848</v>
      </c>
      <c r="B1189" s="453" t="s">
        <v>6849</v>
      </c>
    </row>
    <row r="1190" customFormat="false" ht="15" hidden="false" customHeight="false" outlineLevel="0" collapsed="false">
      <c r="A1190" s="104" t="s">
        <v>6850</v>
      </c>
      <c r="B1190" s="453" t="s">
        <v>6851</v>
      </c>
    </row>
    <row r="1191" customFormat="false" ht="15" hidden="false" customHeight="false" outlineLevel="0" collapsed="false">
      <c r="A1191" s="104" t="s">
        <v>6852</v>
      </c>
      <c r="B1191" s="453" t="s">
        <v>6853</v>
      </c>
    </row>
    <row r="1192" customFormat="false" ht="15" hidden="false" customHeight="false" outlineLevel="0" collapsed="false">
      <c r="A1192" s="104" t="s">
        <v>6854</v>
      </c>
      <c r="B1192" s="453" t="s">
        <v>6855</v>
      </c>
    </row>
    <row r="1193" customFormat="false" ht="15" hidden="false" customHeight="false" outlineLevel="0" collapsed="false">
      <c r="A1193" s="104" t="s">
        <v>6856</v>
      </c>
      <c r="B1193" s="453" t="s">
        <v>6857</v>
      </c>
    </row>
    <row r="1194" customFormat="false" ht="15" hidden="false" customHeight="false" outlineLevel="0" collapsed="false">
      <c r="A1194" s="104" t="s">
        <v>6858</v>
      </c>
      <c r="B1194" s="453" t="s">
        <v>6859</v>
      </c>
    </row>
    <row r="1195" customFormat="false" ht="15" hidden="false" customHeight="false" outlineLevel="0" collapsed="false">
      <c r="A1195" s="104" t="s">
        <v>6860</v>
      </c>
      <c r="B1195" s="453" t="s">
        <v>6861</v>
      </c>
    </row>
    <row r="1196" customFormat="false" ht="15" hidden="false" customHeight="false" outlineLevel="0" collapsed="false">
      <c r="A1196" s="104" t="s">
        <v>6862</v>
      </c>
      <c r="B1196" s="453" t="s">
        <v>6863</v>
      </c>
    </row>
    <row r="1197" customFormat="false" ht="15" hidden="false" customHeight="false" outlineLevel="0" collapsed="false">
      <c r="A1197" s="104" t="s">
        <v>6864</v>
      </c>
      <c r="B1197" s="453" t="s">
        <v>6865</v>
      </c>
    </row>
    <row r="1198" customFormat="false" ht="15" hidden="false" customHeight="false" outlineLevel="0" collapsed="false">
      <c r="A1198" s="104" t="s">
        <v>1296</v>
      </c>
      <c r="B1198" s="453" t="s">
        <v>6866</v>
      </c>
    </row>
    <row r="1199" customFormat="false" ht="15" hidden="false" customHeight="false" outlineLevel="0" collapsed="false">
      <c r="A1199" s="104" t="s">
        <v>1315</v>
      </c>
      <c r="B1199" s="453" t="s">
        <v>6867</v>
      </c>
    </row>
    <row r="1200" customFormat="false" ht="15" hidden="false" customHeight="false" outlineLevel="0" collapsed="false">
      <c r="A1200" s="104" t="s">
        <v>1421</v>
      </c>
      <c r="B1200" s="453" t="s">
        <v>6868</v>
      </c>
    </row>
    <row r="1201" customFormat="false" ht="15" hidden="false" customHeight="false" outlineLevel="0" collapsed="false">
      <c r="A1201" s="104" t="s">
        <v>6869</v>
      </c>
      <c r="B1201" s="453" t="s">
        <v>6870</v>
      </c>
    </row>
    <row r="1202" customFormat="false" ht="15" hidden="false" customHeight="false" outlineLevel="0" collapsed="false">
      <c r="A1202" s="104" t="s">
        <v>1951</v>
      </c>
      <c r="B1202" s="453" t="s">
        <v>6871</v>
      </c>
    </row>
    <row r="1203" customFormat="false" ht="15" hidden="false" customHeight="false" outlineLevel="0" collapsed="false">
      <c r="A1203" s="104" t="s">
        <v>1964</v>
      </c>
      <c r="B1203" s="453" t="s">
        <v>6872</v>
      </c>
    </row>
    <row r="1204" customFormat="false" ht="15" hidden="false" customHeight="false" outlineLevel="0" collapsed="false">
      <c r="A1204" s="104" t="s">
        <v>977</v>
      </c>
      <c r="B1204" s="453" t="s">
        <v>6873</v>
      </c>
    </row>
    <row r="1205" customFormat="false" ht="15" hidden="false" customHeight="false" outlineLevel="0" collapsed="false">
      <c r="A1205" s="104" t="s">
        <v>979</v>
      </c>
      <c r="B1205" s="453" t="s">
        <v>6874</v>
      </c>
    </row>
    <row r="1206" customFormat="false" ht="15" hidden="false" customHeight="false" outlineLevel="0" collapsed="false">
      <c r="A1206" s="104" t="s">
        <v>981</v>
      </c>
      <c r="B1206" s="453" t="s">
        <v>6875</v>
      </c>
    </row>
    <row r="1207" customFormat="false" ht="15" hidden="false" customHeight="false" outlineLevel="0" collapsed="false">
      <c r="A1207" s="104" t="s">
        <v>1321</v>
      </c>
      <c r="B1207" s="453" t="s">
        <v>6876</v>
      </c>
    </row>
    <row r="1208" customFormat="false" ht="15" hidden="false" customHeight="false" outlineLevel="0" collapsed="false">
      <c r="A1208" s="104" t="s">
        <v>1398</v>
      </c>
      <c r="B1208" s="453" t="s">
        <v>6877</v>
      </c>
    </row>
    <row r="1209" customFormat="false" ht="15" hidden="false" customHeight="false" outlineLevel="0" collapsed="false">
      <c r="A1209" s="104" t="s">
        <v>1400</v>
      </c>
      <c r="B1209" s="453" t="s">
        <v>6878</v>
      </c>
    </row>
    <row r="1210" customFormat="false" ht="15" hidden="false" customHeight="false" outlineLevel="0" collapsed="false">
      <c r="A1210" s="104" t="s">
        <v>6879</v>
      </c>
      <c r="B1210" s="453" t="s">
        <v>6880</v>
      </c>
    </row>
    <row r="1211" customFormat="false" ht="15" hidden="false" customHeight="false" outlineLevel="0" collapsed="false">
      <c r="A1211" s="104" t="s">
        <v>3426</v>
      </c>
      <c r="B1211" s="453" t="s">
        <v>6881</v>
      </c>
    </row>
    <row r="1212" customFormat="false" ht="15" hidden="false" customHeight="false" outlineLevel="0" collapsed="false">
      <c r="A1212" s="104" t="s">
        <v>1634</v>
      </c>
      <c r="B1212" s="453" t="s">
        <v>6882</v>
      </c>
    </row>
    <row r="1213" customFormat="false" ht="15" hidden="false" customHeight="false" outlineLevel="0" collapsed="false">
      <c r="A1213" s="104" t="s">
        <v>1627</v>
      </c>
      <c r="B1213" s="453" t="s">
        <v>6883</v>
      </c>
    </row>
    <row r="1214" customFormat="false" ht="15" hidden="false" customHeight="false" outlineLevel="0" collapsed="false">
      <c r="A1214" s="104" t="s">
        <v>1684</v>
      </c>
      <c r="B1214" s="453" t="s">
        <v>6884</v>
      </c>
    </row>
    <row r="1215" customFormat="false" ht="15" hidden="false" customHeight="false" outlineLevel="0" collapsed="false">
      <c r="A1215" s="104" t="s">
        <v>1662</v>
      </c>
      <c r="B1215" s="453" t="s">
        <v>6885</v>
      </c>
    </row>
    <row r="1216" customFormat="false" ht="15" hidden="false" customHeight="false" outlineLevel="0" collapsed="false">
      <c r="A1216" s="104" t="s">
        <v>6886</v>
      </c>
      <c r="B1216" s="453" t="s">
        <v>6887</v>
      </c>
    </row>
    <row r="1217" customFormat="false" ht="15" hidden="false" customHeight="false" outlineLevel="0" collapsed="false">
      <c r="A1217" s="104" t="s">
        <v>1794</v>
      </c>
      <c r="B1217" s="453" t="s">
        <v>6888</v>
      </c>
    </row>
    <row r="1218" customFormat="false" ht="15" hidden="false" customHeight="false" outlineLevel="0" collapsed="false">
      <c r="A1218" s="104" t="s">
        <v>1679</v>
      </c>
      <c r="B1218" s="453" t="s">
        <v>6889</v>
      </c>
    </row>
    <row r="1219" customFormat="false" ht="15" hidden="false" customHeight="false" outlineLevel="0" collapsed="false">
      <c r="A1219" s="104" t="s">
        <v>1681</v>
      </c>
      <c r="B1219" s="453" t="s">
        <v>6890</v>
      </c>
    </row>
    <row r="1220" customFormat="false" ht="15" hidden="false" customHeight="false" outlineLevel="0" collapsed="false">
      <c r="A1220" s="104" t="s">
        <v>1621</v>
      </c>
      <c r="B1220" s="453" t="s">
        <v>6891</v>
      </c>
    </row>
    <row r="1221" customFormat="false" ht="15" hidden="false" customHeight="false" outlineLevel="0" collapsed="false">
      <c r="A1221" s="104" t="s">
        <v>1623</v>
      </c>
      <c r="B1221" s="453" t="s">
        <v>6892</v>
      </c>
    </row>
    <row r="1222" customFormat="false" ht="15" hidden="false" customHeight="false" outlineLevel="0" collapsed="false">
      <c r="A1222" s="104" t="s">
        <v>6893</v>
      </c>
      <c r="B1222" s="453" t="s">
        <v>6894</v>
      </c>
    </row>
    <row r="1223" customFormat="false" ht="15" hidden="false" customHeight="false" outlineLevel="0" collapsed="false">
      <c r="A1223" s="104" t="s">
        <v>6895</v>
      </c>
      <c r="B1223" s="453" t="s">
        <v>6896</v>
      </c>
    </row>
    <row r="1224" customFormat="false" ht="15" hidden="false" customHeight="false" outlineLevel="0" collapsed="false">
      <c r="A1224" s="104" t="s">
        <v>1728</v>
      </c>
      <c r="B1224" s="453" t="s">
        <v>6897</v>
      </c>
    </row>
    <row r="1225" customFormat="false" ht="15" hidden="false" customHeight="false" outlineLevel="0" collapsed="false">
      <c r="A1225" s="104" t="s">
        <v>2283</v>
      </c>
      <c r="B1225" s="453" t="s">
        <v>6898</v>
      </c>
    </row>
    <row r="1226" customFormat="false" ht="15" hidden="false" customHeight="false" outlineLevel="0" collapsed="false">
      <c r="A1226" s="104" t="s">
        <v>2294</v>
      </c>
      <c r="B1226" s="453" t="s">
        <v>6899</v>
      </c>
    </row>
    <row r="1227" customFormat="false" ht="15" hidden="false" customHeight="false" outlineLevel="0" collapsed="false">
      <c r="A1227" s="104" t="s">
        <v>2297</v>
      </c>
      <c r="B1227" s="453" t="s">
        <v>6900</v>
      </c>
    </row>
    <row r="1228" customFormat="false" ht="15" hidden="false" customHeight="false" outlineLevel="0" collapsed="false">
      <c r="A1228" s="104" t="s">
        <v>2301</v>
      </c>
      <c r="B1228" s="453" t="s">
        <v>6901</v>
      </c>
    </row>
    <row r="1229" customFormat="false" ht="15" hidden="false" customHeight="false" outlineLevel="0" collapsed="false">
      <c r="A1229" s="104" t="s">
        <v>2304</v>
      </c>
      <c r="B1229" s="453" t="s">
        <v>6902</v>
      </c>
    </row>
    <row r="1230" customFormat="false" ht="15" hidden="false" customHeight="false" outlineLevel="0" collapsed="false">
      <c r="A1230" s="104" t="s">
        <v>2307</v>
      </c>
      <c r="B1230" s="453" t="s">
        <v>6903</v>
      </c>
    </row>
    <row r="1231" customFormat="false" ht="15" hidden="false" customHeight="false" outlineLevel="0" collapsed="false">
      <c r="A1231" s="104" t="s">
        <v>6904</v>
      </c>
      <c r="B1231" s="453" t="s">
        <v>6905</v>
      </c>
    </row>
    <row r="1232" customFormat="false" ht="15" hidden="false" customHeight="false" outlineLevel="0" collapsed="false">
      <c r="A1232" s="104" t="s">
        <v>2316</v>
      </c>
      <c r="B1232" s="453" t="s">
        <v>6906</v>
      </c>
    </row>
    <row r="1233" customFormat="false" ht="15" hidden="false" customHeight="false" outlineLevel="0" collapsed="false">
      <c r="A1233" s="104" t="s">
        <v>2318</v>
      </c>
      <c r="B1233" s="453" t="s">
        <v>6907</v>
      </c>
    </row>
    <row r="1234" customFormat="false" ht="15" hidden="false" customHeight="false" outlineLevel="0" collapsed="false">
      <c r="A1234" s="104" t="s">
        <v>2314</v>
      </c>
      <c r="B1234" s="453" t="s">
        <v>6908</v>
      </c>
    </row>
    <row r="1235" customFormat="false" ht="15" hidden="false" customHeight="false" outlineLevel="0" collapsed="false">
      <c r="A1235" s="104" t="s">
        <v>2323</v>
      </c>
      <c r="B1235" s="453" t="s">
        <v>6909</v>
      </c>
    </row>
    <row r="1236" customFormat="false" ht="15" hidden="false" customHeight="false" outlineLevel="0" collapsed="false">
      <c r="A1236" s="104" t="s">
        <v>2328</v>
      </c>
      <c r="B1236" s="453" t="s">
        <v>6910</v>
      </c>
    </row>
    <row r="1237" customFormat="false" ht="15" hidden="false" customHeight="false" outlineLevel="0" collapsed="false">
      <c r="A1237" s="104" t="s">
        <v>2212</v>
      </c>
      <c r="B1237" s="453" t="s">
        <v>6911</v>
      </c>
    </row>
    <row r="1238" customFormat="false" ht="15" hidden="false" customHeight="false" outlineLevel="0" collapsed="false">
      <c r="A1238" s="104" t="s">
        <v>2214</v>
      </c>
      <c r="B1238" s="453" t="s">
        <v>6912</v>
      </c>
    </row>
    <row r="1239" customFormat="false" ht="15" hidden="false" customHeight="false" outlineLevel="0" collapsed="false">
      <c r="A1239" s="104" t="s">
        <v>2222</v>
      </c>
      <c r="B1239" s="453" t="s">
        <v>6913</v>
      </c>
    </row>
    <row r="1240" customFormat="false" ht="15" hidden="false" customHeight="false" outlineLevel="0" collapsed="false">
      <c r="A1240" s="104" t="s">
        <v>2259</v>
      </c>
      <c r="B1240" s="453" t="s">
        <v>6914</v>
      </c>
    </row>
    <row r="1241" customFormat="false" ht="15" hidden="false" customHeight="false" outlineLevel="0" collapsed="false">
      <c r="A1241" s="104" t="s">
        <v>2261</v>
      </c>
      <c r="B1241" s="453" t="s">
        <v>6915</v>
      </c>
    </row>
    <row r="1242" customFormat="false" ht="15" hidden="false" customHeight="false" outlineLevel="0" collapsed="false">
      <c r="A1242" s="104" t="s">
        <v>2263</v>
      </c>
      <c r="B1242" s="453" t="s">
        <v>6916</v>
      </c>
    </row>
    <row r="1243" customFormat="false" ht="15" hidden="false" customHeight="false" outlineLevel="0" collapsed="false">
      <c r="A1243" s="104" t="s">
        <v>2274</v>
      </c>
      <c r="B1243" s="453" t="s">
        <v>6917</v>
      </c>
    </row>
    <row r="1244" customFormat="false" ht="15" hidden="false" customHeight="false" outlineLevel="0" collapsed="false">
      <c r="A1244" s="104" t="s">
        <v>2286</v>
      </c>
      <c r="B1244" s="453" t="s">
        <v>6918</v>
      </c>
    </row>
    <row r="1245" customFormat="false" ht="15" hidden="false" customHeight="false" outlineLevel="0" collapsed="false">
      <c r="A1245" s="104" t="s">
        <v>2277</v>
      </c>
      <c r="B1245" s="453" t="s">
        <v>6919</v>
      </c>
    </row>
    <row r="1246" customFormat="false" ht="15" hidden="false" customHeight="false" outlineLevel="0" collapsed="false">
      <c r="A1246" s="104" t="s">
        <v>2382</v>
      </c>
      <c r="B1246" s="453" t="s">
        <v>6920</v>
      </c>
    </row>
    <row r="1247" customFormat="false" ht="15" hidden="false" customHeight="false" outlineLevel="0" collapsed="false">
      <c r="A1247" s="104" t="s">
        <v>2384</v>
      </c>
      <c r="B1247" s="453" t="s">
        <v>6921</v>
      </c>
    </row>
    <row r="1248" customFormat="false" ht="15" hidden="false" customHeight="false" outlineLevel="0" collapsed="false">
      <c r="A1248" s="104" t="s">
        <v>2386</v>
      </c>
      <c r="B1248" s="453" t="s">
        <v>6922</v>
      </c>
    </row>
    <row r="1249" customFormat="false" ht="15" hidden="false" customHeight="false" outlineLevel="0" collapsed="false">
      <c r="A1249" s="104" t="s">
        <v>2388</v>
      </c>
      <c r="B1249" s="453" t="s">
        <v>6923</v>
      </c>
    </row>
    <row r="1250" customFormat="false" ht="15" hidden="false" customHeight="false" outlineLevel="0" collapsed="false">
      <c r="A1250" s="104" t="s">
        <v>2390</v>
      </c>
      <c r="B1250" s="453" t="s">
        <v>6924</v>
      </c>
    </row>
    <row r="1251" customFormat="false" ht="15" hidden="false" customHeight="false" outlineLevel="0" collapsed="false">
      <c r="A1251" s="104" t="s">
        <v>2403</v>
      </c>
      <c r="B1251" s="453" t="s">
        <v>6925</v>
      </c>
    </row>
    <row r="1252" customFormat="false" ht="15" hidden="false" customHeight="false" outlineLevel="0" collapsed="false">
      <c r="A1252" s="104" t="s">
        <v>2405</v>
      </c>
      <c r="B1252" s="453" t="s">
        <v>6926</v>
      </c>
    </row>
    <row r="1253" customFormat="false" ht="15" hidden="false" customHeight="false" outlineLevel="0" collapsed="false">
      <c r="A1253" s="104" t="s">
        <v>2407</v>
      </c>
      <c r="B1253" s="453" t="s">
        <v>6927</v>
      </c>
    </row>
    <row r="1254" customFormat="false" ht="15" hidden="false" customHeight="false" outlineLevel="0" collapsed="false">
      <c r="A1254" s="104" t="s">
        <v>2409</v>
      </c>
      <c r="B1254" s="453" t="s">
        <v>6928</v>
      </c>
    </row>
    <row r="1255" customFormat="false" ht="15" hidden="false" customHeight="false" outlineLevel="0" collapsed="false">
      <c r="A1255" s="104" t="s">
        <v>2419</v>
      </c>
      <c r="B1255" s="453" t="s">
        <v>6929</v>
      </c>
    </row>
    <row r="1256" customFormat="false" ht="15" hidden="false" customHeight="false" outlineLevel="0" collapsed="false">
      <c r="A1256" s="104" t="s">
        <v>2442</v>
      </c>
      <c r="B1256" s="453" t="s">
        <v>6930</v>
      </c>
    </row>
    <row r="1257" customFormat="false" ht="15" hidden="false" customHeight="false" outlineLevel="0" collapsed="false">
      <c r="A1257" s="104" t="s">
        <v>2444</v>
      </c>
      <c r="B1257" s="453" t="s">
        <v>6931</v>
      </c>
    </row>
    <row r="1258" customFormat="false" ht="15" hidden="false" customHeight="false" outlineLevel="0" collapsed="false">
      <c r="A1258" s="104" t="s">
        <v>2446</v>
      </c>
      <c r="B1258" s="453" t="s">
        <v>6932</v>
      </c>
    </row>
    <row r="1259" customFormat="false" ht="15" hidden="false" customHeight="false" outlineLevel="0" collapsed="false">
      <c r="A1259" s="104" t="s">
        <v>2448</v>
      </c>
      <c r="B1259" s="453" t="s">
        <v>6933</v>
      </c>
    </row>
    <row r="1260" customFormat="false" ht="15" hidden="false" customHeight="false" outlineLevel="0" collapsed="false">
      <c r="A1260" s="104" t="s">
        <v>2573</v>
      </c>
      <c r="B1260" s="453" t="s">
        <v>6934</v>
      </c>
    </row>
    <row r="1261" customFormat="false" ht="15" hidden="false" customHeight="false" outlineLevel="0" collapsed="false">
      <c r="A1261" s="104" t="s">
        <v>2575</v>
      </c>
      <c r="B1261" s="453" t="s">
        <v>6935</v>
      </c>
    </row>
    <row r="1262" customFormat="false" ht="15" hidden="false" customHeight="false" outlineLevel="0" collapsed="false">
      <c r="A1262" s="104" t="s">
        <v>2577</v>
      </c>
      <c r="B1262" s="453" t="s">
        <v>6936</v>
      </c>
    </row>
    <row r="1263" customFormat="false" ht="15" hidden="false" customHeight="false" outlineLevel="0" collapsed="false">
      <c r="A1263" s="104" t="s">
        <v>2579</v>
      </c>
      <c r="B1263" s="453" t="s">
        <v>6937</v>
      </c>
    </row>
    <row r="1264" customFormat="false" ht="15" hidden="false" customHeight="false" outlineLevel="0" collapsed="false">
      <c r="A1264" s="104" t="s">
        <v>2581</v>
      </c>
      <c r="B1264" s="453" t="s">
        <v>6938</v>
      </c>
    </row>
    <row r="1265" customFormat="false" ht="15" hidden="false" customHeight="false" outlineLevel="0" collapsed="false">
      <c r="A1265" s="104" t="s">
        <v>2583</v>
      </c>
      <c r="B1265" s="453" t="s">
        <v>6939</v>
      </c>
    </row>
    <row r="1266" customFormat="false" ht="15" hidden="false" customHeight="false" outlineLevel="0" collapsed="false">
      <c r="A1266" s="104" t="s">
        <v>2479</v>
      </c>
      <c r="B1266" s="453" t="s">
        <v>6940</v>
      </c>
    </row>
    <row r="1267" customFormat="false" ht="15" hidden="false" customHeight="false" outlineLevel="0" collapsed="false">
      <c r="A1267" s="104" t="s">
        <v>2483</v>
      </c>
      <c r="B1267" s="453" t="s">
        <v>6941</v>
      </c>
    </row>
    <row r="1268" customFormat="false" ht="15" hidden="false" customHeight="false" outlineLevel="0" collapsed="false">
      <c r="A1268" s="104" t="s">
        <v>2485</v>
      </c>
      <c r="B1268" s="453" t="s">
        <v>6942</v>
      </c>
    </row>
    <row r="1269" customFormat="false" ht="15" hidden="false" customHeight="false" outlineLevel="0" collapsed="false">
      <c r="A1269" s="104" t="s">
        <v>2489</v>
      </c>
      <c r="B1269" s="453" t="s">
        <v>6943</v>
      </c>
    </row>
    <row r="1270" customFormat="false" ht="15" hidden="false" customHeight="false" outlineLevel="0" collapsed="false">
      <c r="A1270" s="104" t="s">
        <v>2491</v>
      </c>
      <c r="B1270" s="453" t="s">
        <v>6944</v>
      </c>
    </row>
    <row r="1271" customFormat="false" ht="15" hidden="false" customHeight="false" outlineLevel="0" collapsed="false">
      <c r="A1271" s="104" t="s">
        <v>2495</v>
      </c>
      <c r="B1271" s="453" t="s">
        <v>6945</v>
      </c>
    </row>
    <row r="1272" customFormat="false" ht="15" hidden="false" customHeight="false" outlineLevel="0" collapsed="false">
      <c r="A1272" s="104" t="s">
        <v>2497</v>
      </c>
      <c r="B1272" s="453" t="s">
        <v>6946</v>
      </c>
    </row>
    <row r="1273" customFormat="false" ht="15" hidden="false" customHeight="false" outlineLevel="0" collapsed="false">
      <c r="A1273" s="104" t="s">
        <v>2499</v>
      </c>
      <c r="B1273" s="453" t="s">
        <v>6947</v>
      </c>
    </row>
    <row r="1274" customFormat="false" ht="15" hidden="false" customHeight="false" outlineLevel="0" collapsed="false">
      <c r="A1274" s="104" t="s">
        <v>2501</v>
      </c>
      <c r="B1274" s="453" t="s">
        <v>6948</v>
      </c>
    </row>
    <row r="1275" customFormat="false" ht="15" hidden="false" customHeight="false" outlineLevel="0" collapsed="false">
      <c r="A1275" s="104" t="s">
        <v>2503</v>
      </c>
      <c r="B1275" s="453" t="s">
        <v>6949</v>
      </c>
    </row>
    <row r="1276" customFormat="false" ht="15" hidden="false" customHeight="false" outlineLevel="0" collapsed="false">
      <c r="A1276" s="104" t="s">
        <v>2523</v>
      </c>
      <c r="B1276" s="453" t="s">
        <v>6950</v>
      </c>
    </row>
    <row r="1277" customFormat="false" ht="15" hidden="false" customHeight="false" outlineLevel="0" collapsed="false">
      <c r="A1277" s="104" t="s">
        <v>2518</v>
      </c>
      <c r="B1277" s="453" t="s">
        <v>6951</v>
      </c>
    </row>
    <row r="1278" customFormat="false" ht="15" hidden="false" customHeight="false" outlineLevel="0" collapsed="false">
      <c r="A1278" s="104" t="s">
        <v>2460</v>
      </c>
      <c r="B1278" s="453" t="s">
        <v>6952</v>
      </c>
    </row>
    <row r="1279" customFormat="false" ht="15" hidden="false" customHeight="false" outlineLevel="0" collapsed="false">
      <c r="A1279" s="104" t="s">
        <v>2462</v>
      </c>
      <c r="B1279" s="453" t="s">
        <v>6953</v>
      </c>
    </row>
    <row r="1280" customFormat="false" ht="15" hidden="false" customHeight="false" outlineLevel="0" collapsed="false">
      <c r="A1280" s="104" t="s">
        <v>2464</v>
      </c>
      <c r="B1280" s="453" t="s">
        <v>6954</v>
      </c>
    </row>
    <row r="1281" customFormat="false" ht="15" hidden="false" customHeight="false" outlineLevel="0" collapsed="false">
      <c r="A1281" s="104" t="s">
        <v>2466</v>
      </c>
      <c r="B1281" s="453" t="s">
        <v>6955</v>
      </c>
    </row>
    <row r="1282" customFormat="false" ht="15" hidden="false" customHeight="false" outlineLevel="0" collapsed="false">
      <c r="A1282" s="104" t="s">
        <v>2206</v>
      </c>
      <c r="B1282" s="453" t="s">
        <v>6956</v>
      </c>
    </row>
    <row r="1283" customFormat="false" ht="15" hidden="false" customHeight="false" outlineLevel="0" collapsed="false">
      <c r="A1283" s="104" t="s">
        <v>2528</v>
      </c>
      <c r="B1283" s="453" t="s">
        <v>6957</v>
      </c>
    </row>
    <row r="1284" customFormat="false" ht="15" hidden="false" customHeight="false" outlineLevel="0" collapsed="false">
      <c r="A1284" s="104" t="s">
        <v>2238</v>
      </c>
      <c r="B1284" s="453" t="s">
        <v>6958</v>
      </c>
    </row>
    <row r="1285" customFormat="false" ht="15" hidden="false" customHeight="false" outlineLevel="0" collapsed="false">
      <c r="A1285" s="104" t="s">
        <v>2531</v>
      </c>
      <c r="B1285" s="453" t="s">
        <v>6959</v>
      </c>
    </row>
    <row r="1286" customFormat="false" ht="15" hidden="false" customHeight="false" outlineLevel="0" collapsed="false">
      <c r="A1286" s="104" t="s">
        <v>6960</v>
      </c>
      <c r="B1286" s="453" t="s">
        <v>6961</v>
      </c>
    </row>
    <row r="1287" customFormat="false" ht="15" hidden="false" customHeight="false" outlineLevel="0" collapsed="false">
      <c r="A1287" s="104" t="s">
        <v>6962</v>
      </c>
      <c r="B1287" s="453" t="s">
        <v>6963</v>
      </c>
    </row>
    <row r="1288" customFormat="false" ht="15" hidden="false" customHeight="false" outlineLevel="0" collapsed="false">
      <c r="A1288" s="104" t="s">
        <v>6964</v>
      </c>
      <c r="B1288" s="453" t="s">
        <v>6965</v>
      </c>
    </row>
    <row r="1289" customFormat="false" ht="15" hidden="false" customHeight="false" outlineLevel="0" collapsed="false">
      <c r="A1289" s="104" t="s">
        <v>6966</v>
      </c>
      <c r="B1289" s="453" t="s">
        <v>6967</v>
      </c>
    </row>
    <row r="1290" customFormat="false" ht="15" hidden="false" customHeight="false" outlineLevel="0" collapsed="false">
      <c r="A1290" s="104" t="s">
        <v>6968</v>
      </c>
      <c r="B1290" s="453" t="s">
        <v>6969</v>
      </c>
    </row>
    <row r="1291" customFormat="false" ht="15" hidden="false" customHeight="false" outlineLevel="0" collapsed="false">
      <c r="A1291" s="104" t="s">
        <v>1528</v>
      </c>
      <c r="B1291" s="453" t="s">
        <v>6970</v>
      </c>
    </row>
    <row r="1292" customFormat="false" ht="15" hidden="false" customHeight="false" outlineLevel="0" collapsed="false">
      <c r="A1292" s="104" t="s">
        <v>6971</v>
      </c>
      <c r="B1292" s="453" t="s">
        <v>6972</v>
      </c>
    </row>
    <row r="1293" customFormat="false" ht="15" hidden="false" customHeight="false" outlineLevel="0" collapsed="false">
      <c r="A1293" s="104" t="s">
        <v>6973</v>
      </c>
      <c r="B1293" s="453" t="s">
        <v>6974</v>
      </c>
    </row>
    <row r="1294" customFormat="false" ht="15" hidden="false" customHeight="false" outlineLevel="0" collapsed="false">
      <c r="A1294" s="104" t="s">
        <v>6975</v>
      </c>
      <c r="B1294" s="453" t="s">
        <v>6976</v>
      </c>
    </row>
    <row r="1295" customFormat="false" ht="15" hidden="false" customHeight="false" outlineLevel="0" collapsed="false">
      <c r="A1295" s="104" t="s">
        <v>6977</v>
      </c>
      <c r="B1295" s="453" t="s">
        <v>6978</v>
      </c>
    </row>
    <row r="1296" customFormat="false" ht="15" hidden="false" customHeight="false" outlineLevel="0" collapsed="false">
      <c r="A1296" s="104" t="s">
        <v>6979</v>
      </c>
      <c r="B1296" s="453" t="s">
        <v>6980</v>
      </c>
    </row>
    <row r="1297" customFormat="false" ht="15" hidden="false" customHeight="false" outlineLevel="0" collapsed="false">
      <c r="A1297" s="104" t="s">
        <v>6981</v>
      </c>
      <c r="B1297" s="453" t="s">
        <v>6982</v>
      </c>
    </row>
    <row r="1298" customFormat="false" ht="15" hidden="false" customHeight="false" outlineLevel="0" collapsed="false">
      <c r="A1298" s="104" t="s">
        <v>6983</v>
      </c>
      <c r="B1298" s="453" t="s">
        <v>6984</v>
      </c>
    </row>
    <row r="1299" customFormat="false" ht="15" hidden="false" customHeight="false" outlineLevel="0" collapsed="false">
      <c r="A1299" s="104" t="s">
        <v>6985</v>
      </c>
      <c r="B1299" s="453" t="s">
        <v>6986</v>
      </c>
    </row>
    <row r="1300" customFormat="false" ht="15" hidden="false" customHeight="false" outlineLevel="0" collapsed="false">
      <c r="A1300" s="104" t="s">
        <v>6987</v>
      </c>
      <c r="B1300" s="453" t="s">
        <v>6988</v>
      </c>
    </row>
    <row r="1301" customFormat="false" ht="15" hidden="false" customHeight="false" outlineLevel="0" collapsed="false">
      <c r="A1301" s="104" t="s">
        <v>6989</v>
      </c>
      <c r="B1301" s="453" t="s">
        <v>6990</v>
      </c>
    </row>
    <row r="1302" customFormat="false" ht="15" hidden="false" customHeight="false" outlineLevel="0" collapsed="false">
      <c r="A1302" s="104" t="s">
        <v>6991</v>
      </c>
      <c r="B1302" s="453" t="s">
        <v>6992</v>
      </c>
    </row>
    <row r="1303" customFormat="false" ht="15" hidden="false" customHeight="false" outlineLevel="0" collapsed="false">
      <c r="A1303" s="104" t="s">
        <v>6993</v>
      </c>
      <c r="B1303" s="453" t="s">
        <v>6994</v>
      </c>
    </row>
    <row r="1304" customFormat="false" ht="15" hidden="false" customHeight="false" outlineLevel="0" collapsed="false">
      <c r="A1304" s="105" t="s">
        <v>3054</v>
      </c>
      <c r="B1304" s="453" t="s">
        <v>6995</v>
      </c>
    </row>
    <row r="1305" customFormat="false" ht="15" hidden="false" customHeight="false" outlineLevel="0" collapsed="false">
      <c r="A1305" s="105" t="s">
        <v>1603</v>
      </c>
      <c r="B1305" s="453" t="s">
        <v>6996</v>
      </c>
    </row>
    <row r="1306" customFormat="false" ht="15" hidden="false" customHeight="false" outlineLevel="0" collapsed="false">
      <c r="A1306" s="105" t="s">
        <v>6997</v>
      </c>
      <c r="B1306" s="453" t="s">
        <v>6998</v>
      </c>
    </row>
    <row r="1307" customFormat="false" ht="15" hidden="false" customHeight="false" outlineLevel="0" collapsed="false">
      <c r="A1307" s="105" t="s">
        <v>6999</v>
      </c>
      <c r="B1307" s="453" t="s">
        <v>7000</v>
      </c>
    </row>
    <row r="1308" customFormat="false" ht="15" hidden="false" customHeight="false" outlineLevel="0" collapsed="false">
      <c r="A1308" s="105" t="s">
        <v>7001</v>
      </c>
      <c r="B1308" s="453" t="s">
        <v>7002</v>
      </c>
    </row>
    <row r="1309" customFormat="false" ht="15" hidden="false" customHeight="false" outlineLevel="0" collapsed="false">
      <c r="A1309" s="105" t="s">
        <v>7003</v>
      </c>
      <c r="B1309" s="453" t="s">
        <v>7004</v>
      </c>
    </row>
    <row r="1310" customFormat="false" ht="15" hidden="false" customHeight="false" outlineLevel="0" collapsed="false">
      <c r="A1310" s="105" t="s">
        <v>7005</v>
      </c>
      <c r="B1310" s="453" t="s">
        <v>7006</v>
      </c>
    </row>
    <row r="1311" customFormat="false" ht="15" hidden="false" customHeight="false" outlineLevel="0" collapsed="false">
      <c r="A1311" s="105" t="s">
        <v>7007</v>
      </c>
      <c r="B1311" s="453" t="s">
        <v>7008</v>
      </c>
    </row>
    <row r="1312" customFormat="false" ht="15" hidden="false" customHeight="false" outlineLevel="0" collapsed="false">
      <c r="A1312" s="105" t="s">
        <v>7009</v>
      </c>
      <c r="B1312" s="453" t="s">
        <v>5447</v>
      </c>
    </row>
    <row r="1313" customFormat="false" ht="15" hidden="false" customHeight="false" outlineLevel="0" collapsed="false">
      <c r="A1313" s="105" t="s">
        <v>2996</v>
      </c>
      <c r="B1313" s="453" t="s">
        <v>7010</v>
      </c>
    </row>
    <row r="1314" customFormat="false" ht="15" hidden="false" customHeight="false" outlineLevel="0" collapsed="false">
      <c r="A1314" s="105" t="s">
        <v>2493</v>
      </c>
      <c r="B1314" s="453" t="s">
        <v>7011</v>
      </c>
    </row>
    <row r="1315" customFormat="false" ht="15" hidden="false" customHeight="false" outlineLevel="0" collapsed="false">
      <c r="A1315" s="105" t="s">
        <v>1922</v>
      </c>
      <c r="B1315" s="453" t="s">
        <v>7012</v>
      </c>
    </row>
    <row r="1316" customFormat="false" ht="15" hidden="false" customHeight="false" outlineLevel="0" collapsed="false">
      <c r="A1316" s="105" t="s">
        <v>1924</v>
      </c>
      <c r="B1316" s="453" t="s">
        <v>7013</v>
      </c>
    </row>
    <row r="1317" customFormat="false" ht="15" hidden="false" customHeight="false" outlineLevel="0" collapsed="false">
      <c r="A1317" s="581" t="s">
        <v>173</v>
      </c>
      <c r="B1317" s="582" t="s">
        <v>7014</v>
      </c>
    </row>
    <row r="1318" customFormat="false" ht="15" hidden="false" customHeight="false" outlineLevel="0" collapsed="false">
      <c r="A1318" s="105" t="s">
        <v>2250</v>
      </c>
      <c r="B1318" s="453" t="s">
        <v>7015</v>
      </c>
    </row>
    <row r="1319" customFormat="false" ht="15" hidden="false" customHeight="false" outlineLevel="0" collapsed="false">
      <c r="A1319" s="105" t="s">
        <v>3075</v>
      </c>
      <c r="B1319" s="453" t="s">
        <v>7016</v>
      </c>
    </row>
    <row r="1320" customFormat="false" ht="15" hidden="false" customHeight="false" outlineLevel="0" collapsed="false">
      <c r="A1320" s="105" t="s">
        <v>1690</v>
      </c>
      <c r="B1320" s="453" t="s">
        <v>7017</v>
      </c>
    </row>
    <row r="1321" customFormat="false" ht="15" hidden="false" customHeight="false" outlineLevel="0" collapsed="false">
      <c r="A1321" s="105" t="s">
        <v>2000</v>
      </c>
      <c r="B1321" s="453" t="s">
        <v>7018</v>
      </c>
    </row>
    <row r="1322" customFormat="false" ht="15" hidden="false" customHeight="false" outlineLevel="0" collapsed="false">
      <c r="A1322" s="105" t="s">
        <v>2002</v>
      </c>
      <c r="B1322" s="453" t="s">
        <v>7019</v>
      </c>
    </row>
    <row r="1323" customFormat="false" ht="15" hidden="false" customHeight="false" outlineLevel="0" collapsed="false">
      <c r="A1323" s="105" t="s">
        <v>2004</v>
      </c>
      <c r="B1323" s="453" t="s">
        <v>7020</v>
      </c>
    </row>
    <row r="1324" customFormat="false" ht="15" hidden="false" customHeight="false" outlineLevel="0" collapsed="false">
      <c r="A1324" s="105" t="s">
        <v>2015</v>
      </c>
      <c r="B1324" s="453" t="s">
        <v>7021</v>
      </c>
    </row>
    <row r="1325" customFormat="false" ht="15" hidden="false" customHeight="false" outlineLevel="0" collapsed="false">
      <c r="A1325" s="105" t="s">
        <v>2017</v>
      </c>
      <c r="B1325" s="453" t="s">
        <v>7022</v>
      </c>
    </row>
    <row r="1326" customFormat="false" ht="15" hidden="false" customHeight="false" outlineLevel="0" collapsed="false">
      <c r="A1326" s="105" t="s">
        <v>2019</v>
      </c>
      <c r="B1326" s="453" t="s">
        <v>7023</v>
      </c>
    </row>
    <row r="1327" customFormat="false" ht="15" hidden="false" customHeight="false" outlineLevel="0" collapsed="false">
      <c r="A1327" s="105" t="s">
        <v>2030</v>
      </c>
      <c r="B1327" s="453" t="s">
        <v>7024</v>
      </c>
    </row>
    <row r="1328" customFormat="false" ht="15" hidden="false" customHeight="false" outlineLevel="0" collapsed="false">
      <c r="A1328" s="105" t="s">
        <v>2034</v>
      </c>
      <c r="B1328" s="453" t="s">
        <v>7025</v>
      </c>
    </row>
    <row r="1329" customFormat="false" ht="15" hidden="false" customHeight="false" outlineLevel="0" collapsed="false">
      <c r="A1329" s="105" t="s">
        <v>2036</v>
      </c>
      <c r="B1329" s="453" t="s">
        <v>7026</v>
      </c>
    </row>
    <row r="1330" customFormat="false" ht="15" hidden="false" customHeight="false" outlineLevel="0" collapsed="false">
      <c r="A1330" s="105" t="s">
        <v>2011</v>
      </c>
      <c r="B1330" s="453" t="s">
        <v>7027</v>
      </c>
    </row>
    <row r="1331" customFormat="false" ht="15" hidden="false" customHeight="false" outlineLevel="0" collapsed="false">
      <c r="A1331" s="105" t="s">
        <v>3203</v>
      </c>
      <c r="B1331" s="453" t="s">
        <v>7028</v>
      </c>
    </row>
    <row r="1332" customFormat="false" ht="15" hidden="false" customHeight="false" outlineLevel="0" collapsed="false">
      <c r="A1332" s="105" t="s">
        <v>7029</v>
      </c>
      <c r="B1332" s="453" t="s">
        <v>7030</v>
      </c>
    </row>
    <row r="1333" customFormat="false" ht="15" hidden="false" customHeight="false" outlineLevel="0" collapsed="false">
      <c r="A1333" s="105" t="s">
        <v>1664</v>
      </c>
      <c r="B1333" s="453" t="s">
        <v>7031</v>
      </c>
    </row>
    <row r="1334" customFormat="false" ht="15" hidden="false" customHeight="false" outlineLevel="0" collapsed="false">
      <c r="A1334" s="105" t="s">
        <v>1595</v>
      </c>
      <c r="B1334" s="453" t="s">
        <v>7032</v>
      </c>
    </row>
    <row r="1335" customFormat="false" ht="15" hidden="false" customHeight="false" outlineLevel="0" collapsed="false">
      <c r="A1335" s="105" t="s">
        <v>7033</v>
      </c>
      <c r="B1335" s="453" t="s">
        <v>7034</v>
      </c>
    </row>
    <row r="1336" customFormat="false" ht="15" hidden="false" customHeight="false" outlineLevel="0" collapsed="false">
      <c r="A1336" s="105" t="s">
        <v>7035</v>
      </c>
      <c r="B1336" s="453" t="s">
        <v>7036</v>
      </c>
    </row>
    <row r="1337" customFormat="false" ht="15" hidden="false" customHeight="false" outlineLevel="0" collapsed="false">
      <c r="A1337" s="105" t="s">
        <v>7037</v>
      </c>
      <c r="B1337" s="453" t="s">
        <v>7038</v>
      </c>
    </row>
    <row r="1338" customFormat="false" ht="15" hidden="false" customHeight="false" outlineLevel="0" collapsed="false">
      <c r="A1338" s="105" t="s">
        <v>534</v>
      </c>
      <c r="B1338" s="106" t="s">
        <v>7039</v>
      </c>
    </row>
    <row r="1339" customFormat="false" ht="15" hidden="false" customHeight="false" outlineLevel="0" collapsed="false">
      <c r="A1339" s="105" t="s">
        <v>7040</v>
      </c>
      <c r="B1339" s="106" t="s">
        <v>7041</v>
      </c>
    </row>
    <row r="1340" customFormat="false" ht="15" hidden="false" customHeight="false" outlineLevel="0" collapsed="false">
      <c r="A1340" s="105" t="s">
        <v>3164</v>
      </c>
      <c r="B1340" s="106" t="s">
        <v>7042</v>
      </c>
    </row>
    <row r="1341" customFormat="false" ht="15" hidden="false" customHeight="false" outlineLevel="0" collapsed="false">
      <c r="A1341" s="105" t="s">
        <v>7043</v>
      </c>
      <c r="B1341" s="106" t="s">
        <v>7044</v>
      </c>
    </row>
    <row r="1342" customFormat="false" ht="15" hidden="false" customHeight="false" outlineLevel="0" collapsed="false">
      <c r="A1342" s="105" t="s">
        <v>7045</v>
      </c>
      <c r="B1342" s="106" t="s">
        <v>7046</v>
      </c>
    </row>
    <row r="1343" customFormat="false" ht="15" hidden="false" customHeight="false" outlineLevel="0" collapsed="false">
      <c r="A1343" s="105" t="s">
        <v>1981</v>
      </c>
      <c r="B1343" s="453" t="s">
        <v>7047</v>
      </c>
    </row>
    <row r="1344" customFormat="false" ht="15" hidden="false" customHeight="false" outlineLevel="0" collapsed="false">
      <c r="A1344" s="105" t="s">
        <v>1597</v>
      </c>
      <c r="B1344" s="453" t="s">
        <v>7048</v>
      </c>
    </row>
    <row r="1345" customFormat="false" ht="15" hidden="false" customHeight="false" outlineLevel="0" collapsed="false">
      <c r="A1345" s="105" t="s">
        <v>7049</v>
      </c>
      <c r="B1345" s="453" t="s">
        <v>7050</v>
      </c>
    </row>
    <row r="1346" customFormat="false" ht="15" hidden="false" customHeight="false" outlineLevel="0" collapsed="false">
      <c r="A1346" s="105" t="s">
        <v>1707</v>
      </c>
      <c r="B1346" s="453" t="s">
        <v>7051</v>
      </c>
    </row>
    <row r="1347" customFormat="false" ht="15" hidden="false" customHeight="false" outlineLevel="0" collapsed="false">
      <c r="A1347" s="105" t="s">
        <v>1705</v>
      </c>
      <c r="B1347" s="453" t="s">
        <v>7052</v>
      </c>
    </row>
    <row r="1348" customFormat="false" ht="15" hidden="false" customHeight="false" outlineLevel="0" collapsed="false">
      <c r="A1348" s="105" t="s">
        <v>1714</v>
      </c>
      <c r="B1348" s="453" t="s">
        <v>7053</v>
      </c>
    </row>
    <row r="1349" customFormat="false" ht="15" hidden="false" customHeight="false" outlineLevel="0" collapsed="false">
      <c r="A1349" s="581" t="s">
        <v>1409</v>
      </c>
      <c r="B1349" s="582" t="s">
        <v>7054</v>
      </c>
    </row>
    <row r="1350" customFormat="false" ht="15" hidden="false" customHeight="false" outlineLevel="0" collapsed="false">
      <c r="A1350" s="105" t="s">
        <v>2803</v>
      </c>
      <c r="B1350" s="453" t="s">
        <v>7055</v>
      </c>
    </row>
    <row r="1351" customFormat="false" ht="15" hidden="false" customHeight="false" outlineLevel="0" collapsed="false">
      <c r="A1351" s="581" t="s">
        <v>2585</v>
      </c>
      <c r="B1351" s="582" t="s">
        <v>7056</v>
      </c>
    </row>
    <row r="1352" customFormat="false" ht="15" hidden="false" customHeight="false" outlineLevel="0" collapsed="false">
      <c r="A1352" s="581" t="s">
        <v>2618</v>
      </c>
      <c r="B1352" s="582" t="s">
        <v>7057</v>
      </c>
    </row>
    <row r="1353" customFormat="false" ht="15" hidden="false" customHeight="false" outlineLevel="0" collapsed="false">
      <c r="A1353" s="581" t="s">
        <v>2634</v>
      </c>
      <c r="B1353" s="582" t="s">
        <v>7058</v>
      </c>
    </row>
    <row r="1354" customFormat="false" ht="15" hidden="false" customHeight="false" outlineLevel="0" collapsed="false">
      <c r="A1354" s="200" t="s">
        <v>2644</v>
      </c>
      <c r="B1354" s="583" t="s">
        <v>7059</v>
      </c>
    </row>
    <row r="1355" customFormat="false" ht="15" hidden="false" customHeight="false" outlineLevel="0" collapsed="false">
      <c r="A1355" s="200" t="s">
        <v>2649</v>
      </c>
      <c r="B1355" s="583" t="s">
        <v>7060</v>
      </c>
    </row>
    <row r="1356" customFormat="false" ht="15" hidden="false" customHeight="false" outlineLevel="0" collapsed="false">
      <c r="A1356" s="200" t="s">
        <v>2651</v>
      </c>
      <c r="B1356" s="583" t="s">
        <v>7061</v>
      </c>
    </row>
    <row r="1357" customFormat="false" ht="15" hidden="false" customHeight="false" outlineLevel="0" collapsed="false">
      <c r="A1357" s="200" t="s">
        <v>2653</v>
      </c>
      <c r="B1357" s="583" t="s">
        <v>7062</v>
      </c>
    </row>
    <row r="1358" customFormat="false" ht="15" hidden="false" customHeight="false" outlineLevel="0" collapsed="false">
      <c r="A1358" s="200" t="s">
        <v>2655</v>
      </c>
      <c r="B1358" s="583" t="s">
        <v>7063</v>
      </c>
    </row>
    <row r="1359" customFormat="false" ht="15" hidden="false" customHeight="false" outlineLevel="0" collapsed="false">
      <c r="A1359" s="200" t="s">
        <v>2662</v>
      </c>
      <c r="B1359" s="583" t="s">
        <v>7064</v>
      </c>
    </row>
    <row r="1360" customFormat="false" ht="15" hidden="false" customHeight="false" outlineLevel="0" collapsed="false">
      <c r="A1360" s="200" t="s">
        <v>2666</v>
      </c>
      <c r="B1360" s="583" t="s">
        <v>7065</v>
      </c>
    </row>
    <row r="1361" customFormat="false" ht="15" hidden="false" customHeight="false" outlineLevel="0" collapsed="false">
      <c r="A1361" s="200" t="s">
        <v>2668</v>
      </c>
      <c r="B1361" s="583" t="s">
        <v>7066</v>
      </c>
    </row>
    <row r="1362" customFormat="false" ht="15" hidden="false" customHeight="false" outlineLevel="0" collapsed="false">
      <c r="A1362" s="200" t="s">
        <v>2680</v>
      </c>
      <c r="B1362" s="583" t="s">
        <v>7067</v>
      </c>
    </row>
    <row r="1363" customFormat="false" ht="15" hidden="false" customHeight="false" outlineLevel="0" collapsed="false">
      <c r="A1363" s="200" t="s">
        <v>2683</v>
      </c>
      <c r="B1363" s="583" t="s">
        <v>7068</v>
      </c>
    </row>
    <row r="1364" customFormat="false" ht="15" hidden="false" customHeight="false" outlineLevel="0" collapsed="false">
      <c r="A1364" s="200" t="s">
        <v>2685</v>
      </c>
      <c r="B1364" s="583" t="s">
        <v>7069</v>
      </c>
    </row>
    <row r="1365" customFormat="false" ht="15" hidden="false" customHeight="false" outlineLevel="0" collapsed="false">
      <c r="A1365" s="200" t="s">
        <v>2690</v>
      </c>
      <c r="B1365" s="583" t="s">
        <v>7070</v>
      </c>
    </row>
    <row r="1366" customFormat="false" ht="15" hidden="false" customHeight="false" outlineLevel="0" collapsed="false">
      <c r="A1366" s="200" t="s">
        <v>2691</v>
      </c>
      <c r="B1366" s="583" t="s">
        <v>7071</v>
      </c>
    </row>
    <row r="1367" customFormat="false" ht="15" hidden="false" customHeight="false" outlineLevel="0" collapsed="false">
      <c r="A1367" s="200" t="s">
        <v>3301</v>
      </c>
      <c r="B1367" s="583" t="s">
        <v>7072</v>
      </c>
    </row>
    <row r="1368" customFormat="false" ht="15" hidden="false" customHeight="false" outlineLevel="0" collapsed="false">
      <c r="A1368" s="200" t="s">
        <v>3093</v>
      </c>
      <c r="B1368" s="583" t="s">
        <v>7073</v>
      </c>
    </row>
    <row r="1369" customFormat="false" ht="15" hidden="false" customHeight="false" outlineLevel="0" collapsed="false">
      <c r="A1369" s="200" t="s">
        <v>3079</v>
      </c>
      <c r="B1369" s="583" t="s">
        <v>7074</v>
      </c>
    </row>
    <row r="1370" customFormat="false" ht="15" hidden="false" customHeight="false" outlineLevel="0" collapsed="false">
      <c r="A1370" s="200" t="s">
        <v>3052</v>
      </c>
      <c r="B1370" s="583" t="s">
        <v>7075</v>
      </c>
    </row>
    <row r="1371" customFormat="false" ht="15" hidden="false" customHeight="false" outlineLevel="0" collapsed="false">
      <c r="A1371" s="200" t="s">
        <v>2702</v>
      </c>
      <c r="B1371" s="583" t="s">
        <v>7076</v>
      </c>
    </row>
    <row r="1372" customFormat="false" ht="15" hidden="false" customHeight="false" outlineLevel="0" collapsed="false">
      <c r="A1372" s="200" t="s">
        <v>2709</v>
      </c>
      <c r="B1372" s="584" t="s">
        <v>7077</v>
      </c>
    </row>
    <row r="1373" customFormat="false" ht="15" hidden="false" customHeight="false" outlineLevel="0" collapsed="false">
      <c r="A1373" s="200" t="s">
        <v>2712</v>
      </c>
      <c r="B1373" s="584" t="s">
        <v>7078</v>
      </c>
    </row>
    <row r="1374" customFormat="false" ht="15" hidden="false" customHeight="false" outlineLevel="0" collapsed="false">
      <c r="A1374" s="200" t="s">
        <v>2670</v>
      </c>
      <c r="B1374" s="584" t="s">
        <v>7079</v>
      </c>
    </row>
    <row r="1375" customFormat="false" ht="15" hidden="false" customHeight="false" outlineLevel="0" collapsed="false">
      <c r="A1375" s="200" t="s">
        <v>2687</v>
      </c>
      <c r="B1375" s="583" t="s">
        <v>7080</v>
      </c>
    </row>
    <row r="1376" customFormat="false" ht="15" hidden="false" customHeight="false" outlineLevel="0" collapsed="false">
      <c r="A1376" s="200" t="s">
        <v>2693</v>
      </c>
      <c r="B1376" s="584" t="s">
        <v>7081</v>
      </c>
    </row>
    <row r="1377" customFormat="false" ht="15" hidden="false" customHeight="false" outlineLevel="0" collapsed="false">
      <c r="A1377" s="581" t="s">
        <v>7082</v>
      </c>
      <c r="B1377" s="582" t="s">
        <v>7054</v>
      </c>
    </row>
    <row r="1378" customFormat="false" ht="15" hidden="false" customHeight="false" outlineLevel="0" collapsed="false">
      <c r="A1378" s="200" t="s">
        <v>2705</v>
      </c>
      <c r="B1378" s="583" t="s">
        <v>7083</v>
      </c>
    </row>
    <row r="1379" customFormat="false" ht="15" hidden="false" customHeight="false" outlineLevel="0" collapsed="false">
      <c r="A1379" s="585" t="s">
        <v>1582</v>
      </c>
      <c r="B1379" s="586" t="s">
        <v>7084</v>
      </c>
    </row>
    <row r="1380" customFormat="false" ht="15" hidden="false" customHeight="false" outlineLevel="0" collapsed="false">
      <c r="A1380" s="585" t="s">
        <v>1722</v>
      </c>
      <c r="B1380" s="587" t="s">
        <v>7085</v>
      </c>
    </row>
    <row r="1381" customFormat="false" ht="15" hidden="false" customHeight="false" outlineLevel="0" collapsed="false">
      <c r="A1381" s="585" t="s">
        <v>1614</v>
      </c>
      <c r="B1381" s="586" t="s">
        <v>7034</v>
      </c>
    </row>
    <row r="1382" customFormat="false" ht="15" hidden="false" customHeight="false" outlineLevel="0" collapsed="false">
      <c r="A1382" s="585" t="s">
        <v>1769</v>
      </c>
      <c r="B1382" s="586" t="s">
        <v>6791</v>
      </c>
    </row>
    <row r="1383" customFormat="false" ht="15" hidden="false" customHeight="false" outlineLevel="0" collapsed="false">
      <c r="A1383" s="585" t="s">
        <v>1773</v>
      </c>
      <c r="B1383" s="586" t="s">
        <v>6793</v>
      </c>
    </row>
    <row r="1384" customFormat="false" ht="15" hidden="false" customHeight="false" outlineLevel="0" collapsed="false">
      <c r="A1384" s="585" t="s">
        <v>1771</v>
      </c>
      <c r="B1384" s="586" t="s">
        <v>6795</v>
      </c>
    </row>
    <row r="1385" customFormat="false" ht="15" hidden="false" customHeight="false" outlineLevel="0" collapsed="false">
      <c r="A1385" s="585" t="s">
        <v>1807</v>
      </c>
      <c r="B1385" s="586" t="s">
        <v>6817</v>
      </c>
    </row>
    <row r="1386" customFormat="false" ht="15" hidden="false" customHeight="false" outlineLevel="0" collapsed="false">
      <c r="A1386" s="585" t="s">
        <v>1819</v>
      </c>
      <c r="B1386" s="586" t="s">
        <v>6789</v>
      </c>
    </row>
    <row r="1387" customFormat="false" ht="15" hidden="false" customHeight="false" outlineLevel="0" collapsed="false">
      <c r="A1387" s="585" t="s">
        <v>1887</v>
      </c>
      <c r="B1387" s="586" t="s">
        <v>6859</v>
      </c>
    </row>
    <row r="1388" customFormat="false" ht="15" hidden="false" customHeight="false" outlineLevel="0" collapsed="false">
      <c r="A1388" s="585" t="s">
        <v>1893</v>
      </c>
      <c r="B1388" s="586" t="s">
        <v>7038</v>
      </c>
    </row>
    <row r="1389" customFormat="false" ht="15" hidden="false" customHeight="false" outlineLevel="0" collapsed="false">
      <c r="A1389" s="585" t="s">
        <v>1880</v>
      </c>
      <c r="B1389" s="586" t="s">
        <v>7086</v>
      </c>
    </row>
    <row r="1390" customFormat="false" ht="15" hidden="false" customHeight="false" outlineLevel="0" collapsed="false">
      <c r="A1390" s="585" t="s">
        <v>1325</v>
      </c>
      <c r="B1390" s="586" t="s">
        <v>7087</v>
      </c>
    </row>
    <row r="1391" customFormat="false" ht="15" hidden="false" customHeight="false" outlineLevel="0" collapsed="false">
      <c r="A1391" s="585" t="s">
        <v>1863</v>
      </c>
      <c r="B1391" s="586" t="s">
        <v>7088</v>
      </c>
    </row>
    <row r="1392" customFormat="false" ht="15" hidden="false" customHeight="false" outlineLevel="0" collapsed="false">
      <c r="A1392" s="585" t="s">
        <v>1775</v>
      </c>
      <c r="B1392" s="586" t="s">
        <v>7089</v>
      </c>
    </row>
    <row r="1393" customFormat="false" ht="15" hidden="false" customHeight="false" outlineLevel="0" collapsed="false">
      <c r="A1393" s="585" t="s">
        <v>1778</v>
      </c>
      <c r="B1393" s="586" t="s">
        <v>7090</v>
      </c>
    </row>
    <row r="1394" customFormat="false" ht="15" hidden="false" customHeight="false" outlineLevel="0" collapsed="false">
      <c r="A1394" s="585" t="s">
        <v>1780</v>
      </c>
      <c r="B1394" s="586" t="s">
        <v>7091</v>
      </c>
    </row>
    <row r="1395" customFormat="false" ht="15" hidden="false" customHeight="false" outlineLevel="0" collapsed="false">
      <c r="A1395" s="585" t="s">
        <v>3071</v>
      </c>
      <c r="B1395" s="586" t="s">
        <v>7092</v>
      </c>
    </row>
    <row r="1396" customFormat="false" ht="15" hidden="false" customHeight="false" outlineLevel="0" collapsed="false">
      <c r="A1396" s="585" t="s">
        <v>2047</v>
      </c>
      <c r="B1396" s="586" t="s">
        <v>7093</v>
      </c>
    </row>
    <row r="1397" customFormat="false" ht="15" hidden="false" customHeight="false" outlineLevel="0" collapsed="false">
      <c r="A1397" s="585" t="s">
        <v>1883</v>
      </c>
      <c r="B1397" s="586" t="s">
        <v>7094</v>
      </c>
    </row>
    <row r="1398" customFormat="false" ht="15" hidden="false" customHeight="false" outlineLevel="0" collapsed="false">
      <c r="A1398" s="585" t="s">
        <v>1782</v>
      </c>
      <c r="B1398" s="586" t="s">
        <v>7095</v>
      </c>
    </row>
    <row r="1399" customFormat="false" ht="15" hidden="false" customHeight="false" outlineLevel="0" collapsed="false">
      <c r="A1399" s="585" t="s">
        <v>1748</v>
      </c>
      <c r="B1399" s="586" t="s">
        <v>7096</v>
      </c>
    </row>
    <row r="1400" customFormat="false" ht="15" hidden="false" customHeight="false" outlineLevel="0" collapsed="false">
      <c r="A1400" s="585" t="s">
        <v>1824</v>
      </c>
      <c r="B1400" s="586" t="s">
        <v>7097</v>
      </c>
    </row>
    <row r="1401" customFormat="false" ht="15" hidden="false" customHeight="false" outlineLevel="0" collapsed="false">
      <c r="A1401" s="585" t="s">
        <v>1607</v>
      </c>
      <c r="B1401" s="586" t="s">
        <v>6766</v>
      </c>
    </row>
    <row r="1402" customFormat="false" ht="15" hidden="false" customHeight="false" outlineLevel="0" collapsed="false">
      <c r="A1402" s="585" t="s">
        <v>1821</v>
      </c>
      <c r="B1402" s="586" t="s">
        <v>6803</v>
      </c>
    </row>
    <row r="1403" customFormat="false" ht="15" hidden="false" customHeight="false" outlineLevel="0" collapsed="false">
      <c r="A1403" s="585" t="s">
        <v>1758</v>
      </c>
      <c r="B1403" s="586" t="s">
        <v>6998</v>
      </c>
    </row>
    <row r="1404" customFormat="false" ht="15" hidden="false" customHeight="false" outlineLevel="0" collapsed="false">
      <c r="A1404" s="585" t="s">
        <v>1826</v>
      </c>
      <c r="B1404" s="586" t="s">
        <v>7098</v>
      </c>
    </row>
    <row r="1405" customFormat="false" ht="15" hidden="false" customHeight="false" outlineLevel="0" collapsed="false">
      <c r="A1405" s="585" t="s">
        <v>1832</v>
      </c>
      <c r="B1405" s="586" t="s">
        <v>7099</v>
      </c>
    </row>
    <row r="1406" customFormat="false" ht="15" hidden="false" customHeight="false" outlineLevel="0" collapsed="false">
      <c r="A1406" s="585" t="s">
        <v>1834</v>
      </c>
      <c r="B1406" s="586" t="s">
        <v>7100</v>
      </c>
    </row>
    <row r="1407" customFormat="false" ht="15" hidden="false" customHeight="false" outlineLevel="0" collapsed="false">
      <c r="A1407" s="585" t="s">
        <v>1837</v>
      </c>
      <c r="B1407" s="586" t="s">
        <v>6807</v>
      </c>
    </row>
    <row r="1408" customFormat="false" ht="15" hidden="false" customHeight="false" outlineLevel="0" collapsed="false">
      <c r="A1408" s="585" t="s">
        <v>1843</v>
      </c>
      <c r="B1408" s="586" t="s">
        <v>6746</v>
      </c>
    </row>
    <row r="1409" customFormat="false" ht="15" hidden="false" customHeight="false" outlineLevel="0" collapsed="false">
      <c r="A1409" s="585" t="s">
        <v>1870</v>
      </c>
      <c r="B1409" s="586" t="s">
        <v>6863</v>
      </c>
    </row>
    <row r="1410" customFormat="false" ht="15" hidden="false" customHeight="false" outlineLevel="0" collapsed="false">
      <c r="A1410" s="585" t="s">
        <v>1875</v>
      </c>
      <c r="B1410" s="586" t="s">
        <v>6865</v>
      </c>
    </row>
    <row r="1411" customFormat="false" ht="15" hidden="false" customHeight="false" outlineLevel="0" collapsed="false">
      <c r="A1411" s="585" t="s">
        <v>1814</v>
      </c>
      <c r="B1411" s="586" t="s">
        <v>6894</v>
      </c>
    </row>
    <row r="1412" customFormat="false" ht="15" hidden="false" customHeight="false" outlineLevel="0" collapsed="false">
      <c r="A1412" s="585" t="s">
        <v>323</v>
      </c>
      <c r="B1412" s="586" t="s">
        <v>7041</v>
      </c>
    </row>
    <row r="1413" customFormat="false" ht="15" hidden="false" customHeight="false" outlineLevel="0" collapsed="false">
      <c r="A1413" s="585" t="s">
        <v>326</v>
      </c>
      <c r="B1413" s="586" t="s">
        <v>7101</v>
      </c>
    </row>
    <row r="1414" customFormat="false" ht="15" hidden="false" customHeight="false" outlineLevel="0" collapsed="false">
      <c r="A1414" s="585" t="s">
        <v>1890</v>
      </c>
      <c r="B1414" s="586" t="s">
        <v>7102</v>
      </c>
    </row>
    <row r="1415" customFormat="false" ht="15" hidden="false" customHeight="false" outlineLevel="0" collapsed="false">
      <c r="A1415" s="585" t="s">
        <v>1839</v>
      </c>
      <c r="B1415" s="586" t="s">
        <v>7103</v>
      </c>
    </row>
    <row r="1416" customFormat="false" ht="15" hidden="false" customHeight="false" outlineLevel="0" collapsed="false">
      <c r="A1416" s="585" t="s">
        <v>1861</v>
      </c>
      <c r="B1416" s="586" t="s">
        <v>7104</v>
      </c>
    </row>
    <row r="1417" customFormat="false" ht="15" hidden="false" customHeight="false" outlineLevel="0" collapsed="false">
      <c r="A1417" s="585" t="s">
        <v>1966</v>
      </c>
      <c r="B1417" s="586" t="s">
        <v>7105</v>
      </c>
    </row>
    <row r="1418" customFormat="false" ht="15" hidden="false" customHeight="false" outlineLevel="0" collapsed="false">
      <c r="A1418" s="585" t="s">
        <v>1987</v>
      </c>
      <c r="B1418" s="586" t="s">
        <v>7106</v>
      </c>
    </row>
    <row r="1419" customFormat="false" ht="15" hidden="false" customHeight="false" outlineLevel="0" collapsed="false">
      <c r="A1419" s="585" t="s">
        <v>1992</v>
      </c>
      <c r="B1419" s="586" t="s">
        <v>7107</v>
      </c>
    </row>
    <row r="1420" customFormat="false" ht="15" hidden="false" customHeight="false" outlineLevel="0" collapsed="false">
      <c r="A1420" s="585" t="s">
        <v>1993</v>
      </c>
      <c r="B1420" s="586" t="s">
        <v>7108</v>
      </c>
    </row>
    <row r="1421" customFormat="false" ht="15" hidden="false" customHeight="false" outlineLevel="0" collapsed="false">
      <c r="A1421" s="585" t="s">
        <v>537</v>
      </c>
      <c r="B1421" s="586" t="s">
        <v>7109</v>
      </c>
    </row>
    <row r="1422" customFormat="false" ht="15" hidden="false" customHeight="false" outlineLevel="0" collapsed="false">
      <c r="A1422" s="585" t="s">
        <v>3537</v>
      </c>
      <c r="B1422" s="586" t="s">
        <v>7110</v>
      </c>
    </row>
    <row r="1423" customFormat="false" ht="15" hidden="false" customHeight="false" outlineLevel="0" collapsed="false">
      <c r="A1423" s="585" t="s">
        <v>3541</v>
      </c>
      <c r="B1423" s="586" t="s">
        <v>7111</v>
      </c>
    </row>
    <row r="1424" customFormat="false" ht="15" hidden="false" customHeight="false" outlineLevel="0" collapsed="false">
      <c r="A1424" s="585" t="s">
        <v>3251</v>
      </c>
      <c r="B1424" s="586" t="s">
        <v>7112</v>
      </c>
    </row>
    <row r="1425" customFormat="false" ht="15" hidden="false" customHeight="false" outlineLevel="0" collapsed="false">
      <c r="A1425" s="585" t="s">
        <v>2721</v>
      </c>
      <c r="B1425" s="586" t="s">
        <v>7113</v>
      </c>
    </row>
    <row r="1426" customFormat="false" ht="15" hidden="false" customHeight="false" outlineLevel="0" collapsed="false">
      <c r="A1426" s="585" t="s">
        <v>2723</v>
      </c>
      <c r="B1426" s="586" t="s">
        <v>7114</v>
      </c>
    </row>
    <row r="1427" customFormat="false" ht="15" hidden="false" customHeight="false" outlineLevel="0" collapsed="false">
      <c r="A1427" s="585" t="s">
        <v>2729</v>
      </c>
      <c r="B1427" s="586" t="s">
        <v>7115</v>
      </c>
    </row>
    <row r="1428" customFormat="false" ht="15" hidden="false" customHeight="false" outlineLevel="0" collapsed="false">
      <c r="A1428" s="588" t="s">
        <v>2672</v>
      </c>
      <c r="B1428" s="589" t="s">
        <v>7116</v>
      </c>
    </row>
    <row r="1429" customFormat="false" ht="15" hidden="false" customHeight="false" outlineLevel="0" collapsed="false">
      <c r="A1429" s="588" t="s">
        <v>3311</v>
      </c>
      <c r="B1429" s="589" t="s">
        <v>7117</v>
      </c>
    </row>
    <row r="1430" customFormat="false" ht="15" hidden="false" customHeight="false" outlineLevel="0" collapsed="false">
      <c r="A1430" s="588" t="s">
        <v>3323</v>
      </c>
      <c r="B1430" s="589" t="s">
        <v>7118</v>
      </c>
    </row>
    <row r="1431" customFormat="false" ht="15" hidden="false" customHeight="false" outlineLevel="0" collapsed="false">
      <c r="A1431" s="590" t="s">
        <v>435</v>
      </c>
      <c r="B1431" s="591" t="s">
        <v>7119</v>
      </c>
    </row>
    <row r="1432" customFormat="false" ht="15" hidden="false" customHeight="false" outlineLevel="0" collapsed="false">
      <c r="A1432" s="590" t="s">
        <v>522</v>
      </c>
      <c r="B1432" s="591" t="s">
        <v>7120</v>
      </c>
    </row>
    <row r="1433" customFormat="false" ht="15" hidden="false" customHeight="false" outlineLevel="0" collapsed="false">
      <c r="A1433" s="590" t="s">
        <v>526</v>
      </c>
      <c r="B1433" s="591" t="s">
        <v>7121</v>
      </c>
    </row>
    <row r="1434" customFormat="false" ht="15" hidden="false" customHeight="false" outlineLevel="0" collapsed="false">
      <c r="A1434" s="590" t="s">
        <v>541</v>
      </c>
      <c r="B1434" s="591" t="s">
        <v>7122</v>
      </c>
    </row>
    <row r="1435" customFormat="false" ht="15" hidden="false" customHeight="false" outlineLevel="0" collapsed="false">
      <c r="A1435" s="590" t="s">
        <v>545</v>
      </c>
      <c r="B1435" s="591" t="s">
        <v>7123</v>
      </c>
    </row>
    <row r="1436" customFormat="false" ht="15" hidden="false" customHeight="false" outlineLevel="0" collapsed="false">
      <c r="A1436" s="590" t="s">
        <v>495</v>
      </c>
      <c r="B1436" s="591" t="s">
        <v>7124</v>
      </c>
    </row>
    <row r="1437" customFormat="false" ht="15" hidden="false" customHeight="false" outlineLevel="0" collapsed="false">
      <c r="A1437" s="592" t="s">
        <v>539</v>
      </c>
      <c r="B1437" s="593" t="s">
        <v>7125</v>
      </c>
    </row>
    <row r="1438" customFormat="false" ht="15" hidden="false" customHeight="false" outlineLevel="0" collapsed="false">
      <c r="A1438" s="592" t="s">
        <v>543</v>
      </c>
      <c r="B1438" s="593" t="s">
        <v>7126</v>
      </c>
    </row>
    <row r="1439" customFormat="false" ht="15" hidden="false" customHeight="false" outlineLevel="0" collapsed="false">
      <c r="A1439" s="592" t="n">
        <v>3330</v>
      </c>
      <c r="B1439" s="593" t="s">
        <v>7127</v>
      </c>
    </row>
    <row r="1440" customFormat="false" ht="15" hidden="false" customHeight="false" outlineLevel="0" collapsed="false">
      <c r="A1440" s="277" t="s">
        <v>618</v>
      </c>
      <c r="B1440" s="106" t="s">
        <v>7128</v>
      </c>
    </row>
    <row r="1441" customFormat="false" ht="15" hidden="false" customHeight="false" outlineLevel="0" collapsed="false">
      <c r="A1441" s="277" t="s">
        <v>4616</v>
      </c>
      <c r="B1441" s="106" t="s">
        <v>5447</v>
      </c>
    </row>
    <row r="1442" customFormat="false" ht="15" hidden="false" customHeight="false" outlineLevel="0" collapsed="false">
      <c r="A1442" s="277" t="s">
        <v>4618</v>
      </c>
      <c r="B1442" s="106" t="s">
        <v>7129</v>
      </c>
    </row>
    <row r="1443" customFormat="false" ht="15" hidden="false" customHeight="false" outlineLevel="0" collapsed="false">
      <c r="A1443" s="277" t="s">
        <v>4620</v>
      </c>
      <c r="B1443" s="106" t="s">
        <v>7130</v>
      </c>
    </row>
    <row r="1444" customFormat="false" ht="15" hidden="false" customHeight="false" outlineLevel="0" collapsed="false">
      <c r="A1444" s="277" t="s">
        <v>4622</v>
      </c>
      <c r="B1444" s="106" t="s">
        <v>7131</v>
      </c>
    </row>
    <row r="1445" customFormat="false" ht="15" hidden="false" customHeight="false" outlineLevel="0" collapsed="false">
      <c r="A1445" s="277" t="s">
        <v>1472</v>
      </c>
      <c r="B1445" s="106" t="s">
        <v>7132</v>
      </c>
    </row>
    <row r="1446" customFormat="false" ht="15" hidden="false" customHeight="false" outlineLevel="0" collapsed="false">
      <c r="A1446" s="277" t="s">
        <v>1467</v>
      </c>
      <c r="B1446" s="106" t="s">
        <v>7133</v>
      </c>
    </row>
    <row r="1447" customFormat="false" ht="15" hidden="false" customHeight="false" outlineLevel="0" collapsed="false">
      <c r="A1447" s="277" t="s">
        <v>4626</v>
      </c>
      <c r="B1447" s="106" t="s">
        <v>7134</v>
      </c>
    </row>
    <row r="1448" customFormat="false" ht="15" hidden="false" customHeight="false" outlineLevel="0" collapsed="false">
      <c r="A1448" s="277" t="s">
        <v>4628</v>
      </c>
      <c r="B1448" s="106" t="s">
        <v>7135</v>
      </c>
    </row>
    <row r="1449" customFormat="false" ht="15" hidden="false" customHeight="false" outlineLevel="0" collapsed="false">
      <c r="A1449" s="277" t="s">
        <v>1483</v>
      </c>
      <c r="B1449" s="106" t="s">
        <v>7136</v>
      </c>
    </row>
    <row r="1450" customFormat="false" ht="15" hidden="false" customHeight="false" outlineLevel="0" collapsed="false">
      <c r="A1450" s="277" t="s">
        <v>1477</v>
      </c>
      <c r="B1450" s="106" t="s">
        <v>7137</v>
      </c>
    </row>
    <row r="1451" customFormat="false" ht="15" hidden="false" customHeight="false" outlineLevel="0" collapsed="false">
      <c r="A1451" s="277" t="s">
        <v>7138</v>
      </c>
      <c r="B1451" s="106" t="s">
        <v>7139</v>
      </c>
    </row>
    <row r="1452" customFormat="false" ht="15" hidden="false" customHeight="false" outlineLevel="0" collapsed="false">
      <c r="A1452" s="277" t="s">
        <v>7140</v>
      </c>
      <c r="B1452" s="106" t="s">
        <v>7141</v>
      </c>
    </row>
    <row r="1453" customFormat="false" ht="15" hidden="false" customHeight="false" outlineLevel="0" collapsed="false">
      <c r="A1453" s="277" t="s">
        <v>1426</v>
      </c>
      <c r="B1453" s="106" t="s">
        <v>7142</v>
      </c>
    </row>
    <row r="1454" customFormat="false" ht="15" hidden="false" customHeight="false" outlineLevel="0" collapsed="false">
      <c r="A1454" s="277" t="s">
        <v>1428</v>
      </c>
      <c r="B1454" s="106" t="s">
        <v>7143</v>
      </c>
    </row>
    <row r="1455" customFormat="false" ht="15" hidden="false" customHeight="false" outlineLevel="0" collapsed="false">
      <c r="A1455" s="277" t="s">
        <v>7144</v>
      </c>
      <c r="B1455" s="106" t="s">
        <v>7145</v>
      </c>
    </row>
    <row r="1456" customFormat="false" ht="15" hidden="false" customHeight="false" outlineLevel="0" collapsed="false">
      <c r="A1456" s="277" t="s">
        <v>7146</v>
      </c>
      <c r="B1456" s="106" t="s">
        <v>7147</v>
      </c>
    </row>
    <row r="1457" customFormat="false" ht="15" hidden="false" customHeight="false" outlineLevel="0" collapsed="false">
      <c r="A1457" s="277" t="s">
        <v>7148</v>
      </c>
      <c r="B1457" s="106" t="s">
        <v>7149</v>
      </c>
    </row>
    <row r="1458" customFormat="false" ht="15" hidden="false" customHeight="false" outlineLevel="0" collapsed="false">
      <c r="A1458" s="277" t="s">
        <v>7150</v>
      </c>
      <c r="B1458" s="106" t="s">
        <v>7151</v>
      </c>
    </row>
    <row r="1459" customFormat="false" ht="15" hidden="false" customHeight="false" outlineLevel="0" collapsed="false">
      <c r="A1459" s="277" t="s">
        <v>1122</v>
      </c>
      <c r="B1459" s="106" t="s">
        <v>7152</v>
      </c>
    </row>
    <row r="1460" customFormat="false" ht="15" hidden="false" customHeight="false" outlineLevel="0" collapsed="false">
      <c r="A1460" s="277" t="s">
        <v>7153</v>
      </c>
      <c r="B1460" s="106" t="s">
        <v>7154</v>
      </c>
    </row>
    <row r="1461" customFormat="false" ht="15" hidden="false" customHeight="false" outlineLevel="0" collapsed="false">
      <c r="A1461" s="277" t="s">
        <v>7155</v>
      </c>
      <c r="B1461" s="106" t="s">
        <v>7156</v>
      </c>
    </row>
    <row r="1462" customFormat="false" ht="15" hidden="false" customHeight="false" outlineLevel="0" collapsed="false">
      <c r="A1462" s="277" t="s">
        <v>2814</v>
      </c>
      <c r="B1462" s="106" t="s">
        <v>7089</v>
      </c>
    </row>
    <row r="1463" customFormat="false" ht="15" hidden="false" customHeight="false" outlineLevel="0" collapsed="false">
      <c r="A1463" s="277" t="s">
        <v>2815</v>
      </c>
      <c r="B1463" s="106" t="s">
        <v>7090</v>
      </c>
    </row>
    <row r="1464" customFormat="false" ht="15" hidden="false" customHeight="false" outlineLevel="0" collapsed="false">
      <c r="A1464" s="277" t="s">
        <v>2816</v>
      </c>
      <c r="B1464" s="106" t="s">
        <v>7091</v>
      </c>
    </row>
    <row r="1465" customFormat="false" ht="15" hidden="false" customHeight="false" outlineLevel="0" collapsed="false">
      <c r="A1465" s="277" t="s">
        <v>7157</v>
      </c>
      <c r="B1465" s="106" t="s">
        <v>7158</v>
      </c>
    </row>
    <row r="1466" customFormat="false" ht="15" hidden="false" customHeight="false" outlineLevel="0" collapsed="false">
      <c r="A1466" s="277" t="s">
        <v>7159</v>
      </c>
      <c r="B1466" s="106" t="s">
        <v>7160</v>
      </c>
    </row>
    <row r="1467" customFormat="false" ht="15" hidden="false" customHeight="false" outlineLevel="0" collapsed="false">
      <c r="A1467" s="277" t="s">
        <v>1071</v>
      </c>
      <c r="B1467" s="106" t="s">
        <v>7161</v>
      </c>
    </row>
    <row r="1468" customFormat="false" ht="15" hidden="false" customHeight="false" outlineLevel="0" collapsed="false">
      <c r="A1468" s="277" t="s">
        <v>3073</v>
      </c>
      <c r="B1468" s="106" t="s">
        <v>7092</v>
      </c>
    </row>
    <row r="1469" customFormat="false" ht="15" hidden="false" customHeight="false" outlineLevel="0" collapsed="false">
      <c r="A1469" s="277" t="s">
        <v>7162</v>
      </c>
      <c r="B1469" s="106" t="s">
        <v>7163</v>
      </c>
    </row>
    <row r="1470" customFormat="false" ht="15" hidden="false" customHeight="false" outlineLevel="0" collapsed="false">
      <c r="A1470" s="277" t="s">
        <v>5041</v>
      </c>
      <c r="B1470" s="106" t="s">
        <v>7163</v>
      </c>
    </row>
    <row r="1471" customFormat="false" ht="15" hidden="false" customHeight="false" outlineLevel="0" collapsed="false">
      <c r="A1471" s="277" t="s">
        <v>5043</v>
      </c>
      <c r="B1471" s="106" t="s">
        <v>7164</v>
      </c>
    </row>
    <row r="1472" customFormat="false" ht="15" hidden="false" customHeight="false" outlineLevel="0" collapsed="false">
      <c r="A1472" s="277" t="s">
        <v>5045</v>
      </c>
      <c r="B1472" s="106" t="s">
        <v>7165</v>
      </c>
    </row>
    <row r="1473" customFormat="false" ht="15" hidden="false" customHeight="false" outlineLevel="0" collapsed="false">
      <c r="A1473" s="277" t="s">
        <v>5047</v>
      </c>
      <c r="B1473" s="106" t="s">
        <v>7166</v>
      </c>
    </row>
    <row r="1474" customFormat="false" ht="15" hidden="false" customHeight="false" outlineLevel="0" collapsed="false">
      <c r="A1474" s="277" t="s">
        <v>7167</v>
      </c>
      <c r="B1474" s="106" t="s">
        <v>7168</v>
      </c>
    </row>
    <row r="1475" customFormat="false" ht="15" hidden="false" customHeight="false" outlineLevel="0" collapsed="false">
      <c r="A1475" s="277" t="s">
        <v>7169</v>
      </c>
      <c r="B1475" s="106" t="s">
        <v>7170</v>
      </c>
    </row>
    <row r="1476" customFormat="false" ht="15" hidden="false" customHeight="false" outlineLevel="0" collapsed="false">
      <c r="A1476" s="277" t="s">
        <v>7171</v>
      </c>
      <c r="B1476" s="106" t="s">
        <v>7172</v>
      </c>
    </row>
    <row r="1477" customFormat="false" ht="15" hidden="false" customHeight="false" outlineLevel="0" collapsed="false">
      <c r="A1477" s="277" t="s">
        <v>7173</v>
      </c>
      <c r="B1477" s="106" t="s">
        <v>7174</v>
      </c>
    </row>
    <row r="1478" customFormat="false" ht="15" hidden="false" customHeight="false" outlineLevel="0" collapsed="false">
      <c r="A1478" s="277" t="s">
        <v>7175</v>
      </c>
      <c r="B1478" s="106" t="s">
        <v>7176</v>
      </c>
    </row>
    <row r="1479" customFormat="false" ht="15" hidden="false" customHeight="false" outlineLevel="0" collapsed="false">
      <c r="A1479" s="277" t="s">
        <v>7177</v>
      </c>
      <c r="B1479" s="106" t="s">
        <v>7178</v>
      </c>
    </row>
    <row r="1480" customFormat="false" ht="15" hidden="false" customHeight="false" outlineLevel="0" collapsed="false">
      <c r="A1480" s="277" t="s">
        <v>5049</v>
      </c>
      <c r="B1480" s="106" t="s">
        <v>7179</v>
      </c>
    </row>
    <row r="1481" customFormat="false" ht="15" hidden="false" customHeight="false" outlineLevel="0" collapsed="false">
      <c r="A1481" s="277" t="s">
        <v>1372</v>
      </c>
      <c r="B1481" s="106" t="s">
        <v>7180</v>
      </c>
    </row>
    <row r="1482" customFormat="false" ht="15" hidden="false" customHeight="false" outlineLevel="0" collapsed="false">
      <c r="A1482" s="277" t="s">
        <v>5052</v>
      </c>
      <c r="B1482" s="106" t="s">
        <v>7181</v>
      </c>
    </row>
    <row r="1483" customFormat="false" ht="15" hidden="false" customHeight="false" outlineLevel="0" collapsed="false">
      <c r="A1483" s="277" t="s">
        <v>2053</v>
      </c>
      <c r="B1483" s="106" t="s">
        <v>7182</v>
      </c>
    </row>
    <row r="1484" customFormat="false" ht="15" hidden="false" customHeight="false" outlineLevel="0" collapsed="false">
      <c r="A1484" s="277" t="s">
        <v>5055</v>
      </c>
      <c r="B1484" s="106" t="s">
        <v>7183</v>
      </c>
    </row>
    <row r="1485" customFormat="false" ht="15" hidden="false" customHeight="false" outlineLevel="0" collapsed="false">
      <c r="A1485" s="277" t="s">
        <v>5057</v>
      </c>
      <c r="B1485" s="106" t="s">
        <v>7184</v>
      </c>
    </row>
    <row r="1486" customFormat="false" ht="15" hidden="false" customHeight="false" outlineLevel="0" collapsed="false">
      <c r="A1486" s="277" t="s">
        <v>5059</v>
      </c>
      <c r="B1486" s="106" t="s">
        <v>7185</v>
      </c>
    </row>
    <row r="1487" customFormat="false" ht="15" hidden="false" customHeight="false" outlineLevel="0" collapsed="false">
      <c r="A1487" s="277" t="s">
        <v>5061</v>
      </c>
      <c r="B1487" s="106" t="s">
        <v>7186</v>
      </c>
    </row>
    <row r="1488" customFormat="false" ht="15" hidden="false" customHeight="false" outlineLevel="0" collapsed="false">
      <c r="A1488" s="277" t="s">
        <v>5063</v>
      </c>
      <c r="B1488" s="106" t="s">
        <v>7187</v>
      </c>
    </row>
    <row r="1489" customFormat="false" ht="15" hidden="false" customHeight="false" outlineLevel="0" collapsed="false">
      <c r="A1489" s="277" t="s">
        <v>5065</v>
      </c>
      <c r="B1489" s="106" t="s">
        <v>7188</v>
      </c>
    </row>
    <row r="1490" customFormat="false" ht="15" hidden="false" customHeight="false" outlineLevel="0" collapsed="false">
      <c r="A1490" s="277" t="s">
        <v>724</v>
      </c>
      <c r="B1490" s="106" t="s">
        <v>7189</v>
      </c>
    </row>
    <row r="1491" customFormat="false" ht="15" hidden="false" customHeight="false" outlineLevel="0" collapsed="false">
      <c r="A1491" s="277" t="s">
        <v>726</v>
      </c>
      <c r="B1491" s="106" t="s">
        <v>7190</v>
      </c>
    </row>
    <row r="1492" customFormat="false" ht="15" hidden="false" customHeight="false" outlineLevel="0" collapsed="false">
      <c r="A1492" s="277" t="s">
        <v>728</v>
      </c>
      <c r="B1492" s="106" t="s">
        <v>7191</v>
      </c>
    </row>
    <row r="1493" customFormat="false" ht="15" hidden="false" customHeight="false" outlineLevel="0" collapsed="false">
      <c r="A1493" s="277" t="s">
        <v>730</v>
      </c>
      <c r="B1493" s="106" t="s">
        <v>7192</v>
      </c>
    </row>
    <row r="1494" customFormat="false" ht="15" hidden="false" customHeight="false" outlineLevel="0" collapsed="false">
      <c r="A1494" s="277" t="s">
        <v>7193</v>
      </c>
      <c r="B1494" s="106" t="s">
        <v>7194</v>
      </c>
    </row>
    <row r="1495" customFormat="false" ht="15" hidden="false" customHeight="false" outlineLevel="0" collapsed="false">
      <c r="A1495" s="277" t="s">
        <v>754</v>
      </c>
      <c r="B1495" s="106" t="s">
        <v>7195</v>
      </c>
    </row>
    <row r="1496" customFormat="false" ht="15" hidden="false" customHeight="false" outlineLevel="0" collapsed="false">
      <c r="A1496" s="277" t="s">
        <v>7196</v>
      </c>
      <c r="B1496" s="106" t="s">
        <v>7197</v>
      </c>
    </row>
    <row r="1497" customFormat="false" ht="15" hidden="false" customHeight="false" outlineLevel="0" collapsed="false">
      <c r="A1497" s="277" t="s">
        <v>7198</v>
      </c>
      <c r="B1497" s="106" t="s">
        <v>6098</v>
      </c>
    </row>
    <row r="1498" customFormat="false" ht="15" hidden="false" customHeight="false" outlineLevel="0" collapsed="false">
      <c r="A1498" s="277" t="s">
        <v>7199</v>
      </c>
      <c r="B1498" s="106" t="s">
        <v>7200</v>
      </c>
    </row>
    <row r="1499" customFormat="false" ht="15" hidden="false" customHeight="false" outlineLevel="0" collapsed="false">
      <c r="A1499" s="277" t="s">
        <v>7201</v>
      </c>
      <c r="B1499" s="106" t="s">
        <v>7202</v>
      </c>
    </row>
    <row r="1500" customFormat="false" ht="15" hidden="false" customHeight="false" outlineLevel="0" collapsed="false">
      <c r="A1500" s="277" t="s">
        <v>5067</v>
      </c>
      <c r="B1500" s="106" t="s">
        <v>7203</v>
      </c>
    </row>
    <row r="1501" customFormat="false" ht="15" hidden="false" customHeight="false" outlineLevel="0" collapsed="false">
      <c r="A1501" s="277" t="s">
        <v>5069</v>
      </c>
      <c r="B1501" s="106" t="s">
        <v>7204</v>
      </c>
    </row>
    <row r="1502" customFormat="false" ht="15" hidden="false" customHeight="false" outlineLevel="0" collapsed="false">
      <c r="A1502" s="277" t="s">
        <v>5071</v>
      </c>
      <c r="B1502" s="106" t="s">
        <v>7205</v>
      </c>
    </row>
    <row r="1503" customFormat="false" ht="15" hidden="false" customHeight="false" outlineLevel="0" collapsed="false">
      <c r="A1503" s="277" t="s">
        <v>5073</v>
      </c>
      <c r="B1503" s="106" t="s">
        <v>7206</v>
      </c>
    </row>
    <row r="1504" customFormat="false" ht="15" hidden="false" customHeight="false" outlineLevel="0" collapsed="false">
      <c r="A1504" s="277" t="s">
        <v>5075</v>
      </c>
      <c r="B1504" s="106" t="s">
        <v>7207</v>
      </c>
    </row>
    <row r="1505" customFormat="false" ht="15" hidden="false" customHeight="false" outlineLevel="0" collapsed="false">
      <c r="A1505" s="277" t="s">
        <v>7208</v>
      </c>
      <c r="B1505" s="106" t="s">
        <v>7209</v>
      </c>
    </row>
    <row r="1506" customFormat="false" ht="15" hidden="false" customHeight="false" outlineLevel="0" collapsed="false">
      <c r="A1506" s="277" t="s">
        <v>7210</v>
      </c>
      <c r="B1506" s="106" t="s">
        <v>7211</v>
      </c>
    </row>
    <row r="1507" customFormat="false" ht="15" hidden="false" customHeight="false" outlineLevel="0" collapsed="false">
      <c r="A1507" s="277" t="s">
        <v>7212</v>
      </c>
      <c r="B1507" s="106" t="s">
        <v>7213</v>
      </c>
    </row>
    <row r="1508" customFormat="false" ht="15" hidden="false" customHeight="false" outlineLevel="0" collapsed="false">
      <c r="A1508" s="277" t="s">
        <v>7214</v>
      </c>
      <c r="B1508" s="106" t="s">
        <v>7215</v>
      </c>
    </row>
    <row r="1509" customFormat="false" ht="15" hidden="false" customHeight="false" outlineLevel="0" collapsed="false">
      <c r="A1509" s="277" t="s">
        <v>7216</v>
      </c>
      <c r="B1509" s="106" t="s">
        <v>7217</v>
      </c>
    </row>
    <row r="1510" customFormat="false" ht="15" hidden="false" customHeight="false" outlineLevel="0" collapsed="false">
      <c r="A1510" s="277" t="s">
        <v>7218</v>
      </c>
      <c r="B1510" s="106" t="s">
        <v>7219</v>
      </c>
    </row>
    <row r="1511" customFormat="false" ht="15" hidden="false" customHeight="false" outlineLevel="0" collapsed="false">
      <c r="A1511" s="277" t="s">
        <v>7220</v>
      </c>
      <c r="B1511" s="106" t="s">
        <v>7221</v>
      </c>
    </row>
    <row r="1512" customFormat="false" ht="15" hidden="false" customHeight="false" outlineLevel="0" collapsed="false">
      <c r="A1512" s="277" t="s">
        <v>7222</v>
      </c>
      <c r="B1512" s="106" t="s">
        <v>7223</v>
      </c>
    </row>
    <row r="1513" customFormat="false" ht="15" hidden="false" customHeight="false" outlineLevel="0" collapsed="false">
      <c r="A1513" s="277" t="s">
        <v>7224</v>
      </c>
      <c r="B1513" s="106" t="s">
        <v>7225</v>
      </c>
    </row>
    <row r="1514" customFormat="false" ht="15" hidden="false" customHeight="false" outlineLevel="0" collapsed="false">
      <c r="A1514" s="277" t="s">
        <v>7226</v>
      </c>
      <c r="B1514" s="106" t="s">
        <v>7227</v>
      </c>
    </row>
    <row r="1515" customFormat="false" ht="15" hidden="false" customHeight="false" outlineLevel="0" collapsed="false">
      <c r="A1515" s="277" t="s">
        <v>7228</v>
      </c>
      <c r="B1515" s="106" t="s">
        <v>7229</v>
      </c>
    </row>
    <row r="1516" customFormat="false" ht="15" hidden="false" customHeight="false" outlineLevel="0" collapsed="false">
      <c r="A1516" s="277" t="s">
        <v>7230</v>
      </c>
      <c r="B1516" s="106" t="s">
        <v>7231</v>
      </c>
    </row>
    <row r="1517" customFormat="false" ht="15" hidden="false" customHeight="false" outlineLevel="0" collapsed="false">
      <c r="A1517" s="277" t="s">
        <v>7232</v>
      </c>
      <c r="B1517" s="106" t="s">
        <v>7217</v>
      </c>
    </row>
    <row r="1518" customFormat="false" ht="15" hidden="false" customHeight="false" outlineLevel="0" collapsed="false">
      <c r="A1518" s="277" t="s">
        <v>7233</v>
      </c>
      <c r="B1518" s="106" t="s">
        <v>7219</v>
      </c>
    </row>
    <row r="1519" customFormat="false" ht="15" hidden="false" customHeight="false" outlineLevel="0" collapsed="false">
      <c r="A1519" s="277" t="s">
        <v>7234</v>
      </c>
      <c r="B1519" s="106" t="s">
        <v>7235</v>
      </c>
    </row>
    <row r="1520" customFormat="false" ht="15" hidden="false" customHeight="false" outlineLevel="0" collapsed="false">
      <c r="A1520" s="277" t="s">
        <v>7236</v>
      </c>
      <c r="B1520" s="106" t="s">
        <v>7237</v>
      </c>
    </row>
    <row r="1521" customFormat="false" ht="15" hidden="false" customHeight="false" outlineLevel="0" collapsed="false">
      <c r="A1521" s="277" t="s">
        <v>7238</v>
      </c>
      <c r="B1521" s="106" t="s">
        <v>7239</v>
      </c>
    </row>
    <row r="1522" customFormat="false" ht="15" hidden="false" customHeight="false" outlineLevel="0" collapsed="false">
      <c r="A1522" s="277" t="s">
        <v>7240</v>
      </c>
      <c r="B1522" s="106" t="s">
        <v>7241</v>
      </c>
    </row>
    <row r="1523" customFormat="false" ht="15" hidden="false" customHeight="false" outlineLevel="0" collapsed="false">
      <c r="A1523" s="277" t="s">
        <v>7242</v>
      </c>
      <c r="B1523" s="106" t="s">
        <v>7243</v>
      </c>
    </row>
    <row r="1524" customFormat="false" ht="15" hidden="false" customHeight="false" outlineLevel="0" collapsed="false">
      <c r="A1524" s="277" t="s">
        <v>3138</v>
      </c>
      <c r="B1524" s="106" t="s">
        <v>7244</v>
      </c>
    </row>
    <row r="1525" customFormat="false" ht="15" hidden="false" customHeight="false" outlineLevel="0" collapsed="false">
      <c r="A1525" s="277" t="s">
        <v>7245</v>
      </c>
      <c r="B1525" s="106" t="s">
        <v>7246</v>
      </c>
    </row>
    <row r="1526" customFormat="false" ht="15" hidden="false" customHeight="false" outlineLevel="0" collapsed="false">
      <c r="A1526" s="277" t="s">
        <v>466</v>
      </c>
      <c r="B1526" s="106" t="s">
        <v>7247</v>
      </c>
    </row>
    <row r="1527" customFormat="false" ht="15" hidden="false" customHeight="false" outlineLevel="0" collapsed="false">
      <c r="A1527" s="277" t="s">
        <v>7248</v>
      </c>
      <c r="B1527" s="106" t="s">
        <v>7249</v>
      </c>
    </row>
    <row r="1528" customFormat="false" ht="15" hidden="false" customHeight="false" outlineLevel="0" collapsed="false">
      <c r="A1528" s="277" t="s">
        <v>7250</v>
      </c>
      <c r="B1528" s="106" t="s">
        <v>7039</v>
      </c>
    </row>
    <row r="1529" customFormat="false" ht="15" hidden="false" customHeight="false" outlineLevel="0" collapsed="false">
      <c r="A1529" s="277" t="s">
        <v>462</v>
      </c>
      <c r="B1529" s="106" t="s">
        <v>7251</v>
      </c>
    </row>
    <row r="1530" customFormat="false" ht="15" hidden="false" customHeight="false" outlineLevel="0" collapsed="false">
      <c r="A1530" s="277" t="s">
        <v>464</v>
      </c>
      <c r="B1530" s="106" t="s">
        <v>7252</v>
      </c>
    </row>
    <row r="1531" customFormat="false" ht="15" hidden="false" customHeight="false" outlineLevel="0" collapsed="false">
      <c r="A1531" s="277" t="s">
        <v>260</v>
      </c>
      <c r="B1531" s="106" t="s">
        <v>7253</v>
      </c>
    </row>
    <row r="1532" customFormat="false" ht="15" hidden="false" customHeight="false" outlineLevel="0" collapsed="false">
      <c r="A1532" s="277" t="s">
        <v>1343</v>
      </c>
      <c r="B1532" s="106" t="s">
        <v>6595</v>
      </c>
    </row>
    <row r="1533" customFormat="false" ht="15" hidden="false" customHeight="false" outlineLevel="0" collapsed="false">
      <c r="A1533" s="277" t="s">
        <v>1359</v>
      </c>
      <c r="B1533" s="106" t="s">
        <v>7254</v>
      </c>
    </row>
    <row r="1534" customFormat="false" ht="15" hidden="false" customHeight="false" outlineLevel="0" collapsed="false">
      <c r="A1534" s="277" t="s">
        <v>1350</v>
      </c>
      <c r="B1534" s="106" t="s">
        <v>6610</v>
      </c>
    </row>
    <row r="1535" customFormat="false" ht="15" hidden="false" customHeight="false" outlineLevel="0" collapsed="false">
      <c r="A1535" s="277" t="s">
        <v>1354</v>
      </c>
      <c r="B1535" s="106" t="s">
        <v>6596</v>
      </c>
    </row>
    <row r="1536" customFormat="false" ht="15" hidden="false" customHeight="false" outlineLevel="0" collapsed="false">
      <c r="A1536" s="277" t="s">
        <v>1357</v>
      </c>
      <c r="B1536" s="106" t="s">
        <v>6597</v>
      </c>
    </row>
    <row r="1537" customFormat="false" ht="15" hidden="false" customHeight="false" outlineLevel="0" collapsed="false">
      <c r="A1537" s="277" t="s">
        <v>1367</v>
      </c>
      <c r="B1537" s="106" t="s">
        <v>6598</v>
      </c>
    </row>
    <row r="1538" customFormat="false" ht="15" hidden="false" customHeight="false" outlineLevel="0" collapsed="false">
      <c r="A1538" s="277" t="s">
        <v>1369</v>
      </c>
      <c r="B1538" s="106" t="s">
        <v>6599</v>
      </c>
    </row>
    <row r="1539" customFormat="false" ht="15" hidden="false" customHeight="false" outlineLevel="0" collapsed="false">
      <c r="A1539" s="277" t="s">
        <v>3876</v>
      </c>
      <c r="B1539" s="106" t="s">
        <v>6605</v>
      </c>
    </row>
    <row r="1540" customFormat="false" ht="15" hidden="false" customHeight="false" outlineLevel="0" collapsed="false">
      <c r="A1540" s="277" t="s">
        <v>7255</v>
      </c>
      <c r="B1540" s="106" t="s">
        <v>7256</v>
      </c>
    </row>
    <row r="1541" customFormat="false" ht="15" hidden="false" customHeight="false" outlineLevel="0" collapsed="false">
      <c r="A1541" s="277" t="s">
        <v>7257</v>
      </c>
      <c r="B1541" s="106" t="s">
        <v>6613</v>
      </c>
    </row>
    <row r="1542" customFormat="false" ht="15" hidden="false" customHeight="false" outlineLevel="0" collapsed="false">
      <c r="A1542" s="277" t="s">
        <v>7258</v>
      </c>
      <c r="B1542" s="106" t="s">
        <v>6606</v>
      </c>
    </row>
    <row r="1543" customFormat="false" ht="15" hidden="false" customHeight="false" outlineLevel="0" collapsed="false">
      <c r="A1543" s="277" t="s">
        <v>7259</v>
      </c>
      <c r="B1543" s="106" t="s">
        <v>6607</v>
      </c>
    </row>
    <row r="1544" customFormat="false" ht="15" hidden="false" customHeight="false" outlineLevel="0" collapsed="false">
      <c r="A1544" s="277" t="s">
        <v>7260</v>
      </c>
      <c r="B1544" s="106" t="s">
        <v>6608</v>
      </c>
    </row>
    <row r="1545" customFormat="false" ht="15" hidden="false" customHeight="false" outlineLevel="0" collapsed="false">
      <c r="A1545" s="277" t="s">
        <v>7261</v>
      </c>
      <c r="B1545" s="106" t="s">
        <v>6609</v>
      </c>
    </row>
    <row r="1546" customFormat="false" ht="15" hidden="false" customHeight="false" outlineLevel="0" collapsed="false">
      <c r="A1546" s="277" t="s">
        <v>7262</v>
      </c>
      <c r="B1546" s="106" t="s">
        <v>6600</v>
      </c>
    </row>
    <row r="1547" customFormat="false" ht="15" hidden="false" customHeight="false" outlineLevel="0" collapsed="false">
      <c r="A1547" s="277" t="s">
        <v>7263</v>
      </c>
      <c r="B1547" s="106" t="s">
        <v>7264</v>
      </c>
    </row>
    <row r="1548" customFormat="false" ht="15" hidden="false" customHeight="false" outlineLevel="0" collapsed="false">
      <c r="A1548" s="277" t="s">
        <v>7265</v>
      </c>
      <c r="B1548" s="106" t="s">
        <v>6612</v>
      </c>
    </row>
    <row r="1549" customFormat="false" ht="15" hidden="false" customHeight="false" outlineLevel="0" collapsed="false">
      <c r="A1549" s="277" t="s">
        <v>7266</v>
      </c>
      <c r="B1549" s="106" t="s">
        <v>6601</v>
      </c>
    </row>
    <row r="1550" customFormat="false" ht="15" hidden="false" customHeight="false" outlineLevel="0" collapsed="false">
      <c r="A1550" s="277" t="s">
        <v>7267</v>
      </c>
      <c r="B1550" s="106" t="s">
        <v>6602</v>
      </c>
    </row>
    <row r="1551" customFormat="false" ht="15" hidden="false" customHeight="false" outlineLevel="0" collapsed="false">
      <c r="A1551" s="277" t="s">
        <v>7268</v>
      </c>
      <c r="B1551" s="106" t="s">
        <v>6603</v>
      </c>
    </row>
    <row r="1552" customFormat="false" ht="15" hidden="false" customHeight="false" outlineLevel="0" collapsed="false">
      <c r="A1552" s="277" t="s">
        <v>7269</v>
      </c>
      <c r="B1552" s="106" t="s">
        <v>6604</v>
      </c>
    </row>
    <row r="1553" customFormat="false" ht="15" hidden="false" customHeight="false" outlineLevel="0" collapsed="false">
      <c r="A1553" s="277" t="s">
        <v>7270</v>
      </c>
      <c r="B1553" s="106" t="s">
        <v>7271</v>
      </c>
    </row>
    <row r="1554" customFormat="false" ht="15" hidden="false" customHeight="false" outlineLevel="0" collapsed="false">
      <c r="A1554" s="277" t="s">
        <v>7272</v>
      </c>
      <c r="B1554" s="106" t="s">
        <v>7273</v>
      </c>
    </row>
    <row r="1555" customFormat="false" ht="15" hidden="false" customHeight="false" outlineLevel="0" collapsed="false">
      <c r="A1555" s="277" t="s">
        <v>7274</v>
      </c>
      <c r="B1555" s="106" t="s">
        <v>7275</v>
      </c>
    </row>
    <row r="1556" customFormat="false" ht="15" hidden="false" customHeight="false" outlineLevel="0" collapsed="false">
      <c r="A1556" s="277" t="s">
        <v>7276</v>
      </c>
      <c r="B1556" s="106" t="s">
        <v>7277</v>
      </c>
    </row>
    <row r="1557" customFormat="false" ht="15" hidden="false" customHeight="false" outlineLevel="0" collapsed="false">
      <c r="A1557" s="277" t="s">
        <v>7278</v>
      </c>
      <c r="B1557" s="106" t="s">
        <v>7279</v>
      </c>
    </row>
    <row r="1558" customFormat="false" ht="15" hidden="false" customHeight="false" outlineLevel="0" collapsed="false">
      <c r="A1558" s="277" t="s">
        <v>7280</v>
      </c>
      <c r="B1558" s="106" t="s">
        <v>7281</v>
      </c>
    </row>
    <row r="1559" customFormat="false" ht="15" hidden="false" customHeight="false" outlineLevel="0" collapsed="false">
      <c r="A1559" s="277" t="s">
        <v>2126</v>
      </c>
      <c r="B1559" s="106" t="s">
        <v>7282</v>
      </c>
    </row>
    <row r="1560" customFormat="false" ht="15" hidden="false" customHeight="false" outlineLevel="0" collapsed="false">
      <c r="A1560" s="277" t="s">
        <v>2062</v>
      </c>
      <c r="B1560" s="106" t="s">
        <v>7283</v>
      </c>
    </row>
    <row r="1561" customFormat="false" ht="15" hidden="false" customHeight="false" outlineLevel="0" collapsed="false">
      <c r="A1561" s="277" t="s">
        <v>2073</v>
      </c>
      <c r="B1561" s="106" t="s">
        <v>7284</v>
      </c>
    </row>
    <row r="1562" customFormat="false" ht="15" hidden="false" customHeight="false" outlineLevel="0" collapsed="false">
      <c r="A1562" s="277" t="s">
        <v>2173</v>
      </c>
      <c r="B1562" s="106" t="s">
        <v>7285</v>
      </c>
    </row>
    <row r="1563" customFormat="false" ht="15" hidden="false" customHeight="false" outlineLevel="0" collapsed="false">
      <c r="A1563" s="277" t="s">
        <v>7286</v>
      </c>
      <c r="B1563" s="106" t="s">
        <v>7287</v>
      </c>
    </row>
    <row r="1564" customFormat="false" ht="15" hidden="false" customHeight="false" outlineLevel="0" collapsed="false">
      <c r="A1564" s="277" t="s">
        <v>7288</v>
      </c>
      <c r="B1564" s="106" t="s">
        <v>7289</v>
      </c>
    </row>
    <row r="1565" customFormat="false" ht="15" hidden="false" customHeight="false" outlineLevel="0" collapsed="false">
      <c r="A1565" s="277" t="s">
        <v>7290</v>
      </c>
      <c r="B1565" s="106" t="s">
        <v>7291</v>
      </c>
    </row>
    <row r="1566" customFormat="false" ht="15" hidden="false" customHeight="false" outlineLevel="0" collapsed="false">
      <c r="A1566" s="277" t="s">
        <v>7292</v>
      </c>
      <c r="B1566" s="106" t="s">
        <v>7293</v>
      </c>
    </row>
    <row r="1567" customFormat="false" ht="15" hidden="false" customHeight="false" outlineLevel="0" collapsed="false">
      <c r="A1567" s="277" t="s">
        <v>7294</v>
      </c>
      <c r="B1567" s="106" t="s">
        <v>7295</v>
      </c>
    </row>
    <row r="1568" customFormat="false" ht="15" hidden="false" customHeight="false" outlineLevel="0" collapsed="false">
      <c r="A1568" s="277" t="s">
        <v>2064</v>
      </c>
      <c r="B1568" s="106" t="s">
        <v>7296</v>
      </c>
    </row>
    <row r="1569" customFormat="false" ht="15" hidden="false" customHeight="false" outlineLevel="0" collapsed="false">
      <c r="A1569" s="277" t="s">
        <v>2074</v>
      </c>
      <c r="B1569" s="106" t="s">
        <v>7297</v>
      </c>
    </row>
    <row r="1570" customFormat="false" ht="15" hidden="false" customHeight="false" outlineLevel="0" collapsed="false">
      <c r="A1570" s="277" t="s">
        <v>7298</v>
      </c>
      <c r="B1570" s="106" t="s">
        <v>7299</v>
      </c>
    </row>
    <row r="1571" customFormat="false" ht="15" hidden="false" customHeight="false" outlineLevel="0" collapsed="false">
      <c r="A1571" s="277" t="s">
        <v>7300</v>
      </c>
      <c r="B1571" s="106" t="s">
        <v>7301</v>
      </c>
    </row>
    <row r="1572" customFormat="false" ht="15" hidden="false" customHeight="false" outlineLevel="0" collapsed="false">
      <c r="A1572" s="277" t="s">
        <v>7302</v>
      </c>
      <c r="B1572" s="106" t="s">
        <v>7303</v>
      </c>
    </row>
    <row r="1573" customFormat="false" ht="15" hidden="false" customHeight="false" outlineLevel="0" collapsed="false">
      <c r="A1573" s="277" t="s">
        <v>7304</v>
      </c>
      <c r="B1573" s="106" t="s">
        <v>7305</v>
      </c>
    </row>
    <row r="1574" customFormat="false" ht="15" hidden="false" customHeight="false" outlineLevel="0" collapsed="false">
      <c r="A1574" s="277" t="s">
        <v>7306</v>
      </c>
      <c r="B1574" s="106" t="s">
        <v>7307</v>
      </c>
    </row>
    <row r="1575" customFormat="false" ht="15" hidden="false" customHeight="false" outlineLevel="0" collapsed="false">
      <c r="A1575" s="277" t="s">
        <v>7308</v>
      </c>
      <c r="B1575" s="106" t="s">
        <v>7309</v>
      </c>
    </row>
    <row r="1576" customFormat="false" ht="15" hidden="false" customHeight="false" outlineLevel="0" collapsed="false">
      <c r="A1576" s="277" t="s">
        <v>7310</v>
      </c>
      <c r="B1576" s="106" t="s">
        <v>7311</v>
      </c>
    </row>
    <row r="1577" customFormat="false" ht="15" hidden="false" customHeight="false" outlineLevel="0" collapsed="false">
      <c r="A1577" s="277" t="s">
        <v>7312</v>
      </c>
      <c r="B1577" s="106" t="s">
        <v>7313</v>
      </c>
    </row>
    <row r="1578" customFormat="false" ht="15" hidden="false" customHeight="false" outlineLevel="0" collapsed="false">
      <c r="A1578" s="277" t="s">
        <v>7314</v>
      </c>
      <c r="B1578" s="106" t="s">
        <v>7315</v>
      </c>
    </row>
    <row r="1579" customFormat="false" ht="15" hidden="false" customHeight="false" outlineLevel="0" collapsed="false">
      <c r="A1579" s="277" t="s">
        <v>7316</v>
      </c>
      <c r="B1579" s="106" t="s">
        <v>7317</v>
      </c>
    </row>
    <row r="1580" customFormat="false" ht="15" hidden="false" customHeight="false" outlineLevel="0" collapsed="false">
      <c r="A1580" s="277" t="s">
        <v>7318</v>
      </c>
      <c r="B1580" s="106" t="s">
        <v>7319</v>
      </c>
    </row>
    <row r="1581" customFormat="false" ht="15" hidden="false" customHeight="false" outlineLevel="0" collapsed="false">
      <c r="A1581" s="277" t="s">
        <v>7320</v>
      </c>
      <c r="B1581" s="106" t="s">
        <v>7321</v>
      </c>
    </row>
    <row r="1582" customFormat="false" ht="15" hidden="false" customHeight="false" outlineLevel="0" collapsed="false">
      <c r="A1582" s="277" t="s">
        <v>7322</v>
      </c>
      <c r="B1582" s="106" t="s">
        <v>7323</v>
      </c>
    </row>
    <row r="1583" customFormat="false" ht="15" hidden="false" customHeight="false" outlineLevel="0" collapsed="false">
      <c r="A1583" s="277" t="s">
        <v>7324</v>
      </c>
      <c r="B1583" s="106" t="s">
        <v>7325</v>
      </c>
    </row>
    <row r="1584" customFormat="false" ht="15" hidden="false" customHeight="false" outlineLevel="0" collapsed="false">
      <c r="A1584" s="277" t="s">
        <v>7326</v>
      </c>
      <c r="B1584" s="106" t="s">
        <v>7327</v>
      </c>
    </row>
    <row r="1585" customFormat="false" ht="15" hidden="false" customHeight="false" outlineLevel="0" collapsed="false">
      <c r="A1585" s="277" t="s">
        <v>7328</v>
      </c>
      <c r="B1585" s="106" t="s">
        <v>7329</v>
      </c>
    </row>
    <row r="1586" customFormat="false" ht="15" hidden="false" customHeight="false" outlineLevel="0" collapsed="false">
      <c r="A1586" s="277" t="s">
        <v>7330</v>
      </c>
      <c r="B1586" s="106" t="s">
        <v>7331</v>
      </c>
    </row>
    <row r="1587" customFormat="false" ht="15" hidden="false" customHeight="false" outlineLevel="0" collapsed="false">
      <c r="A1587" s="277" t="s">
        <v>775</v>
      </c>
      <c r="B1587" s="106" t="s">
        <v>7332</v>
      </c>
    </row>
    <row r="1588" customFormat="false" ht="15" hidden="false" customHeight="false" outlineLevel="0" collapsed="false">
      <c r="A1588" s="277" t="s">
        <v>767</v>
      </c>
      <c r="B1588" s="106" t="s">
        <v>7333</v>
      </c>
    </row>
    <row r="1589" customFormat="false" ht="15" hidden="false" customHeight="false" outlineLevel="0" collapsed="false">
      <c r="A1589" s="277" t="s">
        <v>7334</v>
      </c>
      <c r="B1589" s="106" t="s">
        <v>7335</v>
      </c>
    </row>
    <row r="1590" customFormat="false" ht="15" hidden="false" customHeight="false" outlineLevel="0" collapsed="false">
      <c r="A1590" s="277" t="s">
        <v>2095</v>
      </c>
      <c r="B1590" s="106" t="s">
        <v>7336</v>
      </c>
    </row>
    <row r="1591" customFormat="false" ht="15" hidden="false" customHeight="false" outlineLevel="0" collapsed="false">
      <c r="A1591" s="277" t="s">
        <v>2084</v>
      </c>
      <c r="B1591" s="106" t="s">
        <v>7337</v>
      </c>
    </row>
    <row r="1592" customFormat="false" ht="15" hidden="false" customHeight="false" outlineLevel="0" collapsed="false">
      <c r="A1592" s="277" t="s">
        <v>798</v>
      </c>
      <c r="B1592" s="106" t="s">
        <v>7338</v>
      </c>
    </row>
    <row r="1593" customFormat="false" ht="15" hidden="false" customHeight="false" outlineLevel="0" collapsed="false">
      <c r="A1593" s="277" t="s">
        <v>2139</v>
      </c>
      <c r="B1593" s="106" t="s">
        <v>7339</v>
      </c>
    </row>
    <row r="1594" customFormat="false" ht="15" hidden="false" customHeight="false" outlineLevel="0" collapsed="false">
      <c r="A1594" s="277" t="s">
        <v>2144</v>
      </c>
      <c r="B1594" s="106" t="s">
        <v>7340</v>
      </c>
    </row>
    <row r="1595" customFormat="false" ht="15" hidden="false" customHeight="false" outlineLevel="0" collapsed="false">
      <c r="A1595" s="277" t="s">
        <v>2146</v>
      </c>
      <c r="B1595" s="106" t="s">
        <v>7341</v>
      </c>
    </row>
    <row r="1596" customFormat="false" ht="15" hidden="false" customHeight="false" outlineLevel="0" collapsed="false">
      <c r="A1596" s="277" t="s">
        <v>2141</v>
      </c>
      <c r="B1596" s="106" t="s">
        <v>7342</v>
      </c>
    </row>
    <row r="1597" customFormat="false" ht="15" hidden="false" customHeight="false" outlineLevel="0" collapsed="false">
      <c r="A1597" s="277" t="s">
        <v>2150</v>
      </c>
      <c r="B1597" s="106" t="s">
        <v>7343</v>
      </c>
    </row>
    <row r="1598" customFormat="false" ht="15" hidden="false" customHeight="false" outlineLevel="0" collapsed="false">
      <c r="A1598" s="277" t="s">
        <v>2152</v>
      </c>
      <c r="B1598" s="106" t="s">
        <v>7344</v>
      </c>
    </row>
    <row r="1599" customFormat="false" ht="15" hidden="false" customHeight="false" outlineLevel="0" collapsed="false">
      <c r="A1599" s="277" t="s">
        <v>7345</v>
      </c>
      <c r="B1599" s="106" t="s">
        <v>7346</v>
      </c>
    </row>
    <row r="1600" customFormat="false" ht="15" hidden="false" customHeight="false" outlineLevel="0" collapsed="false">
      <c r="A1600" s="277" t="s">
        <v>2088</v>
      </c>
      <c r="B1600" s="106" t="s">
        <v>7347</v>
      </c>
    </row>
    <row r="1601" customFormat="false" ht="15" hidden="false" customHeight="false" outlineLevel="0" collapsed="false">
      <c r="A1601" s="277" t="s">
        <v>7348</v>
      </c>
      <c r="B1601" s="106" t="s">
        <v>7349</v>
      </c>
    </row>
    <row r="1602" customFormat="false" ht="15" hidden="false" customHeight="false" outlineLevel="0" collapsed="false">
      <c r="A1602" s="277" t="s">
        <v>7350</v>
      </c>
      <c r="B1602" s="106" t="s">
        <v>7351</v>
      </c>
    </row>
    <row r="1603" customFormat="false" ht="15" hidden="false" customHeight="false" outlineLevel="0" collapsed="false">
      <c r="A1603" s="277" t="s">
        <v>2091</v>
      </c>
      <c r="B1603" s="106" t="s">
        <v>7352</v>
      </c>
    </row>
    <row r="1604" customFormat="false" ht="15" hidden="false" customHeight="false" outlineLevel="0" collapsed="false">
      <c r="A1604" s="277" t="s">
        <v>7353</v>
      </c>
      <c r="B1604" s="106" t="s">
        <v>7354</v>
      </c>
    </row>
    <row r="1605" customFormat="false" ht="15" hidden="false" customHeight="false" outlineLevel="0" collapsed="false">
      <c r="A1605" s="277" t="s">
        <v>2105</v>
      </c>
      <c r="B1605" s="106" t="s">
        <v>7355</v>
      </c>
    </row>
    <row r="1606" customFormat="false" ht="15" hidden="false" customHeight="false" outlineLevel="0" collapsed="false">
      <c r="A1606" s="277" t="s">
        <v>2107</v>
      </c>
      <c r="B1606" s="106" t="s">
        <v>7356</v>
      </c>
    </row>
    <row r="1607" customFormat="false" ht="15" hidden="false" customHeight="false" outlineLevel="0" collapsed="false">
      <c r="A1607" s="277" t="s">
        <v>2099</v>
      </c>
      <c r="B1607" s="106" t="s">
        <v>7357</v>
      </c>
    </row>
    <row r="1608" customFormat="false" ht="15" hidden="false" customHeight="false" outlineLevel="0" collapsed="false">
      <c r="A1608" s="277" t="s">
        <v>7358</v>
      </c>
      <c r="B1608" s="106" t="s">
        <v>7359</v>
      </c>
    </row>
    <row r="1609" customFormat="false" ht="15" hidden="false" customHeight="false" outlineLevel="0" collapsed="false">
      <c r="A1609" s="277" t="s">
        <v>2066</v>
      </c>
      <c r="B1609" s="106" t="s">
        <v>7360</v>
      </c>
    </row>
    <row r="1610" customFormat="false" ht="15" hidden="false" customHeight="false" outlineLevel="0" collapsed="false">
      <c r="A1610" s="277" t="s">
        <v>7361</v>
      </c>
      <c r="B1610" s="106" t="s">
        <v>7362</v>
      </c>
    </row>
    <row r="1611" customFormat="false" ht="15" hidden="false" customHeight="false" outlineLevel="0" collapsed="false">
      <c r="A1611" s="277" t="s">
        <v>7363</v>
      </c>
      <c r="B1611" s="106" t="s">
        <v>7364</v>
      </c>
    </row>
    <row r="1612" customFormat="false" ht="15" hidden="false" customHeight="false" outlineLevel="0" collapsed="false">
      <c r="A1612" s="277" t="s">
        <v>2070</v>
      </c>
      <c r="B1612" s="106" t="s">
        <v>7365</v>
      </c>
    </row>
    <row r="1613" customFormat="false" ht="15" hidden="false" customHeight="false" outlineLevel="0" collapsed="false">
      <c r="A1613" s="277" t="s">
        <v>7366</v>
      </c>
      <c r="B1613" s="106" t="s">
        <v>7367</v>
      </c>
    </row>
    <row r="1614" customFormat="false" ht="15" hidden="false" customHeight="false" outlineLevel="0" collapsed="false">
      <c r="A1614" s="277" t="s">
        <v>2076</v>
      </c>
      <c r="B1614" s="106" t="s">
        <v>7368</v>
      </c>
    </row>
    <row r="1615" customFormat="false" ht="15" hidden="false" customHeight="false" outlineLevel="0" collapsed="false">
      <c r="A1615" s="277" t="s">
        <v>7369</v>
      </c>
      <c r="B1615" s="106" t="s">
        <v>7370</v>
      </c>
    </row>
    <row r="1616" customFormat="false" ht="15" hidden="false" customHeight="false" outlineLevel="0" collapsed="false">
      <c r="A1616" s="277" t="s">
        <v>7371</v>
      </c>
      <c r="B1616" s="106" t="s">
        <v>7372</v>
      </c>
    </row>
    <row r="1617" customFormat="false" ht="15" hidden="false" customHeight="false" outlineLevel="0" collapsed="false">
      <c r="A1617" s="277" t="s">
        <v>2080</v>
      </c>
      <c r="B1617" s="106" t="s">
        <v>7373</v>
      </c>
    </row>
    <row r="1618" customFormat="false" ht="15" hidden="false" customHeight="false" outlineLevel="0" collapsed="false">
      <c r="A1618" s="277" t="s">
        <v>7374</v>
      </c>
      <c r="B1618" s="106" t="s">
        <v>7375</v>
      </c>
    </row>
    <row r="1619" customFormat="false" ht="15" hidden="false" customHeight="false" outlineLevel="0" collapsed="false">
      <c r="A1619" s="277" t="s">
        <v>633</v>
      </c>
      <c r="B1619" s="106" t="s">
        <v>7376</v>
      </c>
    </row>
    <row r="1620" customFormat="false" ht="15" hidden="false" customHeight="false" outlineLevel="0" collapsed="false">
      <c r="A1620" s="277" t="s">
        <v>652</v>
      </c>
      <c r="B1620" s="106" t="s">
        <v>7377</v>
      </c>
    </row>
    <row r="1621" customFormat="false" ht="15" hidden="false" customHeight="false" outlineLevel="0" collapsed="false">
      <c r="A1621" s="277" t="s">
        <v>7378</v>
      </c>
      <c r="B1621" s="106" t="s">
        <v>7379</v>
      </c>
    </row>
    <row r="1622" customFormat="false" ht="15" hidden="false" customHeight="false" outlineLevel="0" collapsed="false">
      <c r="A1622" s="277" t="s">
        <v>738</v>
      </c>
      <c r="B1622" s="106" t="s">
        <v>7380</v>
      </c>
    </row>
    <row r="1623" customFormat="false" ht="15" hidden="false" customHeight="false" outlineLevel="0" collapsed="false">
      <c r="A1623" s="277" t="s">
        <v>756</v>
      </c>
      <c r="B1623" s="106" t="s">
        <v>7381</v>
      </c>
    </row>
    <row r="1624" customFormat="false" ht="15" hidden="false" customHeight="false" outlineLevel="0" collapsed="false">
      <c r="A1624" s="277" t="s">
        <v>661</v>
      </c>
      <c r="B1624" s="106" t="s">
        <v>7382</v>
      </c>
    </row>
    <row r="1625" customFormat="false" ht="15" hidden="false" customHeight="false" outlineLevel="0" collapsed="false">
      <c r="A1625" s="277" t="s">
        <v>672</v>
      </c>
      <c r="B1625" s="106" t="s">
        <v>7383</v>
      </c>
    </row>
    <row r="1626" customFormat="false" ht="15" hidden="false" customHeight="false" outlineLevel="0" collapsed="false">
      <c r="A1626" s="277" t="s">
        <v>7384</v>
      </c>
      <c r="B1626" s="106" t="s">
        <v>7385</v>
      </c>
    </row>
    <row r="1627" customFormat="false" ht="15" hidden="false" customHeight="false" outlineLevel="0" collapsed="false">
      <c r="A1627" s="277" t="s">
        <v>7386</v>
      </c>
      <c r="B1627" s="106" t="s">
        <v>7387</v>
      </c>
    </row>
    <row r="1628" customFormat="false" ht="15" hidden="false" customHeight="false" outlineLevel="0" collapsed="false">
      <c r="A1628" s="277" t="s">
        <v>784</v>
      </c>
      <c r="B1628" s="106" t="s">
        <v>7388</v>
      </c>
    </row>
    <row r="1629" customFormat="false" ht="15" hidden="false" customHeight="false" outlineLevel="0" collapsed="false">
      <c r="A1629" s="277" t="s">
        <v>7389</v>
      </c>
      <c r="B1629" s="106" t="s">
        <v>4211</v>
      </c>
    </row>
    <row r="1630" customFormat="false" ht="15" hidden="false" customHeight="false" outlineLevel="0" collapsed="false">
      <c r="A1630" s="277" t="n">
        <v>4197</v>
      </c>
      <c r="B1630" s="106" t="s">
        <v>4201</v>
      </c>
    </row>
    <row r="1631" customFormat="false" ht="15" hidden="false" customHeight="false" outlineLevel="0" collapsed="false">
      <c r="A1631" s="577" t="s">
        <v>1407</v>
      </c>
      <c r="B1631" s="582" t="s">
        <v>6776</v>
      </c>
    </row>
    <row r="1632" customFormat="false" ht="15" hidden="false" customHeight="false" outlineLevel="0" collapsed="false">
      <c r="A1632" s="577" t="s">
        <v>1412</v>
      </c>
      <c r="B1632" s="582" t="s">
        <v>7054</v>
      </c>
    </row>
    <row r="1633" customFormat="false" ht="15" hidden="false" customHeight="false" outlineLevel="0" collapsed="false">
      <c r="A1633" s="572" t="s">
        <v>834</v>
      </c>
      <c r="B1633" s="106" t="s">
        <v>6611</v>
      </c>
    </row>
    <row r="1634" customFormat="false" ht="15" hidden="false" customHeight="false" outlineLevel="0" collapsed="false">
      <c r="A1634" s="572" t="s">
        <v>7390</v>
      </c>
      <c r="B1634" s="106" t="s">
        <v>7391</v>
      </c>
    </row>
    <row r="1635" customFormat="false" ht="15" hidden="false" customHeight="false" outlineLevel="0" collapsed="false">
      <c r="A1635" s="572" t="s">
        <v>2538</v>
      </c>
      <c r="B1635" s="106" t="s">
        <v>7392</v>
      </c>
    </row>
    <row r="1636" customFormat="false" ht="15" hidden="false" customHeight="false" outlineLevel="0" collapsed="false">
      <c r="A1636" s="572" t="s">
        <v>1225</v>
      </c>
      <c r="B1636" s="106" t="s">
        <v>5813</v>
      </c>
    </row>
    <row r="1637" customFormat="false" ht="15" hidden="false" customHeight="false" outlineLevel="0" collapsed="false">
      <c r="A1637" s="577" t="s">
        <v>961</v>
      </c>
      <c r="B1637" s="576" t="s">
        <v>962</v>
      </c>
    </row>
    <row r="1638" customFormat="false" ht="15" hidden="false" customHeight="false" outlineLevel="0" collapsed="false">
      <c r="A1638" s="572" t="s">
        <v>700</v>
      </c>
      <c r="B1638" s="106" t="s">
        <v>7393</v>
      </c>
    </row>
    <row r="1639" customFormat="false" ht="15" hidden="false" customHeight="false" outlineLevel="0" collapsed="false">
      <c r="A1639" s="572" t="s">
        <v>702</v>
      </c>
      <c r="B1639" s="106" t="s">
        <v>6503</v>
      </c>
    </row>
    <row r="1640" customFormat="false" ht="15" hidden="false" customHeight="false" outlineLevel="0" collapsed="false">
      <c r="A1640" s="572" t="s">
        <v>7394</v>
      </c>
      <c r="B1640" s="106" t="s">
        <v>7395</v>
      </c>
    </row>
    <row r="1641" customFormat="false" ht="15" hidden="false" customHeight="false" outlineLevel="0" collapsed="false">
      <c r="A1641" s="572" t="s">
        <v>3775</v>
      </c>
      <c r="B1641" s="106" t="s">
        <v>6015</v>
      </c>
    </row>
    <row r="1642" customFormat="false" ht="15" hidden="false" customHeight="false" outlineLevel="0" collapsed="false">
      <c r="A1642" s="572" t="s">
        <v>7396</v>
      </c>
      <c r="B1642" s="106" t="s">
        <v>7397</v>
      </c>
    </row>
    <row r="1643" customFormat="false" ht="15" hidden="false" customHeight="false" outlineLevel="0" collapsed="false">
      <c r="A1643" s="577" t="s">
        <v>2854</v>
      </c>
      <c r="B1643" s="576" t="s">
        <v>7094</v>
      </c>
    </row>
    <row r="1644" customFormat="false" ht="15" hidden="false" customHeight="false" outlineLevel="0" collapsed="false">
      <c r="A1644" s="277" t="s">
        <v>7398</v>
      </c>
      <c r="B1644" s="106" t="s">
        <v>7399</v>
      </c>
    </row>
    <row r="1645" customFormat="false" ht="15" hidden="false" customHeight="false" outlineLevel="0" collapsed="false">
      <c r="A1645" s="572" t="s">
        <v>1389</v>
      </c>
      <c r="B1645" s="453" t="s">
        <v>7400</v>
      </c>
    </row>
    <row r="1646" customFormat="false" ht="15" hidden="false" customHeight="false" outlineLevel="0" collapsed="false">
      <c r="A1646" s="572" t="s">
        <v>7401</v>
      </c>
      <c r="B1646" s="453" t="s">
        <v>7402</v>
      </c>
    </row>
    <row r="1647" customFormat="false" ht="15" hidden="false" customHeight="false" outlineLevel="0" collapsed="false">
      <c r="A1647" s="572" t="s">
        <v>1939</v>
      </c>
      <c r="B1647" s="453" t="s">
        <v>7403</v>
      </c>
    </row>
    <row r="1648" customFormat="false" ht="15" hidden="false" customHeight="false" outlineLevel="0" collapsed="false">
      <c r="A1648" s="572" t="s">
        <v>3130</v>
      </c>
      <c r="B1648" s="453" t="s">
        <v>7404</v>
      </c>
    </row>
    <row r="1649" customFormat="false" ht="15" hidden="false" customHeight="false" outlineLevel="0" collapsed="false">
      <c r="A1649" s="572" t="s">
        <v>1552</v>
      </c>
      <c r="B1649" s="453" t="s">
        <v>7405</v>
      </c>
    </row>
    <row r="1650" customFormat="false" ht="15" hidden="false" customHeight="false" outlineLevel="0" collapsed="false">
      <c r="A1650" s="572" t="s">
        <v>1382</v>
      </c>
      <c r="B1650" s="453" t="s">
        <v>7406</v>
      </c>
    </row>
    <row r="1651" customFormat="false" ht="15" hidden="false" customHeight="false" outlineLevel="0" collapsed="false">
      <c r="A1651" s="572" t="s">
        <v>1716</v>
      </c>
      <c r="B1651" s="453" t="s">
        <v>7407</v>
      </c>
    </row>
    <row r="1652" customFormat="false" ht="15" hidden="false" customHeight="false" outlineLevel="0" collapsed="false">
      <c r="A1652" s="572" t="s">
        <v>1385</v>
      </c>
      <c r="B1652" s="453" t="s">
        <v>7408</v>
      </c>
    </row>
    <row r="1653" customFormat="false" ht="15" hidden="false" customHeight="false" outlineLevel="0" collapsed="false">
      <c r="A1653" s="572" t="s">
        <v>1387</v>
      </c>
      <c r="B1653" s="453" t="s">
        <v>7409</v>
      </c>
    </row>
    <row r="1654" customFormat="false" ht="15" hidden="false" customHeight="false" outlineLevel="0" collapsed="false">
      <c r="A1654" s="572" t="s">
        <v>1391</v>
      </c>
      <c r="B1654" s="453" t="s">
        <v>7410</v>
      </c>
    </row>
    <row r="1655" customFormat="false" ht="15" hidden="false" customHeight="false" outlineLevel="0" collapsed="false">
      <c r="A1655" s="572" t="s">
        <v>1393</v>
      </c>
      <c r="B1655" s="453" t="s">
        <v>7411</v>
      </c>
    </row>
    <row r="1656" customFormat="false" ht="15" hidden="false" customHeight="false" outlineLevel="0" collapsed="false">
      <c r="A1656" s="572" t="s">
        <v>1414</v>
      </c>
      <c r="B1656" s="453" t="s">
        <v>7412</v>
      </c>
    </row>
    <row r="1657" customFormat="false" ht="15" hidden="false" customHeight="false" outlineLevel="0" collapsed="false">
      <c r="A1657" s="572" t="s">
        <v>7413</v>
      </c>
      <c r="B1657" s="453" t="s">
        <v>7414</v>
      </c>
    </row>
    <row r="1658" customFormat="false" ht="15" hidden="false" customHeight="false" outlineLevel="0" collapsed="false">
      <c r="A1658" s="572" t="s">
        <v>2817</v>
      </c>
      <c r="B1658" s="453" t="s">
        <v>7095</v>
      </c>
    </row>
    <row r="1659" customFormat="false" ht="15" hidden="false" customHeight="false" outlineLevel="0" collapsed="false">
      <c r="A1659" s="572" t="s">
        <v>7415</v>
      </c>
      <c r="B1659" s="453" t="s">
        <v>7013</v>
      </c>
    </row>
    <row r="1660" customFormat="false" ht="15" hidden="false" customHeight="false" outlineLevel="0" collapsed="false">
      <c r="A1660" s="572" t="s">
        <v>7416</v>
      </c>
      <c r="B1660" s="453" t="s">
        <v>7417</v>
      </c>
    </row>
    <row r="1661" customFormat="false" ht="15" hidden="false" customHeight="false" outlineLevel="0" collapsed="false">
      <c r="A1661" s="572" t="s">
        <v>7418</v>
      </c>
      <c r="B1661" s="453" t="s">
        <v>7419</v>
      </c>
    </row>
    <row r="1662" customFormat="false" ht="15" hidden="false" customHeight="false" outlineLevel="0" collapsed="false">
      <c r="A1662" s="572" t="s">
        <v>7420</v>
      </c>
      <c r="B1662" s="453" t="s">
        <v>7421</v>
      </c>
    </row>
    <row r="1663" customFormat="false" ht="15" hidden="false" customHeight="false" outlineLevel="0" collapsed="false">
      <c r="A1663" s="572" t="s">
        <v>2111</v>
      </c>
      <c r="B1663" s="453" t="s">
        <v>7422</v>
      </c>
    </row>
    <row r="1664" customFormat="false" ht="15" hidden="false" customHeight="false" outlineLevel="0" collapsed="false">
      <c r="A1664" s="572" t="s">
        <v>7423</v>
      </c>
      <c r="B1664" s="453" t="s">
        <v>7424</v>
      </c>
    </row>
    <row r="1665" customFormat="false" ht="15" hidden="false" customHeight="false" outlineLevel="0" collapsed="false">
      <c r="A1665" s="572" t="s">
        <v>1283</v>
      </c>
      <c r="B1665" s="453" t="s">
        <v>7425</v>
      </c>
    </row>
    <row r="1666" customFormat="false" ht="15" hidden="false" customHeight="false" outlineLevel="0" collapsed="false">
      <c r="A1666" s="572" t="s">
        <v>1287</v>
      </c>
      <c r="B1666" s="453" t="s">
        <v>7426</v>
      </c>
    </row>
    <row r="1667" customFormat="false" ht="15" hidden="false" customHeight="false" outlineLevel="0" collapsed="false">
      <c r="A1667" s="572" t="s">
        <v>1291</v>
      </c>
      <c r="B1667" s="453" t="s">
        <v>7427</v>
      </c>
    </row>
    <row r="1668" customFormat="false" ht="15" hidden="false" customHeight="false" outlineLevel="0" collapsed="false">
      <c r="A1668" s="572" t="s">
        <v>1302</v>
      </c>
      <c r="B1668" s="453" t="s">
        <v>7428</v>
      </c>
    </row>
    <row r="1669" customFormat="false" ht="15" hidden="false" customHeight="false" outlineLevel="0" collapsed="false">
      <c r="A1669" s="572" t="s">
        <v>1335</v>
      </c>
      <c r="B1669" s="453" t="s">
        <v>7429</v>
      </c>
    </row>
    <row r="1670" customFormat="false" ht="15" hidden="false" customHeight="false" outlineLevel="0" collapsed="false">
      <c r="A1670" s="572" t="s">
        <v>1264</v>
      </c>
      <c r="B1670" s="453" t="s">
        <v>7430</v>
      </c>
    </row>
    <row r="1671" customFormat="false" ht="15" hidden="false" customHeight="false" outlineLevel="0" collapsed="false">
      <c r="A1671" s="572" t="s">
        <v>1339</v>
      </c>
      <c r="B1671" s="453" t="s">
        <v>7431</v>
      </c>
    </row>
    <row r="1672" customFormat="false" ht="15" hidden="false" customHeight="false" outlineLevel="0" collapsed="false">
      <c r="A1672" s="572" t="s">
        <v>1504</v>
      </c>
      <c r="B1672" s="453" t="s">
        <v>7432</v>
      </c>
    </row>
    <row r="1673" customFormat="false" ht="15" hidden="false" customHeight="false" outlineLevel="0" collapsed="false">
      <c r="A1673" s="572" t="s">
        <v>1507</v>
      </c>
      <c r="B1673" s="453" t="s">
        <v>7433</v>
      </c>
    </row>
    <row r="1674" customFormat="false" ht="15" hidden="false" customHeight="false" outlineLevel="0" collapsed="false">
      <c r="A1674" s="572" t="s">
        <v>1931</v>
      </c>
      <c r="B1674" s="453" t="s">
        <v>7434</v>
      </c>
    </row>
    <row r="1675" customFormat="false" ht="15" hidden="false" customHeight="false" outlineLevel="0" collapsed="false">
      <c r="A1675" s="572" t="s">
        <v>1935</v>
      </c>
      <c r="B1675" s="453" t="s">
        <v>7435</v>
      </c>
    </row>
    <row r="1676" customFormat="false" ht="15" hidden="false" customHeight="false" outlineLevel="0" collapsed="false">
      <c r="A1676" s="572" t="s">
        <v>7436</v>
      </c>
      <c r="B1676" s="453" t="s">
        <v>7437</v>
      </c>
    </row>
    <row r="1677" customFormat="false" ht="15" hidden="false" customHeight="false" outlineLevel="0" collapsed="false">
      <c r="A1677" s="572" t="s">
        <v>7438</v>
      </c>
      <c r="B1677" s="453" t="s">
        <v>7439</v>
      </c>
    </row>
    <row r="1678" customFormat="false" ht="15" hidden="false" customHeight="false" outlineLevel="0" collapsed="false">
      <c r="A1678" s="572" t="s">
        <v>1907</v>
      </c>
      <c r="B1678" s="453" t="s">
        <v>7440</v>
      </c>
    </row>
    <row r="1679" customFormat="false" ht="15" hidden="false" customHeight="false" outlineLevel="0" collapsed="false">
      <c r="A1679" s="572" t="s">
        <v>1909</v>
      </c>
      <c r="B1679" s="453" t="s">
        <v>7441</v>
      </c>
    </row>
    <row r="1680" customFormat="false" ht="15" hidden="false" customHeight="false" outlineLevel="0" collapsed="false">
      <c r="A1680" s="572" t="s">
        <v>1914</v>
      </c>
      <c r="B1680" s="453" t="s">
        <v>7442</v>
      </c>
    </row>
    <row r="1681" customFormat="false" ht="15" hidden="false" customHeight="false" outlineLevel="0" collapsed="false">
      <c r="A1681" s="572" t="s">
        <v>7443</v>
      </c>
      <c r="B1681" s="453" t="s">
        <v>7444</v>
      </c>
    </row>
    <row r="1682" customFormat="false" ht="15" hidden="false" customHeight="false" outlineLevel="0" collapsed="false">
      <c r="A1682" s="572" t="s">
        <v>1737</v>
      </c>
      <c r="B1682" s="453" t="s">
        <v>7445</v>
      </c>
    </row>
    <row r="1683" customFormat="false" ht="15" hidden="false" customHeight="false" outlineLevel="0" collapsed="false">
      <c r="A1683" s="572" t="s">
        <v>1516</v>
      </c>
      <c r="B1683" s="453" t="s">
        <v>7446</v>
      </c>
    </row>
    <row r="1684" customFormat="false" ht="15" hidden="false" customHeight="false" outlineLevel="0" collapsed="false">
      <c r="A1684" s="572" t="s">
        <v>2309</v>
      </c>
      <c r="B1684" s="453" t="s">
        <v>7447</v>
      </c>
    </row>
    <row r="1685" customFormat="false" ht="15" hidden="false" customHeight="false" outlineLevel="0" collapsed="false">
      <c r="A1685" s="572" t="s">
        <v>2339</v>
      </c>
      <c r="B1685" s="453" t="s">
        <v>7448</v>
      </c>
    </row>
    <row r="1686" customFormat="false" ht="15" hidden="false" customHeight="false" outlineLevel="0" collapsed="false">
      <c r="A1686" s="572" t="s">
        <v>2344</v>
      </c>
      <c r="B1686" s="453" t="s">
        <v>7449</v>
      </c>
    </row>
    <row r="1687" customFormat="false" ht="15" hidden="false" customHeight="false" outlineLevel="0" collapsed="false">
      <c r="A1687" s="572" t="s">
        <v>2350</v>
      </c>
      <c r="B1687" s="453" t="s">
        <v>7450</v>
      </c>
    </row>
    <row r="1688" customFormat="false" ht="15" hidden="false" customHeight="false" outlineLevel="0" collapsed="false">
      <c r="A1688" s="572" t="s">
        <v>2358</v>
      </c>
      <c r="B1688" s="453" t="s">
        <v>7451</v>
      </c>
    </row>
    <row r="1689" customFormat="false" ht="15" hidden="false" customHeight="false" outlineLevel="0" collapsed="false">
      <c r="A1689" s="572" t="s">
        <v>2361</v>
      </c>
      <c r="B1689" s="453" t="s">
        <v>7452</v>
      </c>
    </row>
    <row r="1690" customFormat="false" ht="15" hidden="false" customHeight="false" outlineLevel="0" collapsed="false">
      <c r="A1690" s="572" t="s">
        <v>2362</v>
      </c>
      <c r="B1690" s="453" t="s">
        <v>7453</v>
      </c>
    </row>
    <row r="1691" customFormat="false" ht="15" hidden="false" customHeight="false" outlineLevel="0" collapsed="false">
      <c r="A1691" s="572" t="s">
        <v>2364</v>
      </c>
      <c r="B1691" s="453" t="s">
        <v>7454</v>
      </c>
    </row>
    <row r="1692" customFormat="false" ht="15" hidden="false" customHeight="false" outlineLevel="0" collapsed="false">
      <c r="A1692" s="572" t="s">
        <v>2373</v>
      </c>
      <c r="B1692" s="453" t="s">
        <v>7455</v>
      </c>
    </row>
    <row r="1693" customFormat="false" ht="15" hidden="false" customHeight="false" outlineLevel="0" collapsed="false">
      <c r="A1693" s="572" t="s">
        <v>7456</v>
      </c>
      <c r="B1693" s="453" t="s">
        <v>7457</v>
      </c>
    </row>
    <row r="1694" customFormat="false" ht="15" hidden="false" customHeight="false" outlineLevel="0" collapsed="false">
      <c r="A1694" s="572" t="s">
        <v>2182</v>
      </c>
      <c r="B1694" s="453" t="s">
        <v>7458</v>
      </c>
    </row>
    <row r="1695" customFormat="false" ht="15" hidden="false" customHeight="false" outlineLevel="0" collapsed="false">
      <c r="A1695" s="572" t="s">
        <v>2279</v>
      </c>
      <c r="B1695" s="453" t="s">
        <v>7459</v>
      </c>
    </row>
    <row r="1696" customFormat="false" ht="15" hidden="false" customHeight="false" outlineLevel="0" collapsed="false">
      <c r="A1696" s="572" t="s">
        <v>2416</v>
      </c>
      <c r="B1696" s="453" t="s">
        <v>7460</v>
      </c>
    </row>
    <row r="1697" customFormat="false" ht="15" hidden="false" customHeight="false" outlineLevel="0" collapsed="false">
      <c r="A1697" s="572" t="s">
        <v>7461</v>
      </c>
      <c r="B1697" s="453" t="s">
        <v>7462</v>
      </c>
    </row>
    <row r="1698" customFormat="false" ht="15" hidden="false" customHeight="false" outlineLevel="0" collapsed="false">
      <c r="A1698" s="572" t="s">
        <v>7463</v>
      </c>
      <c r="B1698" s="453" t="s">
        <v>7464</v>
      </c>
    </row>
    <row r="1699" customFormat="false" ht="15" hidden="false" customHeight="false" outlineLevel="0" collapsed="false">
      <c r="A1699" s="572" t="s">
        <v>438</v>
      </c>
      <c r="B1699" s="106" t="s">
        <v>7465</v>
      </c>
    </row>
    <row r="1700" customFormat="false" ht="15" hidden="false" customHeight="false" outlineLevel="0" collapsed="false">
      <c r="A1700" s="572" t="s">
        <v>2136</v>
      </c>
      <c r="B1700" s="106" t="s">
        <v>7466</v>
      </c>
    </row>
    <row r="1701" customFormat="false" ht="15" hidden="false" customHeight="false" outlineLevel="0" collapsed="false">
      <c r="A1701" s="572" t="s">
        <v>2782</v>
      </c>
      <c r="B1701" s="106" t="s">
        <v>7084</v>
      </c>
    </row>
    <row r="1702" customFormat="false" ht="15" hidden="false" customHeight="false" outlineLevel="0" collapsed="false">
      <c r="A1702" s="572" t="s">
        <v>2807</v>
      </c>
      <c r="B1702" s="106" t="s">
        <v>7085</v>
      </c>
    </row>
    <row r="1703" customFormat="false" ht="15" hidden="false" customHeight="false" outlineLevel="0" collapsed="false">
      <c r="A1703" s="572" t="s">
        <v>2808</v>
      </c>
      <c r="B1703" s="106" t="s">
        <v>7096</v>
      </c>
    </row>
    <row r="1704" customFormat="false" ht="15" hidden="false" customHeight="false" outlineLevel="0" collapsed="false">
      <c r="A1704" s="572" t="s">
        <v>2829</v>
      </c>
      <c r="B1704" s="106" t="s">
        <v>7097</v>
      </c>
    </row>
    <row r="1705" customFormat="false" ht="15" hidden="false" customHeight="false" outlineLevel="0" collapsed="false">
      <c r="A1705" s="572" t="s">
        <v>1855</v>
      </c>
      <c r="B1705" s="453" t="s">
        <v>7467</v>
      </c>
    </row>
    <row r="1706" customFormat="false" ht="15" hidden="false" customHeight="false" outlineLevel="0" collapsed="false">
      <c r="A1706" s="572" t="s">
        <v>7468</v>
      </c>
      <c r="B1706" s="453" t="s">
        <v>7469</v>
      </c>
    </row>
    <row r="1707" customFormat="false" ht="15" hidden="false" customHeight="false" outlineLevel="0" collapsed="false">
      <c r="A1707" s="572" t="s">
        <v>2786</v>
      </c>
      <c r="B1707" s="453" t="s">
        <v>6766</v>
      </c>
    </row>
    <row r="1708" customFormat="false" ht="15" hidden="false" customHeight="false" outlineLevel="0" collapsed="false">
      <c r="A1708" s="572" t="s">
        <v>2790</v>
      </c>
      <c r="B1708" s="453" t="s">
        <v>7034</v>
      </c>
    </row>
    <row r="1709" customFormat="false" ht="15" hidden="false" customHeight="false" outlineLevel="0" collapsed="false">
      <c r="A1709" s="572" t="s">
        <v>2811</v>
      </c>
      <c r="B1709" s="453" t="s">
        <v>6791</v>
      </c>
    </row>
    <row r="1710" customFormat="false" ht="15" hidden="false" customHeight="false" outlineLevel="0" collapsed="false">
      <c r="A1710" s="572" t="s">
        <v>2813</v>
      </c>
      <c r="B1710" s="453" t="s">
        <v>6793</v>
      </c>
    </row>
    <row r="1711" customFormat="false" ht="15" hidden="false" customHeight="false" outlineLevel="0" collapsed="false">
      <c r="A1711" s="572" t="s">
        <v>2812</v>
      </c>
      <c r="B1711" s="453" t="s">
        <v>6795</v>
      </c>
    </row>
    <row r="1712" customFormat="false" ht="15" hidden="false" customHeight="false" outlineLevel="0" collapsed="false">
      <c r="A1712" s="572" t="s">
        <v>2819</v>
      </c>
      <c r="B1712" s="453" t="s">
        <v>6817</v>
      </c>
    </row>
    <row r="1713" customFormat="false" ht="15" hidden="false" customHeight="false" outlineLevel="0" collapsed="false">
      <c r="A1713" s="572" t="s">
        <v>2826</v>
      </c>
      <c r="B1713" s="453" t="s">
        <v>6789</v>
      </c>
    </row>
    <row r="1714" customFormat="false" ht="15" hidden="false" customHeight="false" outlineLevel="0" collapsed="false">
      <c r="A1714" s="572" t="s">
        <v>2827</v>
      </c>
      <c r="B1714" s="453" t="s">
        <v>6803</v>
      </c>
    </row>
    <row r="1715" customFormat="false" ht="15" hidden="false" customHeight="false" outlineLevel="0" collapsed="false">
      <c r="A1715" s="572" t="s">
        <v>2810</v>
      </c>
      <c r="B1715" s="453" t="s">
        <v>6998</v>
      </c>
    </row>
    <row r="1716" customFormat="false" ht="15" hidden="false" customHeight="false" outlineLevel="0" collapsed="false">
      <c r="A1716" s="572" t="s">
        <v>1124</v>
      </c>
      <c r="B1716" s="453" t="s">
        <v>7098</v>
      </c>
    </row>
    <row r="1717" customFormat="false" ht="15" hidden="false" customHeight="false" outlineLevel="0" collapsed="false">
      <c r="A1717" s="572" t="s">
        <v>2834</v>
      </c>
      <c r="B1717" s="453" t="s">
        <v>7099</v>
      </c>
    </row>
    <row r="1718" customFormat="false" ht="15" hidden="false" customHeight="false" outlineLevel="0" collapsed="false">
      <c r="A1718" s="572" t="s">
        <v>2836</v>
      </c>
      <c r="B1718" s="453" t="s">
        <v>7100</v>
      </c>
    </row>
    <row r="1719" customFormat="false" ht="15" hidden="false" customHeight="false" outlineLevel="0" collapsed="false">
      <c r="A1719" s="572" t="s">
        <v>2838</v>
      </c>
      <c r="B1719" s="453" t="s">
        <v>6807</v>
      </c>
    </row>
    <row r="1720" customFormat="false" ht="15" hidden="false" customHeight="false" outlineLevel="0" collapsed="false">
      <c r="A1720" s="572" t="s">
        <v>2841</v>
      </c>
      <c r="B1720" s="453" t="s">
        <v>6746</v>
      </c>
    </row>
    <row r="1721" customFormat="false" ht="15" hidden="false" customHeight="false" outlineLevel="0" collapsed="false">
      <c r="A1721" s="572" t="s">
        <v>2849</v>
      </c>
      <c r="B1721" s="453" t="s">
        <v>6863</v>
      </c>
    </row>
    <row r="1722" customFormat="false" ht="15" hidden="false" customHeight="false" outlineLevel="0" collapsed="false">
      <c r="A1722" s="572" t="s">
        <v>2851</v>
      </c>
      <c r="B1722" s="453" t="s">
        <v>6865</v>
      </c>
    </row>
    <row r="1723" customFormat="false" ht="15" hidden="false" customHeight="false" outlineLevel="0" collapsed="false">
      <c r="A1723" s="572" t="s">
        <v>2855</v>
      </c>
      <c r="B1723" s="453" t="s">
        <v>6859</v>
      </c>
    </row>
    <row r="1724" customFormat="false" ht="15" hidden="false" customHeight="false" outlineLevel="0" collapsed="false">
      <c r="A1724" s="572" t="s">
        <v>2859</v>
      </c>
      <c r="B1724" s="453" t="s">
        <v>7038</v>
      </c>
    </row>
    <row r="1725" customFormat="false" ht="15" hidden="false" customHeight="false" outlineLevel="0" collapsed="false">
      <c r="A1725" s="572" t="s">
        <v>2823</v>
      </c>
      <c r="B1725" s="453" t="s">
        <v>6894</v>
      </c>
    </row>
    <row r="1726" customFormat="false" ht="15" hidden="false" customHeight="false" outlineLevel="0" collapsed="false">
      <c r="A1726" s="572" t="s">
        <v>2853</v>
      </c>
      <c r="B1726" s="453" t="s">
        <v>7086</v>
      </c>
    </row>
    <row r="1727" customFormat="false" ht="15" hidden="false" customHeight="false" outlineLevel="0" collapsed="false">
      <c r="A1727" s="572" t="s">
        <v>2426</v>
      </c>
      <c r="B1727" s="453" t="s">
        <v>7470</v>
      </c>
    </row>
    <row r="1728" customFormat="false" ht="15" hidden="false" customHeight="false" outlineLevel="0" collapsed="false">
      <c r="A1728" s="572" t="s">
        <v>2861</v>
      </c>
      <c r="B1728" s="453" t="s">
        <v>7041</v>
      </c>
    </row>
    <row r="1729" customFormat="false" ht="15" hidden="false" customHeight="false" outlineLevel="0" collapsed="false">
      <c r="A1729" s="572" t="s">
        <v>7471</v>
      </c>
      <c r="B1729" s="453" t="s">
        <v>7472</v>
      </c>
    </row>
    <row r="1730" customFormat="false" ht="15" hidden="false" customHeight="false" outlineLevel="0" collapsed="false">
      <c r="A1730" s="572" t="s">
        <v>7473</v>
      </c>
      <c r="B1730" s="453" t="s">
        <v>7101</v>
      </c>
    </row>
    <row r="1731" customFormat="false" ht="15" hidden="false" customHeight="false" outlineLevel="0" collapsed="false">
      <c r="A1731" s="572" t="s">
        <v>2857</v>
      </c>
      <c r="B1731" s="453" t="s">
        <v>7102</v>
      </c>
    </row>
    <row r="1732" customFormat="false" ht="15" hidden="false" customHeight="false" outlineLevel="0" collapsed="false">
      <c r="A1732" s="572" t="s">
        <v>1698</v>
      </c>
      <c r="B1732" s="453" t="s">
        <v>7474</v>
      </c>
    </row>
    <row r="1733" customFormat="false" ht="15" hidden="false" customHeight="false" outlineLevel="0" collapsed="false">
      <c r="A1733" s="572" t="s">
        <v>1711</v>
      </c>
      <c r="B1733" s="453" t="s">
        <v>6641</v>
      </c>
    </row>
    <row r="1734" customFormat="false" ht="15" hidden="false" customHeight="false" outlineLevel="0" collapsed="false">
      <c r="A1734" s="572" t="s">
        <v>2839</v>
      </c>
      <c r="B1734" s="453" t="s">
        <v>7103</v>
      </c>
    </row>
    <row r="1735" customFormat="false" ht="15" hidden="false" customHeight="false" outlineLevel="0" collapsed="false">
      <c r="A1735" s="572" t="s">
        <v>2846</v>
      </c>
      <c r="B1735" s="106" t="s">
        <v>7104</v>
      </c>
    </row>
    <row r="1736" customFormat="false" ht="15" hidden="false" customHeight="false" outlineLevel="0" collapsed="false">
      <c r="A1736" s="572" t="s">
        <v>7475</v>
      </c>
      <c r="B1736" s="106" t="s">
        <v>7476</v>
      </c>
    </row>
    <row r="1737" customFormat="false" ht="15" hidden="false" customHeight="false" outlineLevel="0" collapsed="false">
      <c r="A1737" s="572" t="s">
        <v>7477</v>
      </c>
      <c r="B1737" s="106" t="s">
        <v>7478</v>
      </c>
    </row>
    <row r="1738" customFormat="false" ht="15" hidden="false" customHeight="false" outlineLevel="0" collapsed="false">
      <c r="A1738" s="572" t="s">
        <v>7479</v>
      </c>
      <c r="B1738" s="106" t="s">
        <v>7480</v>
      </c>
    </row>
    <row r="1739" customFormat="false" ht="15" hidden="false" customHeight="false" outlineLevel="0" collapsed="false">
      <c r="A1739" s="572" t="s">
        <v>7481</v>
      </c>
      <c r="B1739" s="106" t="s">
        <v>7482</v>
      </c>
    </row>
    <row r="1740" customFormat="false" ht="15" hidden="false" customHeight="false" outlineLevel="0" collapsed="false">
      <c r="A1740" s="572" t="s">
        <v>7483</v>
      </c>
      <c r="B1740" s="106" t="s">
        <v>7484</v>
      </c>
    </row>
    <row r="1741" customFormat="false" ht="15" hidden="false" customHeight="false" outlineLevel="0" collapsed="false">
      <c r="A1741" s="572" t="s">
        <v>7485</v>
      </c>
      <c r="B1741" s="106" t="s">
        <v>7486</v>
      </c>
    </row>
    <row r="1742" customFormat="false" ht="15" hidden="false" customHeight="false" outlineLevel="0" collapsed="false">
      <c r="A1742" s="572" t="s">
        <v>7487</v>
      </c>
      <c r="B1742" s="106" t="s">
        <v>7488</v>
      </c>
    </row>
    <row r="1743" customFormat="false" ht="15" hidden="false" customHeight="false" outlineLevel="0" collapsed="false">
      <c r="A1743" s="572" t="s">
        <v>1521</v>
      </c>
      <c r="B1743" s="106" t="s">
        <v>7489</v>
      </c>
    </row>
    <row r="1744" customFormat="false" ht="15" hidden="false" customHeight="false" outlineLevel="0" collapsed="false">
      <c r="A1744" s="572" t="s">
        <v>1523</v>
      </c>
      <c r="B1744" s="106" t="s">
        <v>7490</v>
      </c>
    </row>
    <row r="1745" customFormat="false" ht="15" hidden="false" customHeight="false" outlineLevel="0" collapsed="false">
      <c r="A1745" s="572" t="s">
        <v>1544</v>
      </c>
      <c r="B1745" s="106" t="s">
        <v>7004</v>
      </c>
    </row>
    <row r="1746" customFormat="false" ht="15" hidden="false" customHeight="false" outlineLevel="0" collapsed="false">
      <c r="A1746" s="572" t="s">
        <v>1539</v>
      </c>
      <c r="B1746" s="106" t="s">
        <v>7008</v>
      </c>
    </row>
    <row r="1747" customFormat="false" ht="15" hidden="false" customHeight="false" outlineLevel="0" collapsed="false">
      <c r="A1747" s="572" t="s">
        <v>1547</v>
      </c>
      <c r="B1747" s="106" t="s">
        <v>7006</v>
      </c>
    </row>
    <row r="1748" customFormat="false" ht="15" hidden="false" customHeight="false" outlineLevel="0" collapsed="false">
      <c r="A1748" s="572" t="s">
        <v>7491</v>
      </c>
      <c r="B1748" s="106" t="s">
        <v>7492</v>
      </c>
    </row>
    <row r="1749" customFormat="false" ht="15" hidden="false" customHeight="false" outlineLevel="0" collapsed="false">
      <c r="A1749" s="572" t="s">
        <v>1526</v>
      </c>
      <c r="B1749" s="106" t="s">
        <v>7493</v>
      </c>
    </row>
    <row r="1750" customFormat="false" ht="15" hidden="false" customHeight="false" outlineLevel="0" collapsed="false">
      <c r="A1750" s="572" t="s">
        <v>689</v>
      </c>
      <c r="B1750" s="106" t="s">
        <v>5376</v>
      </c>
    </row>
    <row r="1751" customFormat="false" ht="15" hidden="false" customHeight="false" outlineLevel="0" collapsed="false">
      <c r="A1751" s="572" t="s">
        <v>3620</v>
      </c>
      <c r="B1751" s="106" t="s">
        <v>7494</v>
      </c>
    </row>
    <row r="1752" customFormat="false" ht="15" hidden="false" customHeight="false" outlineLevel="0" collapsed="false">
      <c r="A1752" s="572" t="s">
        <v>7495</v>
      </c>
      <c r="B1752" s="106" t="s">
        <v>6218</v>
      </c>
    </row>
    <row r="1753" customFormat="false" ht="15" hidden="false" customHeight="false" outlineLevel="0" collapsed="false">
      <c r="A1753" s="572" t="s">
        <v>3615</v>
      </c>
      <c r="B1753" s="106" t="s">
        <v>7496</v>
      </c>
    </row>
    <row r="1754" customFormat="false" ht="15" hidden="false" customHeight="false" outlineLevel="0" collapsed="false">
      <c r="A1754" s="572" t="s">
        <v>3617</v>
      </c>
      <c r="B1754" s="106" t="s">
        <v>7497</v>
      </c>
    </row>
    <row r="1755" customFormat="false" ht="15" hidden="false" customHeight="false" outlineLevel="0" collapsed="false">
      <c r="A1755" s="572" t="s">
        <v>3622</v>
      </c>
      <c r="B1755" s="106" t="s">
        <v>7498</v>
      </c>
    </row>
    <row r="1756" customFormat="false" ht="15" hidden="false" customHeight="false" outlineLevel="0" collapsed="false">
      <c r="A1756" s="572" t="s">
        <v>3624</v>
      </c>
      <c r="B1756" s="106" t="s">
        <v>7499</v>
      </c>
    </row>
    <row r="1757" customFormat="false" ht="15" hidden="false" customHeight="false" outlineLevel="0" collapsed="false">
      <c r="A1757" s="572" t="s">
        <v>3759</v>
      </c>
      <c r="B1757" s="106" t="s">
        <v>7500</v>
      </c>
    </row>
    <row r="1758" customFormat="false" ht="15" hidden="false" customHeight="false" outlineLevel="0" collapsed="false">
      <c r="A1758" s="572" t="s">
        <v>3762</v>
      </c>
      <c r="B1758" s="106" t="s">
        <v>7501</v>
      </c>
    </row>
    <row r="1759" customFormat="false" ht="15" hidden="false" customHeight="false" outlineLevel="0" collapsed="false">
      <c r="A1759" s="572" t="s">
        <v>3553</v>
      </c>
      <c r="B1759" s="106" t="s">
        <v>6222</v>
      </c>
    </row>
    <row r="1760" customFormat="false" ht="15" hidden="false" customHeight="false" outlineLevel="0" collapsed="false">
      <c r="A1760" s="572" t="s">
        <v>3916</v>
      </c>
      <c r="B1760" s="106" t="s">
        <v>7502</v>
      </c>
    </row>
    <row r="1761" customFormat="false" ht="15" hidden="false" customHeight="false" outlineLevel="0" collapsed="false">
      <c r="A1761" s="572" t="s">
        <v>3958</v>
      </c>
      <c r="B1761" s="106" t="s">
        <v>7503</v>
      </c>
    </row>
    <row r="1762" customFormat="false" ht="15" hidden="false" customHeight="false" outlineLevel="0" collapsed="false">
      <c r="A1762" s="572" t="s">
        <v>3935</v>
      </c>
      <c r="B1762" s="106" t="s">
        <v>7504</v>
      </c>
    </row>
    <row r="1763" customFormat="false" ht="15" hidden="false" customHeight="false" outlineLevel="0" collapsed="false">
      <c r="A1763" s="572" t="s">
        <v>4024</v>
      </c>
      <c r="B1763" s="106" t="s">
        <v>7505</v>
      </c>
    </row>
    <row r="1764" customFormat="false" ht="15" hidden="false" customHeight="false" outlineLevel="0" collapsed="false">
      <c r="A1764" s="572" t="s">
        <v>4026</v>
      </c>
      <c r="B1764" s="106" t="s">
        <v>7506</v>
      </c>
    </row>
    <row r="1765" customFormat="false" ht="15" hidden="false" customHeight="false" outlineLevel="0" collapsed="false">
      <c r="A1765" s="572" t="s">
        <v>7507</v>
      </c>
      <c r="B1765" s="106" t="s">
        <v>7508</v>
      </c>
    </row>
    <row r="1766" customFormat="false" ht="15" hidden="false" customHeight="false" outlineLevel="0" collapsed="false">
      <c r="A1766" s="572" t="s">
        <v>3897</v>
      </c>
      <c r="B1766" s="106" t="s">
        <v>7509</v>
      </c>
    </row>
    <row r="1767" customFormat="false" ht="15" hidden="false" customHeight="false" outlineLevel="0" collapsed="false">
      <c r="A1767" s="572" t="s">
        <v>4083</v>
      </c>
      <c r="B1767" s="106" t="s">
        <v>7510</v>
      </c>
    </row>
    <row r="1768" customFormat="false" ht="15" hidden="false" customHeight="false" outlineLevel="0" collapsed="false">
      <c r="A1768" s="572" t="s">
        <v>4092</v>
      </c>
      <c r="B1768" s="106" t="s">
        <v>7511</v>
      </c>
    </row>
    <row r="1769" customFormat="false" ht="15" hidden="false" customHeight="false" outlineLevel="0" collapsed="false">
      <c r="A1769" s="572" t="s">
        <v>4120</v>
      </c>
      <c r="B1769" s="106" t="s">
        <v>7512</v>
      </c>
    </row>
    <row r="1770" customFormat="false" ht="15" hidden="false" customHeight="false" outlineLevel="0" collapsed="false">
      <c r="A1770" s="572" t="s">
        <v>4125</v>
      </c>
      <c r="B1770" s="106" t="s">
        <v>7513</v>
      </c>
    </row>
    <row r="1771" customFormat="false" ht="15" hidden="false" customHeight="false" outlineLevel="0" collapsed="false">
      <c r="A1771" s="572" t="s">
        <v>4047</v>
      </c>
      <c r="B1771" s="106" t="s">
        <v>7514</v>
      </c>
    </row>
    <row r="1772" customFormat="false" ht="15" hidden="false" customHeight="false" outlineLevel="0" collapsed="false">
      <c r="A1772" s="572" t="s">
        <v>3904</v>
      </c>
      <c r="B1772" s="106" t="s">
        <v>7515</v>
      </c>
    </row>
    <row r="1773" customFormat="false" ht="15" hidden="false" customHeight="false" outlineLevel="0" collapsed="false">
      <c r="A1773" s="572" t="s">
        <v>7516</v>
      </c>
      <c r="B1773" s="106" t="s">
        <v>7517</v>
      </c>
    </row>
    <row r="1774" customFormat="false" ht="15" hidden="false" customHeight="false" outlineLevel="0" collapsed="false">
      <c r="A1774" s="572" t="s">
        <v>4012</v>
      </c>
      <c r="B1774" s="106" t="s">
        <v>7518</v>
      </c>
    </row>
    <row r="1775" customFormat="false" ht="15" hidden="false" customHeight="false" outlineLevel="0" collapsed="false">
      <c r="A1775" s="572" t="s">
        <v>3984</v>
      </c>
      <c r="B1775" s="106" t="s">
        <v>7519</v>
      </c>
    </row>
    <row r="1776" customFormat="false" ht="15" hidden="false" customHeight="false" outlineLevel="0" collapsed="false">
      <c r="A1776" s="572" t="s">
        <v>3921</v>
      </c>
      <c r="B1776" s="106" t="s">
        <v>7520</v>
      </c>
    </row>
    <row r="1777" customFormat="false" ht="15" hidden="false" customHeight="false" outlineLevel="0" collapsed="false">
      <c r="A1777" s="572" t="s">
        <v>3949</v>
      </c>
      <c r="B1777" s="106" t="s">
        <v>7521</v>
      </c>
    </row>
    <row r="1778" customFormat="false" ht="15" hidden="false" customHeight="false" outlineLevel="0" collapsed="false">
      <c r="A1778" s="577" t="s">
        <v>2637</v>
      </c>
      <c r="B1778" s="582" t="s">
        <v>7058</v>
      </c>
    </row>
    <row r="1779" customFormat="false" ht="15" hidden="false" customHeight="false" outlineLevel="0" collapsed="false">
      <c r="A1779" s="594" t="s">
        <v>3097</v>
      </c>
      <c r="B1779" s="595" t="s">
        <v>7522</v>
      </c>
    </row>
    <row r="1780" customFormat="false" ht="15" hidden="false" customHeight="false" outlineLevel="0" collapsed="false">
      <c r="A1780" s="594" t="s">
        <v>3077</v>
      </c>
      <c r="B1780" s="595" t="s">
        <v>7016</v>
      </c>
    </row>
    <row r="1781" customFormat="false" ht="15" hidden="false" customHeight="false" outlineLevel="0" collapsed="false"/>
    <row r="1782" customFormat="false" ht="15" hidden="false" customHeight="false" outlineLevel="0" collapsed="false"/>
  </sheetData>
  <autoFilter ref="A1:B180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F3" activePane="bottomRight" state="frozen"/>
      <selection pane="topLeft" activeCell="A1" activeCellId="0" sqref="A1"/>
      <selection pane="topRight" activeCell="F1" activeCellId="0" sqref="F1"/>
      <selection pane="bottomLeft" activeCell="A3" activeCellId="0" sqref="A3"/>
      <selection pane="bottomRight" activeCell="H14" activeCellId="0" sqref="H14"/>
    </sheetView>
  </sheetViews>
  <sheetFormatPr defaultColWidth="11.4296875" defaultRowHeight="12" zeroHeight="true" outlineLevelRow="0" outlineLevelCol="0"/>
  <cols>
    <col collapsed="false" customWidth="true" hidden="false" outlineLevel="0" max="1" min="1" style="11" width="2.57"/>
    <col collapsed="false" customWidth="true" hidden="false" outlineLevel="0" max="2" min="2" style="11" width="36"/>
    <col collapsed="false" customWidth="true" hidden="false" outlineLevel="0" max="3" min="3" style="12" width="7.43"/>
    <col collapsed="false" customWidth="true" hidden="false" outlineLevel="0" max="4" min="4" style="12" width="14.43"/>
    <col collapsed="false" customWidth="true" hidden="false" outlineLevel="0" max="5" min="5" style="13" width="41.57"/>
    <col collapsed="false" customWidth="true" hidden="false" outlineLevel="0" max="6" min="6" style="13" width="70.14"/>
    <col collapsed="false" customWidth="true" hidden="false" outlineLevel="0" max="7" min="7" style="11" width="13.85"/>
    <col collapsed="false" customWidth="true" hidden="false" outlineLevel="0" max="8" min="8" style="14" width="18.57"/>
    <col collapsed="false" customWidth="true" hidden="false" outlineLevel="0" max="9" min="9" style="13" width="49"/>
    <col collapsed="false" customWidth="true" hidden="false" outlineLevel="0" max="10" min="10" style="11" width="2.57"/>
    <col collapsed="false" customWidth="false" hidden="true" outlineLevel="0" max="1024" min="11" style="11" width="11.43"/>
  </cols>
  <sheetData>
    <row r="1" customFormat="false" ht="12" hidden="false" customHeight="true" outlineLevel="0" collapsed="false">
      <c r="A1" s="15"/>
      <c r="B1" s="16"/>
      <c r="C1" s="16"/>
      <c r="D1" s="16"/>
      <c r="E1" s="16"/>
      <c r="F1" s="17"/>
      <c r="G1" s="15"/>
      <c r="H1" s="18"/>
      <c r="I1" s="17"/>
      <c r="J1" s="15"/>
    </row>
    <row r="2" s="22" customFormat="true" ht="24" hidden="false" customHeight="true" outlineLevel="0" collapsed="false">
      <c r="A2" s="19"/>
      <c r="B2" s="20" t="s">
        <v>58</v>
      </c>
      <c r="C2" s="20" t="s">
        <v>59</v>
      </c>
      <c r="D2" s="20" t="s">
        <v>60</v>
      </c>
      <c r="E2" s="20" t="s">
        <v>61</v>
      </c>
      <c r="F2" s="20" t="s">
        <v>0</v>
      </c>
      <c r="G2" s="20" t="s">
        <v>1</v>
      </c>
      <c r="H2" s="20" t="s">
        <v>2</v>
      </c>
      <c r="I2" s="20"/>
      <c r="J2" s="21"/>
    </row>
    <row r="3" customFormat="false" ht="36" hidden="false" customHeight="true" outlineLevel="0" collapsed="false">
      <c r="A3" s="15"/>
      <c r="B3" s="5" t="s">
        <v>62</v>
      </c>
      <c r="C3" s="23" t="s">
        <v>63</v>
      </c>
      <c r="D3" s="23" t="s">
        <v>64</v>
      </c>
      <c r="E3" s="5" t="s">
        <v>65</v>
      </c>
      <c r="F3" s="5" t="s">
        <v>66</v>
      </c>
      <c r="G3" s="6" t="s">
        <v>6</v>
      </c>
      <c r="H3" s="7" t="s">
        <v>67</v>
      </c>
      <c r="I3" s="5" t="str">
        <f aca="false">VLOOKUP(H3,CódigosRetorno!A:B,2,FALSE())</f>
        <v>El XML no contiene el tag ext:UBLExtensions/ext:UBLExtension/ext:ExtensionContent/ds:Signature/@Id</v>
      </c>
      <c r="J3" s="15"/>
    </row>
    <row r="4" customFormat="false" ht="24" hidden="false" customHeight="false" outlineLevel="0" collapsed="false">
      <c r="A4" s="15"/>
      <c r="B4" s="5"/>
      <c r="C4" s="23"/>
      <c r="D4" s="23"/>
      <c r="E4" s="5"/>
      <c r="F4" s="5" t="s">
        <v>68</v>
      </c>
      <c r="G4" s="6" t="s">
        <v>6</v>
      </c>
      <c r="H4" s="7" t="s">
        <v>69</v>
      </c>
      <c r="I4" s="5" t="s">
        <v>70</v>
      </c>
      <c r="J4" s="15"/>
    </row>
    <row r="5" customFormat="false" ht="36" hidden="false" customHeight="true" outlineLevel="0" collapsed="false">
      <c r="A5" s="15"/>
      <c r="B5" s="5"/>
      <c r="C5" s="23"/>
      <c r="D5" s="23"/>
      <c r="E5" s="5" t="s">
        <v>71</v>
      </c>
      <c r="F5" s="5" t="s">
        <v>66</v>
      </c>
      <c r="G5" s="6" t="s">
        <v>6</v>
      </c>
      <c r="H5" s="7" t="s">
        <v>72</v>
      </c>
      <c r="I5" s="5" t="s">
        <v>73</v>
      </c>
      <c r="J5" s="15"/>
    </row>
    <row r="6" customFormat="false" ht="30.75" hidden="false" customHeight="true" outlineLevel="0" collapsed="false">
      <c r="A6" s="15"/>
      <c r="B6" s="5"/>
      <c r="C6" s="23"/>
      <c r="D6" s="23"/>
      <c r="E6" s="5"/>
      <c r="F6" s="5" t="s">
        <v>68</v>
      </c>
      <c r="G6" s="6" t="s">
        <v>6</v>
      </c>
      <c r="H6" s="7" t="s">
        <v>74</v>
      </c>
      <c r="I6" s="5" t="s">
        <v>75</v>
      </c>
      <c r="J6" s="15"/>
    </row>
    <row r="7" customFormat="false" ht="36" hidden="false" customHeight="true" outlineLevel="0" collapsed="false">
      <c r="A7" s="15"/>
      <c r="B7" s="5"/>
      <c r="C7" s="23"/>
      <c r="D7" s="23"/>
      <c r="E7" s="5" t="s">
        <v>76</v>
      </c>
      <c r="F7" s="5" t="s">
        <v>66</v>
      </c>
      <c r="G7" s="6" t="s">
        <v>6</v>
      </c>
      <c r="H7" s="7" t="s">
        <v>77</v>
      </c>
      <c r="I7" s="5" t="s">
        <v>78</v>
      </c>
      <c r="J7" s="15"/>
    </row>
    <row r="8" customFormat="false" ht="26.25" hidden="false" customHeight="true" outlineLevel="0" collapsed="false">
      <c r="A8" s="15"/>
      <c r="B8" s="5"/>
      <c r="C8" s="23"/>
      <c r="D8" s="23"/>
      <c r="E8" s="5"/>
      <c r="F8" s="5" t="s">
        <v>68</v>
      </c>
      <c r="G8" s="6" t="s">
        <v>6</v>
      </c>
      <c r="H8" s="7" t="s">
        <v>79</v>
      </c>
      <c r="I8" s="5" t="s">
        <v>80</v>
      </c>
      <c r="J8" s="15"/>
    </row>
    <row r="9" customFormat="false" ht="36" hidden="false" customHeight="true" outlineLevel="0" collapsed="false">
      <c r="A9" s="15"/>
      <c r="B9" s="5"/>
      <c r="C9" s="23"/>
      <c r="D9" s="23"/>
      <c r="E9" s="5" t="s">
        <v>81</v>
      </c>
      <c r="F9" s="5" t="s">
        <v>66</v>
      </c>
      <c r="G9" s="6" t="s">
        <v>6</v>
      </c>
      <c r="H9" s="7" t="s">
        <v>82</v>
      </c>
      <c r="I9" s="5" t="s">
        <v>83</v>
      </c>
      <c r="J9" s="15"/>
    </row>
    <row r="10" customFormat="false" ht="24" hidden="false" customHeight="false" outlineLevel="0" collapsed="false">
      <c r="A10" s="15"/>
      <c r="B10" s="5"/>
      <c r="C10" s="23"/>
      <c r="D10" s="23"/>
      <c r="E10" s="5"/>
      <c r="F10" s="5" t="s">
        <v>84</v>
      </c>
      <c r="G10" s="6" t="s">
        <v>6</v>
      </c>
      <c r="H10" s="7" t="s">
        <v>85</v>
      </c>
      <c r="I10" s="5" t="s">
        <v>86</v>
      </c>
      <c r="J10" s="15"/>
    </row>
    <row r="11" customFormat="false" ht="36" hidden="false" customHeight="true" outlineLevel="0" collapsed="false">
      <c r="A11" s="15"/>
      <c r="B11" s="5"/>
      <c r="C11" s="23"/>
      <c r="D11" s="23"/>
      <c r="E11" s="5" t="s">
        <v>87</v>
      </c>
      <c r="F11" s="5" t="s">
        <v>66</v>
      </c>
      <c r="G11" s="6" t="s">
        <v>6</v>
      </c>
      <c r="H11" s="7" t="s">
        <v>88</v>
      </c>
      <c r="I11" s="5" t="s">
        <v>89</v>
      </c>
      <c r="J11" s="15"/>
    </row>
    <row r="12" customFormat="false" ht="24" hidden="false" customHeight="false" outlineLevel="0" collapsed="false">
      <c r="A12" s="15"/>
      <c r="B12" s="5"/>
      <c r="C12" s="23"/>
      <c r="D12" s="23"/>
      <c r="E12" s="5"/>
      <c r="F12" s="5" t="s">
        <v>68</v>
      </c>
      <c r="G12" s="6" t="s">
        <v>6</v>
      </c>
      <c r="H12" s="7" t="s">
        <v>90</v>
      </c>
      <c r="I12" s="5" t="s">
        <v>91</v>
      </c>
      <c r="J12" s="15"/>
    </row>
    <row r="13" customFormat="false" ht="36" hidden="false" customHeight="true" outlineLevel="0" collapsed="false">
      <c r="A13" s="15"/>
      <c r="B13" s="5"/>
      <c r="C13" s="23"/>
      <c r="D13" s="23"/>
      <c r="E13" s="5" t="s">
        <v>92</v>
      </c>
      <c r="F13" s="5" t="s">
        <v>66</v>
      </c>
      <c r="G13" s="6" t="s">
        <v>6</v>
      </c>
      <c r="H13" s="7" t="s">
        <v>93</v>
      </c>
      <c r="I13" s="5" t="s">
        <v>94</v>
      </c>
      <c r="J13" s="15"/>
    </row>
    <row r="14" customFormat="false" ht="36" hidden="false" customHeight="false" outlineLevel="0" collapsed="false">
      <c r="A14" s="15"/>
      <c r="B14" s="5"/>
      <c r="C14" s="23"/>
      <c r="D14" s="23"/>
      <c r="E14" s="5"/>
      <c r="F14" s="5" t="s">
        <v>68</v>
      </c>
      <c r="G14" s="6" t="s">
        <v>6</v>
      </c>
      <c r="H14" s="7" t="s">
        <v>95</v>
      </c>
      <c r="I14" s="5" t="s">
        <v>96</v>
      </c>
      <c r="J14" s="15"/>
    </row>
    <row r="15" customFormat="false" ht="36" hidden="false" customHeight="false" outlineLevel="0" collapsed="false">
      <c r="A15" s="15"/>
      <c r="B15" s="5"/>
      <c r="C15" s="23"/>
      <c r="D15" s="23"/>
      <c r="E15" s="5" t="s">
        <v>97</v>
      </c>
      <c r="F15" s="5" t="s">
        <v>66</v>
      </c>
      <c r="G15" s="6" t="s">
        <v>6</v>
      </c>
      <c r="H15" s="7" t="s">
        <v>98</v>
      </c>
      <c r="I15" s="5" t="s">
        <v>99</v>
      </c>
      <c r="J15" s="15"/>
    </row>
    <row r="16" customFormat="false" ht="24" hidden="false" customHeight="true" outlineLevel="0" collapsed="false">
      <c r="A16" s="15"/>
      <c r="B16" s="5"/>
      <c r="C16" s="23"/>
      <c r="D16" s="23"/>
      <c r="E16" s="5" t="s">
        <v>100</v>
      </c>
      <c r="F16" s="5" t="s">
        <v>66</v>
      </c>
      <c r="G16" s="6" t="s">
        <v>6</v>
      </c>
      <c r="H16" s="7" t="s">
        <v>101</v>
      </c>
      <c r="I16" s="5" t="s">
        <v>102</v>
      </c>
      <c r="J16" s="15"/>
    </row>
    <row r="17" customFormat="false" ht="24" hidden="false" customHeight="false" outlineLevel="0" collapsed="false">
      <c r="A17" s="15"/>
      <c r="B17" s="5"/>
      <c r="C17" s="23"/>
      <c r="D17" s="23"/>
      <c r="E17" s="5"/>
      <c r="F17" s="5" t="s">
        <v>103</v>
      </c>
      <c r="G17" s="6" t="s">
        <v>6</v>
      </c>
      <c r="H17" s="7" t="s">
        <v>104</v>
      </c>
      <c r="I17" s="5" t="s">
        <v>105</v>
      </c>
      <c r="J17" s="15"/>
    </row>
    <row r="18" customFormat="false" ht="36" hidden="false" customHeight="true" outlineLevel="0" collapsed="false">
      <c r="A18" s="15"/>
      <c r="B18" s="5"/>
      <c r="C18" s="23"/>
      <c r="D18" s="23"/>
      <c r="E18" s="5" t="s">
        <v>106</v>
      </c>
      <c r="F18" s="5" t="s">
        <v>66</v>
      </c>
      <c r="G18" s="6" t="s">
        <v>6</v>
      </c>
      <c r="H18" s="7" t="s">
        <v>107</v>
      </c>
      <c r="I18" s="5" t="s">
        <v>108</v>
      </c>
      <c r="J18" s="15"/>
    </row>
    <row r="19" customFormat="false" ht="24" hidden="false" customHeight="false" outlineLevel="0" collapsed="false">
      <c r="A19" s="15"/>
      <c r="B19" s="5"/>
      <c r="C19" s="23"/>
      <c r="D19" s="23"/>
      <c r="E19" s="5"/>
      <c r="F19" s="5" t="s">
        <v>103</v>
      </c>
      <c r="G19" s="6" t="s">
        <v>6</v>
      </c>
      <c r="H19" s="7" t="s">
        <v>109</v>
      </c>
      <c r="I19" s="5" t="s">
        <v>110</v>
      </c>
      <c r="J19" s="15"/>
    </row>
    <row r="20" customFormat="false" ht="12" hidden="false" customHeight="false" outlineLevel="0" collapsed="false">
      <c r="A20" s="15"/>
      <c r="B20" s="5"/>
      <c r="C20" s="23"/>
      <c r="D20" s="23"/>
      <c r="E20" s="9" t="s">
        <v>111</v>
      </c>
      <c r="F20" s="5"/>
      <c r="G20" s="23" t="s">
        <v>8</v>
      </c>
      <c r="H20" s="6" t="s">
        <v>8</v>
      </c>
      <c r="I20" s="5" t="s">
        <v>8</v>
      </c>
      <c r="J20" s="15"/>
    </row>
    <row r="21" customFormat="false" ht="15" hidden="false" customHeight="true" outlineLevel="0" collapsed="false">
      <c r="A21" s="15"/>
      <c r="B21" s="5"/>
      <c r="C21" s="23"/>
      <c r="D21" s="23"/>
      <c r="E21" s="5" t="s">
        <v>112</v>
      </c>
      <c r="F21" s="5" t="s">
        <v>66</v>
      </c>
      <c r="G21" s="6" t="s">
        <v>6</v>
      </c>
      <c r="H21" s="7" t="s">
        <v>113</v>
      </c>
      <c r="I21" s="5" t="s">
        <v>114</v>
      </c>
      <c r="J21" s="15"/>
    </row>
    <row r="22" customFormat="false" ht="24" hidden="false" customHeight="true" outlineLevel="0" collapsed="false">
      <c r="A22" s="15"/>
      <c r="B22" s="5"/>
      <c r="C22" s="23"/>
      <c r="D22" s="23"/>
      <c r="E22" s="5"/>
      <c r="F22" s="5" t="s">
        <v>68</v>
      </c>
      <c r="G22" s="6" t="s">
        <v>6</v>
      </c>
      <c r="H22" s="7" t="s">
        <v>115</v>
      </c>
      <c r="I22" s="5" t="s">
        <v>116</v>
      </c>
      <c r="J22" s="15"/>
    </row>
    <row r="23" customFormat="false" ht="26.25" hidden="false" customHeight="true" outlineLevel="0" collapsed="false">
      <c r="A23" s="15"/>
      <c r="B23" s="5"/>
      <c r="C23" s="23"/>
      <c r="D23" s="23"/>
      <c r="E23" s="5" t="s">
        <v>117</v>
      </c>
      <c r="F23" s="5" t="s">
        <v>66</v>
      </c>
      <c r="G23" s="6" t="s">
        <v>6</v>
      </c>
      <c r="H23" s="7" t="s">
        <v>118</v>
      </c>
      <c r="I23" s="5" t="s">
        <v>119</v>
      </c>
      <c r="J23" s="15"/>
    </row>
    <row r="24" customFormat="false" ht="24" hidden="false" customHeight="false" outlineLevel="0" collapsed="false">
      <c r="A24" s="15"/>
      <c r="B24" s="5"/>
      <c r="C24" s="23"/>
      <c r="D24" s="23"/>
      <c r="E24" s="5"/>
      <c r="F24" s="5" t="s">
        <v>120</v>
      </c>
      <c r="G24" s="6" t="s">
        <v>6</v>
      </c>
      <c r="H24" s="7" t="s">
        <v>121</v>
      </c>
      <c r="I24" s="5" t="s">
        <v>122</v>
      </c>
      <c r="J24" s="15"/>
    </row>
    <row r="25" customFormat="false" ht="24" hidden="false" customHeight="true" outlineLevel="0" collapsed="false">
      <c r="A25" s="15"/>
      <c r="B25" s="5"/>
      <c r="C25" s="23"/>
      <c r="D25" s="23"/>
      <c r="E25" s="9" t="s">
        <v>123</v>
      </c>
      <c r="F25" s="5" t="s">
        <v>66</v>
      </c>
      <c r="G25" s="6" t="s">
        <v>6</v>
      </c>
      <c r="H25" s="7" t="s">
        <v>124</v>
      </c>
      <c r="I25" s="5" t="s">
        <v>125</v>
      </c>
      <c r="J25" s="15"/>
    </row>
    <row r="26" customFormat="false" ht="24" hidden="false" customHeight="false" outlineLevel="0" collapsed="false">
      <c r="A26" s="15"/>
      <c r="B26" s="5"/>
      <c r="C26" s="23"/>
      <c r="D26" s="23"/>
      <c r="E26" s="9"/>
      <c r="F26" s="5" t="s">
        <v>68</v>
      </c>
      <c r="G26" s="6" t="s">
        <v>6</v>
      </c>
      <c r="H26" s="7" t="s">
        <v>126</v>
      </c>
      <c r="I26" s="5" t="s">
        <v>127</v>
      </c>
      <c r="J26" s="15"/>
    </row>
    <row r="27" customFormat="false" ht="36" hidden="false" customHeight="true" outlineLevel="0" collapsed="false">
      <c r="A27" s="15"/>
      <c r="B27" s="5"/>
      <c r="C27" s="23"/>
      <c r="D27" s="23"/>
      <c r="E27" s="5" t="s">
        <v>128</v>
      </c>
      <c r="F27" s="5" t="s">
        <v>66</v>
      </c>
      <c r="G27" s="6" t="s">
        <v>6</v>
      </c>
      <c r="H27" s="7" t="s">
        <v>129</v>
      </c>
      <c r="I27" s="5" t="s">
        <v>130</v>
      </c>
      <c r="J27" s="15"/>
    </row>
    <row r="28" customFormat="false" ht="24" hidden="false" customHeight="false" outlineLevel="0" collapsed="false">
      <c r="A28" s="15"/>
      <c r="B28" s="5"/>
      <c r="C28" s="23"/>
      <c r="D28" s="23"/>
      <c r="E28" s="5"/>
      <c r="F28" s="5" t="s">
        <v>68</v>
      </c>
      <c r="G28" s="6" t="s">
        <v>6</v>
      </c>
      <c r="H28" s="7" t="s">
        <v>131</v>
      </c>
      <c r="I28" s="5" t="s">
        <v>132</v>
      </c>
      <c r="J28" s="15"/>
    </row>
    <row r="29" s="15" customFormat="true" ht="12" hidden="false" customHeight="true" outlineLevel="0" collapsed="false">
      <c r="C29" s="24"/>
      <c r="D29" s="24"/>
      <c r="E29" s="17"/>
      <c r="F29" s="17"/>
      <c r="G29" s="25"/>
      <c r="H29" s="26"/>
      <c r="I29" s="17"/>
    </row>
    <row r="30" customFormat="false" ht="12" hidden="true" customHeight="false" outlineLevel="0" collapsed="false">
      <c r="A30" s="15"/>
      <c r="G30" s="27"/>
      <c r="H30" s="28"/>
      <c r="J30" s="15"/>
    </row>
    <row r="31" customFormat="false" ht="12" hidden="true" customHeight="false" outlineLevel="0" collapsed="false">
      <c r="A31" s="15"/>
      <c r="G31" s="27"/>
      <c r="H31" s="28"/>
      <c r="J31" s="15"/>
    </row>
    <row r="32" customFormat="false" ht="12" hidden="true" customHeight="false" outlineLevel="0" collapsed="false">
      <c r="A32" s="15"/>
      <c r="G32" s="27"/>
      <c r="H32" s="28"/>
      <c r="J32" s="15"/>
    </row>
    <row r="33" customFormat="false" ht="12" hidden="true" customHeight="false" outlineLevel="0" collapsed="false">
      <c r="A33" s="15"/>
      <c r="G33" s="27"/>
      <c r="H33" s="28"/>
      <c r="J33" s="15"/>
    </row>
    <row r="34" customFormat="false" ht="12" hidden="true" customHeight="false" outlineLevel="0" collapsed="false">
      <c r="A34" s="15"/>
      <c r="G34" s="27"/>
      <c r="H34" s="28"/>
      <c r="J34" s="15"/>
    </row>
    <row r="35" customFormat="false" ht="12" hidden="true" customHeight="false" outlineLevel="0" collapsed="false">
      <c r="A35" s="15"/>
      <c r="G35" s="27"/>
      <c r="H35" s="28"/>
      <c r="J35" s="15"/>
    </row>
    <row r="36" customFormat="false" ht="12" hidden="true" customHeight="false" outlineLevel="0" collapsed="false">
      <c r="A36" s="15"/>
      <c r="G36" s="27"/>
      <c r="H36" s="28"/>
      <c r="J36" s="15"/>
    </row>
    <row r="37" customFormat="false" ht="12" hidden="true" customHeight="false" outlineLevel="0" collapsed="false">
      <c r="A37" s="15"/>
      <c r="G37" s="27"/>
      <c r="H37" s="28"/>
      <c r="J37" s="15"/>
    </row>
    <row r="38" customFormat="false" ht="12" hidden="true" customHeight="false" outlineLevel="0" collapsed="false">
      <c r="A38" s="15"/>
      <c r="G38" s="27"/>
      <c r="H38" s="28"/>
      <c r="J38" s="15"/>
    </row>
    <row r="39" customFormat="false" ht="12" hidden="true" customHeight="false" outlineLevel="0" collapsed="false">
      <c r="A39" s="15"/>
      <c r="G39" s="27"/>
      <c r="H39" s="28"/>
      <c r="J39" s="15"/>
    </row>
    <row r="40" customFormat="false" ht="12" hidden="true" customHeight="false" outlineLevel="0" collapsed="false">
      <c r="A40" s="15"/>
      <c r="G40" s="27"/>
      <c r="H40" s="28"/>
      <c r="J40" s="15"/>
    </row>
    <row r="41" customFormat="false" ht="12" hidden="true" customHeight="false" outlineLevel="0" collapsed="false">
      <c r="A41" s="15"/>
      <c r="G41" s="27"/>
      <c r="H41" s="28"/>
      <c r="J41" s="15"/>
    </row>
    <row r="42" customFormat="false" ht="12" hidden="true" customHeight="false" outlineLevel="0" collapsed="false">
      <c r="A42" s="15"/>
      <c r="G42" s="27"/>
      <c r="H42" s="28"/>
      <c r="J42" s="15"/>
    </row>
    <row r="43" customFormat="false" ht="12" hidden="true" customHeight="false" outlineLevel="0" collapsed="false">
      <c r="A43" s="15"/>
      <c r="G43" s="27"/>
      <c r="H43" s="28"/>
      <c r="J43" s="15"/>
    </row>
    <row r="44" customFormat="false" ht="12" hidden="true" customHeight="false" outlineLevel="0" collapsed="false">
      <c r="A44" s="15"/>
      <c r="G44" s="27"/>
      <c r="H44" s="28"/>
      <c r="J44" s="15"/>
    </row>
    <row r="45" customFormat="false" ht="12" hidden="true" customHeight="false" outlineLevel="0" collapsed="false">
      <c r="A45" s="15"/>
      <c r="G45" s="27"/>
      <c r="H45" s="28"/>
      <c r="J45" s="15"/>
    </row>
    <row r="46" customFormat="false" ht="12" hidden="true" customHeight="false" outlineLevel="0" collapsed="false">
      <c r="A46" s="15"/>
      <c r="G46" s="27"/>
      <c r="H46" s="28"/>
      <c r="J46" s="15"/>
    </row>
    <row r="47" customFormat="false" ht="12" hidden="true" customHeight="false" outlineLevel="0" collapsed="false">
      <c r="A47" s="15"/>
      <c r="G47" s="27"/>
      <c r="H47" s="28"/>
      <c r="J47" s="15"/>
    </row>
    <row r="48" customFormat="false" ht="12" hidden="true" customHeight="false" outlineLevel="0" collapsed="false">
      <c r="A48" s="15"/>
      <c r="G48" s="27"/>
      <c r="H48" s="28"/>
      <c r="J48" s="15"/>
    </row>
    <row r="49" customFormat="false" ht="12" hidden="true" customHeight="false" outlineLevel="0" collapsed="false">
      <c r="A49" s="15"/>
      <c r="G49" s="27"/>
      <c r="H49" s="28"/>
      <c r="J49" s="15"/>
    </row>
    <row r="50" customFormat="false" ht="12" hidden="true" customHeight="false" outlineLevel="0" collapsed="false">
      <c r="A50" s="15"/>
      <c r="G50" s="27"/>
      <c r="H50" s="28"/>
      <c r="J50" s="15"/>
    </row>
    <row r="51" customFormat="false" ht="12" hidden="true" customHeight="false" outlineLevel="0" collapsed="false">
      <c r="A51" s="15"/>
      <c r="G51" s="27"/>
      <c r="H51" s="28"/>
      <c r="J51" s="15"/>
    </row>
    <row r="52" customFormat="false" ht="12" hidden="true" customHeight="false" outlineLevel="0" collapsed="false">
      <c r="A52" s="15"/>
      <c r="G52" s="27"/>
      <c r="H52" s="28"/>
      <c r="J52" s="15"/>
    </row>
    <row r="53" customFormat="false" ht="12" hidden="true" customHeight="false" outlineLevel="0" collapsed="false">
      <c r="A53" s="15"/>
      <c r="G53" s="27"/>
      <c r="H53" s="28"/>
      <c r="J53" s="15"/>
    </row>
    <row r="54" customFormat="false" ht="12" hidden="true" customHeight="false" outlineLevel="0" collapsed="false">
      <c r="A54" s="15"/>
      <c r="G54" s="27"/>
      <c r="H54" s="28"/>
      <c r="J54" s="15"/>
    </row>
    <row r="55" customFormat="false" ht="12" hidden="true" customHeight="false" outlineLevel="0" collapsed="false">
      <c r="A55" s="15"/>
      <c r="G55" s="27"/>
      <c r="H55" s="28"/>
      <c r="J55" s="15"/>
    </row>
    <row r="56" customFormat="false" ht="12" hidden="true" customHeight="false" outlineLevel="0" collapsed="false">
      <c r="A56" s="15"/>
      <c r="G56" s="27"/>
      <c r="H56" s="28"/>
      <c r="J56" s="15"/>
    </row>
    <row r="57" customFormat="false" ht="12" hidden="true" customHeight="false" outlineLevel="0" collapsed="false">
      <c r="A57" s="15"/>
      <c r="G57" s="27"/>
      <c r="H57" s="28"/>
      <c r="J57" s="15"/>
    </row>
    <row r="58" customFormat="false" ht="12" hidden="true" customHeight="false" outlineLevel="0" collapsed="false">
      <c r="A58" s="15"/>
      <c r="G58" s="27"/>
      <c r="H58" s="28"/>
      <c r="J58" s="15"/>
    </row>
    <row r="59" customFormat="false" ht="12" hidden="true" customHeight="false" outlineLevel="0" collapsed="false">
      <c r="A59" s="15"/>
      <c r="G59" s="27"/>
      <c r="H59" s="28"/>
      <c r="J59" s="15"/>
    </row>
    <row r="60" customFormat="false" ht="12" hidden="true" customHeight="false" outlineLevel="0" collapsed="false">
      <c r="A60" s="15"/>
      <c r="G60" s="27"/>
      <c r="H60" s="28"/>
      <c r="J60" s="15"/>
    </row>
    <row r="61" customFormat="false" ht="12" hidden="true" customHeight="false" outlineLevel="0" collapsed="false">
      <c r="A61" s="15"/>
      <c r="G61" s="27"/>
      <c r="H61" s="28"/>
      <c r="J61" s="15"/>
    </row>
    <row r="62" customFormat="false" ht="12" hidden="true" customHeight="false" outlineLevel="0" collapsed="false">
      <c r="A62" s="15"/>
      <c r="G62" s="27"/>
      <c r="H62" s="28"/>
      <c r="J62" s="15"/>
    </row>
    <row r="63" customFormat="false" ht="12" hidden="true" customHeight="false" outlineLevel="0" collapsed="false">
      <c r="A63" s="15"/>
      <c r="G63" s="27"/>
      <c r="H63" s="28"/>
      <c r="J63" s="15"/>
    </row>
    <row r="64" customFormat="false" ht="12" hidden="true" customHeight="false" outlineLevel="0" collapsed="false">
      <c r="A64" s="15"/>
      <c r="G64" s="27"/>
      <c r="H64" s="28"/>
      <c r="J64" s="15"/>
    </row>
    <row r="65" customFormat="false" ht="12" hidden="true" customHeight="false" outlineLevel="0" collapsed="false">
      <c r="A65" s="15"/>
      <c r="G65" s="27"/>
      <c r="H65" s="28"/>
      <c r="J65" s="15"/>
    </row>
    <row r="66" customFormat="false" ht="12" hidden="true" customHeight="false" outlineLevel="0" collapsed="false">
      <c r="A66" s="15"/>
      <c r="G66" s="27"/>
      <c r="H66" s="28"/>
      <c r="J66" s="15"/>
    </row>
    <row r="67" customFormat="false" ht="12" hidden="true" customHeight="false" outlineLevel="0" collapsed="false">
      <c r="A67" s="15"/>
      <c r="G67" s="27"/>
      <c r="H67" s="28"/>
      <c r="J67" s="15"/>
    </row>
    <row r="68" customFormat="false" ht="12" hidden="true" customHeight="false" outlineLevel="0" collapsed="false">
      <c r="A68" s="15"/>
      <c r="G68" s="27"/>
      <c r="H68" s="28"/>
      <c r="J68" s="15"/>
    </row>
    <row r="69" customFormat="false" ht="12" hidden="true" customHeight="false" outlineLevel="0" collapsed="false">
      <c r="A69" s="15"/>
      <c r="G69" s="27"/>
      <c r="H69" s="28"/>
      <c r="J69" s="15"/>
    </row>
    <row r="70" customFormat="false" ht="12" hidden="true" customHeight="false" outlineLevel="0" collapsed="false">
      <c r="A70" s="15"/>
      <c r="G70" s="27"/>
      <c r="H70" s="28"/>
      <c r="J70" s="15"/>
    </row>
    <row r="71" customFormat="false" ht="12" hidden="true" customHeight="false" outlineLevel="0" collapsed="false">
      <c r="A71" s="15"/>
      <c r="G71" s="27"/>
      <c r="H71" s="28"/>
      <c r="J71" s="15"/>
    </row>
    <row r="72" customFormat="false" ht="12" hidden="true" customHeight="false" outlineLevel="0" collapsed="false">
      <c r="A72" s="15"/>
      <c r="G72" s="27"/>
      <c r="H72" s="28"/>
      <c r="J72" s="15"/>
    </row>
    <row r="73" customFormat="false" ht="12" hidden="true" customHeight="false" outlineLevel="0" collapsed="false">
      <c r="A73" s="15"/>
      <c r="G73" s="27"/>
      <c r="H73" s="28"/>
      <c r="J73" s="15"/>
    </row>
    <row r="74" customFormat="false" ht="12" hidden="true" customHeight="false" outlineLevel="0" collapsed="false">
      <c r="A74" s="15"/>
      <c r="G74" s="27"/>
      <c r="H74" s="28"/>
      <c r="J74" s="15"/>
    </row>
    <row r="75" customFormat="false" ht="12" hidden="true" customHeight="false" outlineLevel="0" collapsed="false">
      <c r="A75" s="15"/>
      <c r="G75" s="27"/>
      <c r="H75" s="28"/>
      <c r="J75" s="15"/>
    </row>
    <row r="76" customFormat="false" ht="12" hidden="true" customHeight="false" outlineLevel="0" collapsed="false">
      <c r="A76" s="15"/>
      <c r="G76" s="27"/>
      <c r="H76" s="28"/>
      <c r="J76" s="15"/>
    </row>
    <row r="77" customFormat="false" ht="12" hidden="true" customHeight="false" outlineLevel="0" collapsed="false">
      <c r="A77" s="15"/>
      <c r="G77" s="27"/>
      <c r="H77" s="28"/>
      <c r="J77" s="15"/>
    </row>
    <row r="78" customFormat="false" ht="12" hidden="true" customHeight="false" outlineLevel="0" collapsed="false">
      <c r="A78" s="15"/>
      <c r="G78" s="27"/>
      <c r="H78" s="28"/>
      <c r="J78" s="15"/>
    </row>
    <row r="79" customFormat="false" ht="12" hidden="true" customHeight="false" outlineLevel="0" collapsed="false">
      <c r="A79" s="15"/>
      <c r="G79" s="27"/>
      <c r="H79" s="28"/>
      <c r="J79" s="15"/>
    </row>
    <row r="80" customFormat="false" ht="12" hidden="true" customHeight="false" outlineLevel="0" collapsed="false">
      <c r="A80" s="15"/>
      <c r="G80" s="27"/>
      <c r="H80" s="28"/>
      <c r="J80" s="15"/>
    </row>
    <row r="81" customFormat="false" ht="12" hidden="true" customHeight="false" outlineLevel="0" collapsed="false">
      <c r="A81" s="15"/>
      <c r="G81" s="27"/>
      <c r="H81" s="28"/>
      <c r="J81" s="15"/>
    </row>
    <row r="82" customFormat="false" ht="12" hidden="true" customHeight="false" outlineLevel="0" collapsed="false">
      <c r="A82" s="15"/>
      <c r="G82" s="27"/>
      <c r="H82" s="28"/>
      <c r="J82" s="15"/>
    </row>
    <row r="83" customFormat="false" ht="12" hidden="true" customHeight="false" outlineLevel="0" collapsed="false">
      <c r="A83" s="15"/>
      <c r="G83" s="27"/>
      <c r="H83" s="28"/>
      <c r="J83" s="15"/>
    </row>
    <row r="84" customFormat="false" ht="12" hidden="true" customHeight="false" outlineLevel="0" collapsed="false">
      <c r="A84" s="15"/>
      <c r="G84" s="27"/>
      <c r="H84" s="28"/>
      <c r="J84" s="15"/>
    </row>
    <row r="85" customFormat="false" ht="12" hidden="true" customHeight="false" outlineLevel="0" collapsed="false">
      <c r="A85" s="15"/>
      <c r="G85" s="27"/>
      <c r="H85" s="28"/>
      <c r="J85" s="15"/>
    </row>
    <row r="86" customFormat="false" ht="12" hidden="true" customHeight="false" outlineLevel="0" collapsed="false">
      <c r="A86" s="15"/>
      <c r="G86" s="27"/>
      <c r="H86" s="28"/>
      <c r="J86" s="15"/>
    </row>
    <row r="87" customFormat="false" ht="12" hidden="true" customHeight="false" outlineLevel="0" collapsed="false">
      <c r="A87" s="15"/>
      <c r="G87" s="27"/>
      <c r="H87" s="28"/>
      <c r="J87" s="15"/>
    </row>
    <row r="88" customFormat="false" ht="12" hidden="true" customHeight="false" outlineLevel="0" collapsed="false">
      <c r="A88" s="15"/>
      <c r="G88" s="27"/>
      <c r="H88" s="28"/>
      <c r="J88" s="15"/>
    </row>
    <row r="89" customFormat="false" ht="12" hidden="true" customHeight="false" outlineLevel="0" collapsed="false">
      <c r="A89" s="15"/>
      <c r="G89" s="27"/>
      <c r="H89" s="28"/>
      <c r="J89" s="15"/>
    </row>
    <row r="90" customFormat="false" ht="12" hidden="true" customHeight="false" outlineLevel="0" collapsed="false">
      <c r="A90" s="15"/>
      <c r="G90" s="27"/>
      <c r="H90" s="28"/>
      <c r="J90" s="15"/>
    </row>
    <row r="91" customFormat="false" ht="12" hidden="true" customHeight="false" outlineLevel="0" collapsed="false">
      <c r="A91" s="15"/>
      <c r="G91" s="27"/>
      <c r="H91" s="28"/>
      <c r="J91" s="15"/>
    </row>
    <row r="92" customFormat="false" ht="12" hidden="true" customHeight="false" outlineLevel="0" collapsed="false">
      <c r="A92" s="15"/>
      <c r="G92" s="27"/>
      <c r="H92" s="28"/>
      <c r="J92" s="15"/>
    </row>
    <row r="93" customFormat="false" ht="12" hidden="true" customHeight="false" outlineLevel="0" collapsed="false">
      <c r="A93" s="15"/>
      <c r="G93" s="27"/>
      <c r="H93" s="28"/>
      <c r="J93" s="15"/>
    </row>
    <row r="94" customFormat="false" ht="12" hidden="true" customHeight="false" outlineLevel="0" collapsed="false">
      <c r="A94" s="15"/>
      <c r="G94" s="27"/>
      <c r="H94" s="28"/>
      <c r="J94" s="15"/>
    </row>
    <row r="95" customFormat="false" ht="12" hidden="true" customHeight="false" outlineLevel="0" collapsed="false">
      <c r="A95" s="15"/>
      <c r="G95" s="27"/>
      <c r="H95" s="28"/>
      <c r="J95" s="15"/>
    </row>
    <row r="96" customFormat="false" ht="12" hidden="true" customHeight="false" outlineLevel="0" collapsed="false">
      <c r="A96" s="15"/>
      <c r="G96" s="27"/>
      <c r="H96" s="28"/>
      <c r="J96" s="15"/>
    </row>
    <row r="97" customFormat="false" ht="12" hidden="true" customHeight="false" outlineLevel="0" collapsed="false">
      <c r="A97" s="15"/>
      <c r="G97" s="27"/>
      <c r="H97" s="28"/>
      <c r="J97" s="15"/>
    </row>
    <row r="98" customFormat="false" ht="12" hidden="true" customHeight="false" outlineLevel="0" collapsed="false">
      <c r="A98" s="15"/>
      <c r="G98" s="27"/>
      <c r="H98" s="28"/>
      <c r="J98" s="15"/>
    </row>
    <row r="99" customFormat="false" ht="12" hidden="true" customHeight="false" outlineLevel="0" collapsed="false">
      <c r="A99" s="15"/>
      <c r="G99" s="27"/>
      <c r="H99" s="28"/>
      <c r="J99" s="15"/>
    </row>
    <row r="100" customFormat="false" ht="12" hidden="true" customHeight="false" outlineLevel="0" collapsed="false">
      <c r="A100" s="15"/>
      <c r="G100" s="27"/>
      <c r="H100" s="28"/>
      <c r="J100" s="15"/>
    </row>
    <row r="101" customFormat="false" ht="12" hidden="true" customHeight="false" outlineLevel="0" collapsed="false">
      <c r="A101" s="15"/>
      <c r="G101" s="27"/>
      <c r="H101" s="28"/>
      <c r="J101" s="15"/>
    </row>
    <row r="102" customFormat="false" ht="12" hidden="true" customHeight="false" outlineLevel="0" collapsed="false">
      <c r="A102" s="15"/>
      <c r="G102" s="27"/>
      <c r="H102" s="28"/>
      <c r="J102" s="15"/>
    </row>
    <row r="103" customFormat="false" ht="12" hidden="true" customHeight="false" outlineLevel="0" collapsed="false">
      <c r="A103" s="15"/>
      <c r="G103" s="27"/>
      <c r="H103" s="28"/>
      <c r="J103" s="15"/>
    </row>
    <row r="104" customFormat="false" ht="12" hidden="true" customHeight="false" outlineLevel="0" collapsed="false">
      <c r="A104" s="15"/>
      <c r="G104" s="27"/>
      <c r="H104" s="28"/>
      <c r="J104" s="15"/>
    </row>
    <row r="105" customFormat="false" ht="12" hidden="true" customHeight="false" outlineLevel="0" collapsed="false">
      <c r="A105" s="15"/>
      <c r="G105" s="27"/>
      <c r="H105" s="28"/>
      <c r="J105" s="15"/>
    </row>
    <row r="106" customFormat="false" ht="12" hidden="true" customHeight="false" outlineLevel="0" collapsed="false">
      <c r="A106" s="15"/>
      <c r="G106" s="27"/>
      <c r="H106" s="28"/>
      <c r="J106" s="15"/>
    </row>
    <row r="107" customFormat="false" ht="12" hidden="true" customHeight="false" outlineLevel="0" collapsed="false">
      <c r="A107" s="15"/>
      <c r="G107" s="27"/>
      <c r="H107" s="28"/>
      <c r="J107" s="15"/>
    </row>
    <row r="108" customFormat="false" ht="12" hidden="true" customHeight="false" outlineLevel="0" collapsed="false">
      <c r="A108" s="15"/>
      <c r="G108" s="27"/>
      <c r="H108" s="28"/>
      <c r="J108" s="15"/>
    </row>
    <row r="109" customFormat="false" ht="12" hidden="true" customHeight="false" outlineLevel="0" collapsed="false">
      <c r="A109" s="15"/>
      <c r="G109" s="27"/>
      <c r="H109" s="28"/>
      <c r="J109" s="15"/>
    </row>
    <row r="110" customFormat="false" ht="12" hidden="true" customHeight="false" outlineLevel="0" collapsed="false">
      <c r="A110" s="15"/>
      <c r="G110" s="27"/>
      <c r="H110" s="28"/>
      <c r="J110" s="15"/>
    </row>
    <row r="111" customFormat="false" ht="12" hidden="true" customHeight="false" outlineLevel="0" collapsed="false">
      <c r="A111" s="15"/>
      <c r="G111" s="27"/>
      <c r="H111" s="28"/>
      <c r="J111" s="15"/>
    </row>
    <row r="112" customFormat="false" ht="12" hidden="true" customHeight="false" outlineLevel="0" collapsed="false">
      <c r="A112" s="15"/>
      <c r="G112" s="27"/>
      <c r="H112" s="28"/>
      <c r="J112" s="15"/>
    </row>
    <row r="113" customFormat="false" ht="12" hidden="true" customHeight="false" outlineLevel="0" collapsed="false">
      <c r="A113" s="15"/>
      <c r="G113" s="27"/>
      <c r="H113" s="28"/>
      <c r="J113" s="15"/>
    </row>
    <row r="114" customFormat="false" ht="12" hidden="true" customHeight="false" outlineLevel="0" collapsed="false">
      <c r="A114" s="15"/>
      <c r="G114" s="27"/>
      <c r="H114" s="28"/>
      <c r="J114" s="15"/>
    </row>
    <row r="115" customFormat="false" ht="12" hidden="true" customHeight="false" outlineLevel="0" collapsed="false">
      <c r="A115" s="15"/>
      <c r="G115" s="27"/>
      <c r="H115" s="28"/>
      <c r="J115" s="15"/>
    </row>
    <row r="116" customFormat="false" ht="12" hidden="true" customHeight="false" outlineLevel="0" collapsed="false">
      <c r="A116" s="15"/>
      <c r="G116" s="27"/>
      <c r="H116" s="28"/>
      <c r="J116" s="15"/>
    </row>
    <row r="117" customFormat="false" ht="12" hidden="true" customHeight="false" outlineLevel="0" collapsed="false">
      <c r="A117" s="15"/>
      <c r="G117" s="27"/>
      <c r="H117" s="28"/>
      <c r="J117" s="15"/>
    </row>
    <row r="118" customFormat="false" ht="12" hidden="true" customHeight="false" outlineLevel="0" collapsed="false">
      <c r="A118" s="15"/>
      <c r="G118" s="27"/>
      <c r="H118" s="28"/>
      <c r="J118" s="15"/>
    </row>
    <row r="119" customFormat="false" ht="12" hidden="true" customHeight="false" outlineLevel="0" collapsed="false">
      <c r="A119" s="15"/>
      <c r="G119" s="27"/>
      <c r="H119" s="28"/>
      <c r="J119" s="15"/>
    </row>
    <row r="120" customFormat="false" ht="12" hidden="true" customHeight="false" outlineLevel="0" collapsed="false">
      <c r="A120" s="15"/>
      <c r="G120" s="27"/>
      <c r="H120" s="28"/>
      <c r="J120" s="15"/>
    </row>
    <row r="121" customFormat="false" ht="12" hidden="true" customHeight="false" outlineLevel="0" collapsed="false">
      <c r="A121" s="15"/>
      <c r="G121" s="27"/>
      <c r="H121" s="28"/>
      <c r="J121" s="15"/>
    </row>
    <row r="122" customFormat="false" ht="12" hidden="true" customHeight="false" outlineLevel="0" collapsed="false">
      <c r="A122" s="15"/>
      <c r="G122" s="27"/>
      <c r="H122" s="28"/>
      <c r="J122" s="15"/>
    </row>
    <row r="123" customFormat="false" ht="12" hidden="true" customHeight="false" outlineLevel="0" collapsed="false">
      <c r="A123" s="15"/>
      <c r="G123" s="27"/>
      <c r="H123" s="28"/>
      <c r="J123" s="15"/>
    </row>
    <row r="124" customFormat="false" ht="12" hidden="true" customHeight="false" outlineLevel="0" collapsed="false">
      <c r="A124" s="15"/>
      <c r="G124" s="27"/>
      <c r="H124" s="28"/>
      <c r="J124" s="15"/>
    </row>
    <row r="125" customFormat="false" ht="12" hidden="true" customHeight="false" outlineLevel="0" collapsed="false">
      <c r="A125" s="15"/>
      <c r="G125" s="27"/>
      <c r="H125" s="28"/>
      <c r="J125" s="15"/>
    </row>
    <row r="126" customFormat="false" ht="12" hidden="true" customHeight="false" outlineLevel="0" collapsed="false">
      <c r="A126" s="15"/>
      <c r="G126" s="27"/>
      <c r="H126" s="28"/>
      <c r="J126" s="15"/>
    </row>
    <row r="127" customFormat="false" ht="12" hidden="true" customHeight="false" outlineLevel="0" collapsed="false">
      <c r="A127" s="15"/>
      <c r="G127" s="27"/>
      <c r="H127" s="28"/>
      <c r="J127" s="15"/>
    </row>
    <row r="128" customFormat="false" ht="12" hidden="true" customHeight="false" outlineLevel="0" collapsed="false">
      <c r="A128" s="15"/>
      <c r="G128" s="27"/>
      <c r="H128" s="28"/>
      <c r="J128" s="15"/>
    </row>
    <row r="129" customFormat="false" ht="12" hidden="true" customHeight="false" outlineLevel="0" collapsed="false">
      <c r="A129" s="15"/>
      <c r="G129" s="27"/>
      <c r="H129" s="28"/>
      <c r="J129" s="15"/>
    </row>
    <row r="130" customFormat="false" ht="12" hidden="true" customHeight="false" outlineLevel="0" collapsed="false">
      <c r="A130" s="15"/>
      <c r="G130" s="27"/>
      <c r="H130" s="28"/>
      <c r="J130" s="15"/>
    </row>
    <row r="131" customFormat="false" ht="12" hidden="true" customHeight="false" outlineLevel="0" collapsed="false">
      <c r="A131" s="15"/>
      <c r="G131" s="27"/>
      <c r="H131" s="28"/>
      <c r="J131" s="15"/>
    </row>
    <row r="132" customFormat="false" ht="12" hidden="true" customHeight="false" outlineLevel="0" collapsed="false">
      <c r="A132" s="15"/>
      <c r="G132" s="27"/>
      <c r="H132" s="28"/>
      <c r="J132" s="15"/>
    </row>
    <row r="133" customFormat="false" ht="12" hidden="true" customHeight="false" outlineLevel="0" collapsed="false">
      <c r="A133" s="15"/>
      <c r="G133" s="27"/>
      <c r="H133" s="28"/>
      <c r="J133" s="15"/>
    </row>
    <row r="134" customFormat="false" ht="12" hidden="true" customHeight="false" outlineLevel="0" collapsed="false">
      <c r="A134" s="15"/>
      <c r="G134" s="27"/>
      <c r="H134" s="28"/>
      <c r="J134" s="15"/>
    </row>
    <row r="135" customFormat="false" ht="12" hidden="true" customHeight="false" outlineLevel="0" collapsed="false">
      <c r="A135" s="15"/>
      <c r="G135" s="27"/>
      <c r="H135" s="28"/>
      <c r="J135" s="15"/>
    </row>
    <row r="136" customFormat="false" ht="12" hidden="true" customHeight="false" outlineLevel="0" collapsed="false">
      <c r="A136" s="15"/>
      <c r="G136" s="27"/>
      <c r="H136" s="28"/>
      <c r="J136" s="15"/>
    </row>
    <row r="137" customFormat="false" ht="12" hidden="true" customHeight="false" outlineLevel="0" collapsed="false">
      <c r="A137" s="15"/>
      <c r="G137" s="27"/>
      <c r="H137" s="28"/>
      <c r="J137" s="15"/>
    </row>
    <row r="138" customFormat="false" ht="12" hidden="true" customHeight="false" outlineLevel="0" collapsed="false">
      <c r="A138" s="15"/>
      <c r="G138" s="27"/>
      <c r="H138" s="28"/>
      <c r="J138" s="15"/>
    </row>
    <row r="139" customFormat="false" ht="12" hidden="true" customHeight="false" outlineLevel="0" collapsed="false">
      <c r="A139" s="15"/>
      <c r="G139" s="27"/>
      <c r="H139" s="28"/>
      <c r="J139" s="15"/>
    </row>
    <row r="140" customFormat="false" ht="12" hidden="true" customHeight="false" outlineLevel="0" collapsed="false">
      <c r="A140" s="15"/>
      <c r="G140" s="27"/>
      <c r="H140" s="28"/>
      <c r="J140" s="15"/>
    </row>
    <row r="141" customFormat="false" ht="12" hidden="true" customHeight="false" outlineLevel="0" collapsed="false">
      <c r="A141" s="15"/>
      <c r="G141" s="27"/>
      <c r="H141" s="28"/>
      <c r="J141" s="15"/>
    </row>
    <row r="142" customFormat="false" ht="12" hidden="true" customHeight="false" outlineLevel="0" collapsed="false">
      <c r="A142" s="15"/>
      <c r="G142" s="27"/>
      <c r="H142" s="28"/>
      <c r="J142" s="15"/>
    </row>
    <row r="143" customFormat="false" ht="12" hidden="true" customHeight="false" outlineLevel="0" collapsed="false">
      <c r="A143" s="15"/>
      <c r="G143" s="27"/>
      <c r="H143" s="28"/>
      <c r="J143" s="15"/>
    </row>
    <row r="144" customFormat="false" ht="12" hidden="true" customHeight="false" outlineLevel="0" collapsed="false">
      <c r="A144" s="15"/>
      <c r="G144" s="27"/>
      <c r="H144" s="28"/>
      <c r="J144" s="15"/>
    </row>
    <row r="145" customFormat="false" ht="12" hidden="true" customHeight="false" outlineLevel="0" collapsed="false">
      <c r="A145" s="15"/>
      <c r="G145" s="27"/>
      <c r="H145" s="28"/>
      <c r="J145" s="15"/>
    </row>
    <row r="146" customFormat="false" ht="12" hidden="true" customHeight="false" outlineLevel="0" collapsed="false">
      <c r="A146" s="15"/>
      <c r="G146" s="27"/>
      <c r="H146" s="28"/>
      <c r="J146" s="15"/>
    </row>
    <row r="147" customFormat="false" ht="12" hidden="true" customHeight="false" outlineLevel="0" collapsed="false">
      <c r="A147" s="15"/>
      <c r="G147" s="27"/>
      <c r="H147" s="28"/>
      <c r="J147" s="15"/>
    </row>
    <row r="148" customFormat="false" ht="12" hidden="true" customHeight="false" outlineLevel="0" collapsed="false">
      <c r="A148" s="15"/>
      <c r="G148" s="27"/>
      <c r="H148" s="28"/>
      <c r="J148" s="15"/>
    </row>
    <row r="149" customFormat="false" ht="12" hidden="true" customHeight="false" outlineLevel="0" collapsed="false">
      <c r="A149" s="15"/>
      <c r="G149" s="27"/>
      <c r="H149" s="28"/>
      <c r="J149" s="15"/>
    </row>
    <row r="150" customFormat="false" ht="12" hidden="true" customHeight="false" outlineLevel="0" collapsed="false">
      <c r="A150" s="15"/>
      <c r="G150" s="27"/>
      <c r="H150" s="28"/>
      <c r="J150" s="15"/>
    </row>
    <row r="151" customFormat="false" ht="12" hidden="true" customHeight="false" outlineLevel="0" collapsed="false">
      <c r="A151" s="15"/>
      <c r="G151" s="27"/>
      <c r="H151" s="28"/>
      <c r="J151" s="15"/>
    </row>
    <row r="152" customFormat="false" ht="12" hidden="true" customHeight="false" outlineLevel="0" collapsed="false">
      <c r="A152" s="15"/>
      <c r="G152" s="27"/>
      <c r="H152" s="28"/>
      <c r="J152" s="15"/>
    </row>
    <row r="153" customFormat="false" ht="12" hidden="true" customHeight="false" outlineLevel="0" collapsed="false">
      <c r="A153" s="15"/>
      <c r="G153" s="27"/>
      <c r="H153" s="28"/>
      <c r="J153" s="15"/>
    </row>
    <row r="154" customFormat="false" ht="12" hidden="true" customHeight="false" outlineLevel="0" collapsed="false">
      <c r="A154" s="15"/>
      <c r="G154" s="27"/>
      <c r="H154" s="28"/>
      <c r="J154" s="15"/>
    </row>
    <row r="155" customFormat="false" ht="12" hidden="true" customHeight="false" outlineLevel="0" collapsed="false">
      <c r="A155" s="15"/>
      <c r="G155" s="27"/>
      <c r="H155" s="28"/>
      <c r="J155" s="15"/>
    </row>
    <row r="156" customFormat="false" ht="12" hidden="true" customHeight="false" outlineLevel="0" collapsed="false">
      <c r="A156" s="15"/>
      <c r="G156" s="27"/>
      <c r="H156" s="28"/>
      <c r="J156" s="15"/>
    </row>
    <row r="157" customFormat="false" ht="12" hidden="true" customHeight="false" outlineLevel="0" collapsed="false">
      <c r="A157" s="15"/>
      <c r="G157" s="27"/>
      <c r="H157" s="28"/>
      <c r="J157" s="15"/>
    </row>
    <row r="158" customFormat="false" ht="12" hidden="true" customHeight="false" outlineLevel="0" collapsed="false">
      <c r="A158" s="15"/>
      <c r="G158" s="27"/>
      <c r="H158" s="28"/>
      <c r="J158" s="15"/>
    </row>
    <row r="159" customFormat="false" ht="12" hidden="true" customHeight="false" outlineLevel="0" collapsed="false">
      <c r="A159" s="15"/>
      <c r="G159" s="27"/>
      <c r="H159" s="28"/>
      <c r="J159" s="15"/>
    </row>
    <row r="160" customFormat="false" ht="12" hidden="true" customHeight="false" outlineLevel="0" collapsed="false">
      <c r="A160" s="15"/>
      <c r="G160" s="27"/>
      <c r="J160" s="15"/>
    </row>
    <row r="161" customFormat="false" ht="12" hidden="true" customHeight="false" outlineLevel="0" collapsed="false">
      <c r="A161" s="15"/>
      <c r="G161" s="27"/>
      <c r="J161" s="15"/>
    </row>
    <row r="162" customFormat="false" ht="12" hidden="true" customHeight="false" outlineLevel="0" collapsed="false">
      <c r="A162" s="15"/>
      <c r="G162" s="27"/>
      <c r="J162" s="15"/>
    </row>
    <row r="163" customFormat="false" ht="12" hidden="true" customHeight="false" outlineLevel="0" collapsed="false">
      <c r="A163" s="15"/>
      <c r="G163" s="27"/>
      <c r="J163" s="15"/>
    </row>
    <row r="164" customFormat="false" ht="12" hidden="true" customHeight="false" outlineLevel="0" collapsed="false">
      <c r="A164" s="15"/>
      <c r="G164" s="27"/>
      <c r="J164" s="15"/>
    </row>
    <row r="165" customFormat="false" ht="12" hidden="true" customHeight="false" outlineLevel="0" collapsed="false">
      <c r="A165" s="15"/>
      <c r="G165" s="27"/>
      <c r="J165" s="15"/>
    </row>
    <row r="166" customFormat="false" ht="12" hidden="true" customHeight="false" outlineLevel="0" collapsed="false">
      <c r="A166" s="15"/>
      <c r="G166" s="27"/>
      <c r="J166" s="15"/>
    </row>
    <row r="167" customFormat="false" ht="12" hidden="true" customHeight="false" outlineLevel="0" collapsed="false">
      <c r="A167" s="15"/>
      <c r="G167" s="27"/>
      <c r="J167" s="15"/>
    </row>
    <row r="168" customFormat="false" ht="12" hidden="true" customHeight="false" outlineLevel="0" collapsed="false">
      <c r="A168" s="15"/>
      <c r="G168" s="27"/>
      <c r="J168" s="15"/>
    </row>
    <row r="169" customFormat="false" ht="12" hidden="true" customHeight="false" outlineLevel="0" collapsed="false">
      <c r="A169" s="15"/>
      <c r="G169" s="27"/>
      <c r="J169" s="15"/>
    </row>
    <row r="170" customFormat="false" ht="12" hidden="true" customHeight="false" outlineLevel="0" collapsed="false">
      <c r="A170" s="15"/>
      <c r="G170" s="27"/>
      <c r="J170" s="15"/>
    </row>
    <row r="171" customFormat="false" ht="12" hidden="true" customHeight="false" outlineLevel="0" collapsed="false">
      <c r="A171" s="15"/>
      <c r="G171" s="27"/>
      <c r="J171" s="15"/>
    </row>
    <row r="172" customFormat="false" ht="12" hidden="true" customHeight="false" outlineLevel="0" collapsed="false">
      <c r="A172" s="15"/>
      <c r="G172" s="27"/>
      <c r="J172" s="15"/>
    </row>
    <row r="173" customFormat="false" ht="12" hidden="true" customHeight="false" outlineLevel="0" collapsed="false">
      <c r="A173" s="15"/>
      <c r="G173" s="27"/>
      <c r="J173" s="15"/>
    </row>
    <row r="174" customFormat="false" ht="12" hidden="true" customHeight="false" outlineLevel="0" collapsed="false">
      <c r="A174" s="15"/>
      <c r="G174" s="27"/>
      <c r="J174" s="15"/>
    </row>
    <row r="175" customFormat="false" ht="12" hidden="true" customHeight="false" outlineLevel="0" collapsed="false">
      <c r="A175" s="15"/>
      <c r="G175" s="27"/>
      <c r="J175" s="15"/>
    </row>
    <row r="176" customFormat="false" ht="12" hidden="true" customHeight="false" outlineLevel="0" collapsed="false">
      <c r="A176" s="15"/>
      <c r="G176" s="27"/>
      <c r="J176" s="15"/>
    </row>
    <row r="177" customFormat="false" ht="12" hidden="true" customHeight="false" outlineLevel="0" collapsed="false">
      <c r="A177" s="15"/>
      <c r="G177" s="27"/>
      <c r="J177" s="15"/>
    </row>
    <row r="178" customFormat="false" ht="12" hidden="true" customHeight="false" outlineLevel="0" collapsed="false">
      <c r="A178" s="15"/>
      <c r="G178" s="27"/>
      <c r="J178" s="15"/>
    </row>
    <row r="179" customFormat="false" ht="12" hidden="true" customHeight="false" outlineLevel="0" collapsed="false">
      <c r="A179" s="15"/>
      <c r="G179" s="27"/>
      <c r="J179" s="15"/>
    </row>
    <row r="180" customFormat="false" ht="12" hidden="true" customHeight="false" outlineLevel="0" collapsed="false">
      <c r="A180" s="15"/>
      <c r="G180" s="27"/>
      <c r="J180" s="15"/>
    </row>
    <row r="181" customFormat="false" ht="12" hidden="true" customHeight="false" outlineLevel="0" collapsed="false">
      <c r="A181" s="15"/>
      <c r="G181" s="27"/>
      <c r="J181" s="15"/>
    </row>
    <row r="182" customFormat="false" ht="12" hidden="true" customHeight="false" outlineLevel="0" collapsed="false">
      <c r="A182" s="15"/>
      <c r="G182" s="27"/>
      <c r="J182" s="15"/>
    </row>
    <row r="183" customFormat="false" ht="12" hidden="true" customHeight="false" outlineLevel="0" collapsed="false">
      <c r="A183" s="15"/>
      <c r="G183" s="27"/>
      <c r="J183" s="15"/>
    </row>
    <row r="184" customFormat="false" ht="12" hidden="true" customHeight="false" outlineLevel="0" collapsed="false">
      <c r="A184" s="15"/>
      <c r="G184" s="27"/>
      <c r="J184" s="15"/>
    </row>
    <row r="185" customFormat="false" ht="12" hidden="true" customHeight="false" outlineLevel="0" collapsed="false">
      <c r="A185" s="15"/>
      <c r="G185" s="27"/>
      <c r="J185" s="15"/>
    </row>
    <row r="186" customFormat="false" ht="12" hidden="true" customHeight="false" outlineLevel="0" collapsed="false">
      <c r="A186" s="15"/>
      <c r="G186" s="27"/>
      <c r="J186" s="15"/>
    </row>
    <row r="187" customFormat="false" ht="12" hidden="true" customHeight="false" outlineLevel="0" collapsed="false">
      <c r="A187" s="15"/>
      <c r="G187" s="27"/>
      <c r="J187" s="15"/>
    </row>
    <row r="188" customFormat="false" ht="12" hidden="true" customHeight="false" outlineLevel="0" collapsed="false">
      <c r="A188" s="15"/>
      <c r="G188" s="27"/>
      <c r="J188" s="15"/>
    </row>
    <row r="189" customFormat="false" ht="12" hidden="true" customHeight="false" outlineLevel="0" collapsed="false">
      <c r="A189" s="15"/>
      <c r="G189" s="27"/>
      <c r="J189" s="15"/>
    </row>
    <row r="190" customFormat="false" ht="12" hidden="true" customHeight="false" outlineLevel="0" collapsed="false">
      <c r="A190" s="15"/>
      <c r="G190" s="27"/>
      <c r="J190" s="15"/>
    </row>
    <row r="191" customFormat="false" ht="12" hidden="true" customHeight="false" outlineLevel="0" collapsed="false">
      <c r="A191" s="15"/>
      <c r="G191" s="27"/>
      <c r="J191" s="15"/>
    </row>
    <row r="192" customFormat="false" ht="12" hidden="true" customHeight="false" outlineLevel="0" collapsed="false">
      <c r="A192" s="15"/>
      <c r="G192" s="27"/>
      <c r="J192" s="15"/>
    </row>
    <row r="193" customFormat="false" ht="12" hidden="true" customHeight="false" outlineLevel="0" collapsed="false">
      <c r="A193" s="15"/>
      <c r="G193" s="27"/>
      <c r="J193" s="15"/>
    </row>
    <row r="194" customFormat="false" ht="12" hidden="true" customHeight="false" outlineLevel="0" collapsed="false">
      <c r="A194" s="15"/>
      <c r="G194" s="27"/>
      <c r="J194" s="15"/>
    </row>
    <row r="195" customFormat="false" ht="12" hidden="true" customHeight="false" outlineLevel="0" collapsed="false">
      <c r="A195" s="15"/>
      <c r="G195" s="27"/>
      <c r="J195" s="15"/>
    </row>
    <row r="196" customFormat="false" ht="12" hidden="true" customHeight="false" outlineLevel="0" collapsed="false">
      <c r="A196" s="15"/>
      <c r="G196" s="27"/>
      <c r="J196" s="15"/>
    </row>
    <row r="197" customFormat="false" ht="12" hidden="true" customHeight="false" outlineLevel="0" collapsed="false">
      <c r="A197" s="15"/>
      <c r="G197" s="27"/>
      <c r="J197" s="15"/>
    </row>
    <row r="198" customFormat="false" ht="12" hidden="true" customHeight="false" outlineLevel="0" collapsed="false">
      <c r="A198" s="15"/>
      <c r="G198" s="27"/>
      <c r="J198" s="15"/>
    </row>
    <row r="199" customFormat="false" ht="12" hidden="true" customHeight="false" outlineLevel="0" collapsed="false">
      <c r="A199" s="15"/>
      <c r="G199" s="27"/>
      <c r="J199" s="15"/>
    </row>
    <row r="200" customFormat="false" ht="12" hidden="true" customHeight="false" outlineLevel="0" collapsed="false">
      <c r="A200" s="15"/>
      <c r="G200" s="27"/>
      <c r="J200" s="15"/>
    </row>
    <row r="201" customFormat="false" ht="12" hidden="true" customHeight="false" outlineLevel="0" collapsed="false">
      <c r="A201" s="15"/>
      <c r="G201" s="27"/>
      <c r="J201" s="15"/>
    </row>
    <row r="202" customFormat="false" ht="12" hidden="true" customHeight="false" outlineLevel="0" collapsed="false">
      <c r="A202" s="15"/>
      <c r="G202" s="27"/>
      <c r="J202" s="15"/>
    </row>
    <row r="203" customFormat="false" ht="12" hidden="true" customHeight="false" outlineLevel="0" collapsed="false">
      <c r="A203" s="15"/>
      <c r="G203" s="27"/>
      <c r="J203" s="15"/>
    </row>
    <row r="204" customFormat="false" ht="12" hidden="true" customHeight="false" outlineLevel="0" collapsed="false">
      <c r="A204" s="15"/>
      <c r="G204" s="27"/>
      <c r="J204" s="15"/>
    </row>
    <row r="205" customFormat="false" ht="12" hidden="true" customHeight="false" outlineLevel="0" collapsed="false">
      <c r="A205" s="15"/>
      <c r="G205" s="27"/>
      <c r="J205" s="15"/>
    </row>
    <row r="206" customFormat="false" ht="12" hidden="true" customHeight="false" outlineLevel="0" collapsed="false">
      <c r="A206" s="15"/>
      <c r="G206" s="27"/>
      <c r="J206" s="15"/>
    </row>
    <row r="207" customFormat="false" ht="12" hidden="true" customHeight="false" outlineLevel="0" collapsed="false">
      <c r="A207" s="15"/>
      <c r="G207" s="27"/>
      <c r="J207" s="15"/>
    </row>
    <row r="208" customFormat="false" ht="12" hidden="true" customHeight="false" outlineLevel="0" collapsed="false">
      <c r="A208" s="15"/>
      <c r="G208" s="27"/>
      <c r="J208" s="15"/>
    </row>
    <row r="209" customFormat="false" ht="12" hidden="true" customHeight="false" outlineLevel="0" collapsed="false">
      <c r="A209" s="15"/>
      <c r="G209" s="27"/>
      <c r="J209" s="15"/>
    </row>
    <row r="210" customFormat="false" ht="12" hidden="true" customHeight="false" outlineLevel="0" collapsed="false">
      <c r="A210" s="15"/>
      <c r="G210" s="27"/>
      <c r="J210" s="15"/>
    </row>
    <row r="211" customFormat="false" ht="12" hidden="true" customHeight="false" outlineLevel="0" collapsed="false">
      <c r="A211" s="15"/>
      <c r="G211" s="27"/>
      <c r="J211" s="15"/>
    </row>
    <row r="212" customFormat="false" ht="12" hidden="true" customHeight="false" outlineLevel="0" collapsed="false">
      <c r="A212" s="15"/>
      <c r="G212" s="27"/>
      <c r="J212" s="15"/>
    </row>
    <row r="213" customFormat="false" ht="12" hidden="true" customHeight="false" outlineLevel="0" collapsed="false">
      <c r="A213" s="15"/>
      <c r="G213" s="27"/>
      <c r="J213" s="15"/>
    </row>
    <row r="214" customFormat="false" ht="12" hidden="true" customHeight="false" outlineLevel="0" collapsed="false">
      <c r="A214" s="15"/>
      <c r="G214" s="27"/>
      <c r="J214" s="15"/>
    </row>
    <row r="215" customFormat="false" ht="12" hidden="true" customHeight="false" outlineLevel="0" collapsed="false">
      <c r="A215" s="15"/>
      <c r="G215" s="27"/>
      <c r="J215" s="15"/>
    </row>
    <row r="216" customFormat="false" ht="12" hidden="true" customHeight="false" outlineLevel="0" collapsed="false">
      <c r="A216" s="15"/>
      <c r="G216" s="27"/>
      <c r="J216" s="15"/>
    </row>
    <row r="217" customFormat="false" ht="12" hidden="true" customHeight="false" outlineLevel="0" collapsed="false">
      <c r="A217" s="15"/>
      <c r="G217" s="27"/>
      <c r="J217" s="15"/>
    </row>
    <row r="218" customFormat="false" ht="12" hidden="true" customHeight="false" outlineLevel="0" collapsed="false">
      <c r="A218" s="15"/>
      <c r="G218" s="27"/>
      <c r="J218" s="15"/>
    </row>
    <row r="219" customFormat="false" ht="12" hidden="true" customHeight="false" outlineLevel="0" collapsed="false">
      <c r="A219" s="15"/>
      <c r="G219" s="27"/>
      <c r="J219" s="15"/>
    </row>
    <row r="220" customFormat="false" ht="12" hidden="true" customHeight="false" outlineLevel="0" collapsed="false">
      <c r="A220" s="15"/>
      <c r="G220" s="27"/>
      <c r="J220" s="15"/>
    </row>
    <row r="221" customFormat="false" ht="12" hidden="true" customHeight="false" outlineLevel="0" collapsed="false">
      <c r="A221" s="15"/>
      <c r="G221" s="27"/>
      <c r="J221" s="15"/>
    </row>
    <row r="222" customFormat="false" ht="12" hidden="true" customHeight="false" outlineLevel="0" collapsed="false">
      <c r="A222" s="15"/>
      <c r="G222" s="27"/>
      <c r="J222" s="15"/>
    </row>
    <row r="223" customFormat="false" ht="12" hidden="true" customHeight="false" outlineLevel="0" collapsed="false">
      <c r="A223" s="15"/>
      <c r="G223" s="27"/>
      <c r="J223" s="15"/>
    </row>
    <row r="224" customFormat="false" ht="12" hidden="true" customHeight="false" outlineLevel="0" collapsed="false">
      <c r="A224" s="15"/>
      <c r="G224" s="27"/>
      <c r="J224" s="15"/>
    </row>
    <row r="225" customFormat="false" ht="12" hidden="true" customHeight="false" outlineLevel="0" collapsed="false">
      <c r="A225" s="15"/>
      <c r="G225" s="27"/>
      <c r="J225" s="15"/>
    </row>
    <row r="226" customFormat="false" ht="12" hidden="true" customHeight="false" outlineLevel="0" collapsed="false">
      <c r="A226" s="15"/>
      <c r="G226" s="27"/>
      <c r="J226" s="15"/>
    </row>
    <row r="227" customFormat="false" ht="12" hidden="true" customHeight="false" outlineLevel="0" collapsed="false">
      <c r="A227" s="15"/>
      <c r="G227" s="27"/>
      <c r="J227" s="15"/>
    </row>
    <row r="228" customFormat="false" ht="12" hidden="true" customHeight="false" outlineLevel="0" collapsed="false">
      <c r="A228" s="15"/>
      <c r="G228" s="27"/>
      <c r="J228" s="15"/>
    </row>
    <row r="229" customFormat="false" ht="12" hidden="true" customHeight="false" outlineLevel="0" collapsed="false">
      <c r="A229" s="15"/>
      <c r="G229" s="27"/>
      <c r="J229" s="15"/>
    </row>
    <row r="230" customFormat="false" ht="12" hidden="true" customHeight="false" outlineLevel="0" collapsed="false">
      <c r="A230" s="15"/>
      <c r="G230" s="27"/>
      <c r="J230" s="15"/>
    </row>
    <row r="231" customFormat="false" ht="12" hidden="true" customHeight="false" outlineLevel="0" collapsed="false">
      <c r="A231" s="15"/>
      <c r="G231" s="27"/>
      <c r="J231" s="15"/>
    </row>
    <row r="232" customFormat="false" ht="12" hidden="true" customHeight="false" outlineLevel="0" collapsed="false">
      <c r="A232" s="15"/>
      <c r="G232" s="27"/>
      <c r="J232" s="15"/>
    </row>
    <row r="233" customFormat="false" ht="12" hidden="true" customHeight="false" outlineLevel="0" collapsed="false">
      <c r="A233" s="15"/>
      <c r="G233" s="27"/>
      <c r="J233" s="15"/>
    </row>
    <row r="234" customFormat="false" ht="12" hidden="true" customHeight="false" outlineLevel="0" collapsed="false">
      <c r="A234" s="15"/>
      <c r="G234" s="27"/>
      <c r="J234" s="15"/>
    </row>
    <row r="235" customFormat="false" ht="12" hidden="true" customHeight="false" outlineLevel="0" collapsed="false">
      <c r="A235" s="15"/>
      <c r="G235" s="27"/>
      <c r="J235" s="15"/>
    </row>
    <row r="236" customFormat="false" ht="12" hidden="true" customHeight="false" outlineLevel="0" collapsed="false">
      <c r="A236" s="15"/>
      <c r="G236" s="27"/>
      <c r="J236" s="15"/>
    </row>
    <row r="237" customFormat="false" ht="12" hidden="true" customHeight="false" outlineLevel="0" collapsed="false">
      <c r="A237" s="15"/>
      <c r="G237" s="27"/>
      <c r="J237" s="15"/>
    </row>
    <row r="238" customFormat="false" ht="12" hidden="true" customHeight="false" outlineLevel="0" collapsed="false">
      <c r="A238" s="15"/>
      <c r="G238" s="27"/>
      <c r="J238" s="15"/>
    </row>
    <row r="239" customFormat="false" ht="12" hidden="true" customHeight="false" outlineLevel="0" collapsed="false">
      <c r="A239" s="15"/>
      <c r="G239" s="27"/>
      <c r="J239" s="15"/>
    </row>
    <row r="240" customFormat="false" ht="12" hidden="true" customHeight="false" outlineLevel="0" collapsed="false">
      <c r="A240" s="15"/>
      <c r="G240" s="27"/>
      <c r="J240" s="15"/>
    </row>
    <row r="241" customFormat="false" ht="12" hidden="true" customHeight="false" outlineLevel="0" collapsed="false">
      <c r="A241" s="15"/>
      <c r="G241" s="27"/>
      <c r="J241" s="15"/>
    </row>
    <row r="242" customFormat="false" ht="12" hidden="true" customHeight="false" outlineLevel="0" collapsed="false">
      <c r="A242" s="15"/>
      <c r="G242" s="27"/>
      <c r="J242" s="15"/>
    </row>
    <row r="243" customFormat="false" ht="12" hidden="true" customHeight="false" outlineLevel="0" collapsed="false">
      <c r="A243" s="15"/>
      <c r="G243" s="27"/>
      <c r="J243" s="15"/>
    </row>
    <row r="244" customFormat="false" ht="12" hidden="true" customHeight="false" outlineLevel="0" collapsed="false">
      <c r="A244" s="15"/>
      <c r="G244" s="27"/>
      <c r="J244" s="15"/>
    </row>
    <row r="245" customFormat="false" ht="12" hidden="true" customHeight="false" outlineLevel="0" collapsed="false">
      <c r="A245" s="15"/>
      <c r="G245" s="27"/>
      <c r="J245" s="15"/>
    </row>
    <row r="246" customFormat="false" ht="12" hidden="true" customHeight="false" outlineLevel="0" collapsed="false">
      <c r="A246" s="15"/>
      <c r="G246" s="27"/>
      <c r="J246" s="15"/>
    </row>
    <row r="247" customFormat="false" ht="12" hidden="true" customHeight="false" outlineLevel="0" collapsed="false">
      <c r="A247" s="15"/>
      <c r="G247" s="27"/>
      <c r="J247" s="15"/>
    </row>
    <row r="248" customFormat="false" ht="12" hidden="true" customHeight="false" outlineLevel="0" collapsed="false">
      <c r="A248" s="15"/>
      <c r="G248" s="27"/>
      <c r="J248" s="15"/>
    </row>
    <row r="249" customFormat="false" ht="12" hidden="true" customHeight="false" outlineLevel="0" collapsed="false">
      <c r="A249" s="15"/>
      <c r="G249" s="27"/>
      <c r="J249" s="15"/>
    </row>
    <row r="250" customFormat="false" ht="12" hidden="true" customHeight="false" outlineLevel="0" collapsed="false">
      <c r="A250" s="15"/>
      <c r="G250" s="27"/>
      <c r="J250" s="15"/>
    </row>
    <row r="251" customFormat="false" ht="12" hidden="true" customHeight="false" outlineLevel="0" collapsed="false">
      <c r="A251" s="15"/>
      <c r="G251" s="27"/>
      <c r="J251" s="15"/>
    </row>
    <row r="252" customFormat="false" ht="12" hidden="true" customHeight="false" outlineLevel="0" collapsed="false">
      <c r="A252" s="15"/>
      <c r="G252" s="27"/>
      <c r="J252" s="15"/>
    </row>
    <row r="253" customFormat="false" ht="12" hidden="true" customHeight="false" outlineLevel="0" collapsed="false">
      <c r="A253" s="15"/>
      <c r="G253" s="27"/>
      <c r="J253" s="15"/>
    </row>
    <row r="254" customFormat="false" ht="12" hidden="true" customHeight="false" outlineLevel="0" collapsed="false">
      <c r="A254" s="15"/>
      <c r="G254" s="27"/>
      <c r="J254" s="15"/>
    </row>
    <row r="255" customFormat="false" ht="12" hidden="true" customHeight="false" outlineLevel="0" collapsed="false">
      <c r="A255" s="15"/>
      <c r="G255" s="27"/>
      <c r="J255" s="15"/>
    </row>
    <row r="256" customFormat="false" ht="12" hidden="true" customHeight="false" outlineLevel="0" collapsed="false">
      <c r="A256" s="15"/>
      <c r="G256" s="27"/>
      <c r="J256" s="15"/>
    </row>
    <row r="257" customFormat="false" ht="12" hidden="true" customHeight="false" outlineLevel="0" collapsed="false">
      <c r="A257" s="15"/>
      <c r="G257" s="27"/>
      <c r="J257" s="15"/>
    </row>
    <row r="258" customFormat="false" ht="12" hidden="true" customHeight="false" outlineLevel="0" collapsed="false">
      <c r="A258" s="15"/>
      <c r="G258" s="27"/>
      <c r="J258" s="15"/>
    </row>
    <row r="259" customFormat="false" ht="12" hidden="true" customHeight="false" outlineLevel="0" collapsed="false">
      <c r="A259" s="15"/>
      <c r="G259" s="27"/>
      <c r="J259" s="15"/>
    </row>
    <row r="260" customFormat="false" ht="12" hidden="true" customHeight="false" outlineLevel="0" collapsed="false">
      <c r="A260" s="15"/>
      <c r="G260" s="27"/>
      <c r="J260" s="15"/>
    </row>
    <row r="261" customFormat="false" ht="12" hidden="true" customHeight="false" outlineLevel="0" collapsed="false">
      <c r="A261" s="15"/>
      <c r="G261" s="27"/>
      <c r="J261" s="15"/>
    </row>
    <row r="262" customFormat="false" ht="12" hidden="true" customHeight="false" outlineLevel="0" collapsed="false">
      <c r="A262" s="15"/>
      <c r="G262" s="27"/>
      <c r="J262" s="15"/>
    </row>
    <row r="263" customFormat="false" ht="12" hidden="true" customHeight="false" outlineLevel="0" collapsed="false">
      <c r="A263" s="15"/>
      <c r="G263" s="27"/>
      <c r="J263" s="15"/>
    </row>
    <row r="264" customFormat="false" ht="12" hidden="true" customHeight="false" outlineLevel="0" collapsed="false">
      <c r="A264" s="15"/>
      <c r="G264" s="27"/>
      <c r="J264" s="15"/>
    </row>
    <row r="265" customFormat="false" ht="12" hidden="true" customHeight="false" outlineLevel="0" collapsed="false">
      <c r="A265" s="15"/>
      <c r="G265" s="27"/>
      <c r="J265" s="15"/>
    </row>
    <row r="266" customFormat="false" ht="12" hidden="true" customHeight="false" outlineLevel="0" collapsed="false">
      <c r="A266" s="15"/>
      <c r="G266" s="27"/>
      <c r="J266" s="15"/>
    </row>
    <row r="267" customFormat="false" ht="12" hidden="true" customHeight="false" outlineLevel="0" collapsed="false">
      <c r="A267" s="15"/>
      <c r="G267" s="27"/>
      <c r="J267" s="15"/>
    </row>
    <row r="268" customFormat="false" ht="12" hidden="true" customHeight="false" outlineLevel="0" collapsed="false">
      <c r="A268" s="15"/>
      <c r="G268" s="27"/>
      <c r="J268" s="15"/>
    </row>
    <row r="269" customFormat="false" ht="12" hidden="true" customHeight="false" outlineLevel="0" collapsed="false">
      <c r="A269" s="15"/>
      <c r="G269" s="27"/>
      <c r="J269" s="15"/>
    </row>
    <row r="270" customFormat="false" ht="12" hidden="true" customHeight="false" outlineLevel="0" collapsed="false">
      <c r="A270" s="15"/>
      <c r="G270" s="27"/>
      <c r="J270" s="15"/>
    </row>
    <row r="271" customFormat="false" ht="12" hidden="true" customHeight="false" outlineLevel="0" collapsed="false">
      <c r="A271" s="15"/>
      <c r="G271" s="27"/>
      <c r="J271" s="15"/>
    </row>
    <row r="272" customFormat="false" ht="12" hidden="true" customHeight="false" outlineLevel="0" collapsed="false">
      <c r="A272" s="15"/>
      <c r="G272" s="27"/>
      <c r="J272" s="15"/>
    </row>
    <row r="273" customFormat="false" ht="12" hidden="true" customHeight="false" outlineLevel="0" collapsed="false">
      <c r="A273" s="15"/>
      <c r="G273" s="27"/>
      <c r="J273" s="15"/>
    </row>
    <row r="274" customFormat="false" ht="12" hidden="true" customHeight="false" outlineLevel="0" collapsed="false">
      <c r="A274" s="15"/>
      <c r="G274" s="27"/>
      <c r="J274" s="15"/>
    </row>
    <row r="275" customFormat="false" ht="12" hidden="true" customHeight="false" outlineLevel="0" collapsed="false">
      <c r="A275" s="15"/>
      <c r="G275" s="27"/>
      <c r="J275" s="15"/>
    </row>
    <row r="276" customFormat="false" ht="12" hidden="true" customHeight="false" outlineLevel="0" collapsed="false">
      <c r="A276" s="15"/>
      <c r="G276" s="27"/>
      <c r="J276" s="15"/>
    </row>
    <row r="277" customFormat="false" ht="12" hidden="true" customHeight="false" outlineLevel="0" collapsed="false">
      <c r="A277" s="15"/>
      <c r="G277" s="27"/>
      <c r="J277" s="15"/>
    </row>
    <row r="278" customFormat="false" ht="12" hidden="true" customHeight="false" outlineLevel="0" collapsed="false">
      <c r="A278" s="15"/>
      <c r="G278" s="27"/>
      <c r="J278" s="15"/>
    </row>
    <row r="279" customFormat="false" ht="12" hidden="true" customHeight="false" outlineLevel="0" collapsed="false">
      <c r="A279" s="15"/>
      <c r="G279" s="27"/>
      <c r="J279" s="15"/>
    </row>
    <row r="280" customFormat="false" ht="12" hidden="true" customHeight="false" outlineLevel="0" collapsed="false">
      <c r="A280" s="15"/>
      <c r="G280" s="27"/>
      <c r="J280" s="15"/>
    </row>
    <row r="281" customFormat="false" ht="12" hidden="true" customHeight="false" outlineLevel="0" collapsed="false">
      <c r="A281" s="15"/>
      <c r="G281" s="27"/>
      <c r="J281" s="15"/>
    </row>
    <row r="282" customFormat="false" ht="12" hidden="true" customHeight="false" outlineLevel="0" collapsed="false">
      <c r="A282" s="15"/>
      <c r="G282" s="27"/>
      <c r="J282" s="15"/>
    </row>
    <row r="283" customFormat="false" ht="12" hidden="true" customHeight="false" outlineLevel="0" collapsed="false">
      <c r="A283" s="15"/>
      <c r="G283" s="27"/>
      <c r="J283" s="15"/>
    </row>
    <row r="284" customFormat="false" ht="12" hidden="true" customHeight="false" outlineLevel="0" collapsed="false">
      <c r="A284" s="15"/>
      <c r="G284" s="27"/>
      <c r="J284" s="15"/>
    </row>
    <row r="285" customFormat="false" ht="12" hidden="true" customHeight="false" outlineLevel="0" collapsed="false">
      <c r="A285" s="15"/>
      <c r="G285" s="27"/>
      <c r="J285" s="15"/>
    </row>
    <row r="286" customFormat="false" ht="12" hidden="true" customHeight="false" outlineLevel="0" collapsed="false">
      <c r="A286" s="15"/>
      <c r="G286" s="27"/>
      <c r="J286" s="15"/>
    </row>
    <row r="287" customFormat="false" ht="12" hidden="true" customHeight="false" outlineLevel="0" collapsed="false">
      <c r="A287" s="15"/>
      <c r="G287" s="27"/>
      <c r="J287" s="15"/>
    </row>
    <row r="288" customFormat="false" ht="12" hidden="true" customHeight="false" outlineLevel="0" collapsed="false">
      <c r="A288" s="15"/>
      <c r="G288" s="27"/>
      <c r="J288" s="15"/>
    </row>
    <row r="289" customFormat="false" ht="12" hidden="true" customHeight="false" outlineLevel="0" collapsed="false">
      <c r="A289" s="15"/>
      <c r="G289" s="27"/>
      <c r="J289" s="15"/>
    </row>
    <row r="290" customFormat="false" ht="12" hidden="true" customHeight="false" outlineLevel="0" collapsed="false">
      <c r="A290" s="15"/>
      <c r="G290" s="27"/>
      <c r="J290" s="15"/>
    </row>
    <row r="291" customFormat="false" ht="12" hidden="true" customHeight="false" outlineLevel="0" collapsed="false">
      <c r="A291" s="15"/>
      <c r="G291" s="27"/>
      <c r="J291" s="15"/>
    </row>
    <row r="292" customFormat="false" ht="12" hidden="true" customHeight="false" outlineLevel="0" collapsed="false">
      <c r="A292" s="15"/>
      <c r="G292" s="27"/>
      <c r="J292" s="15"/>
    </row>
    <row r="293" customFormat="false" ht="12" hidden="true" customHeight="false" outlineLevel="0" collapsed="false">
      <c r="A293" s="15"/>
      <c r="G293" s="27"/>
      <c r="J293" s="15"/>
    </row>
    <row r="294" customFormat="false" ht="12" hidden="true" customHeight="false" outlineLevel="0" collapsed="false">
      <c r="A294" s="15"/>
      <c r="G294" s="27"/>
      <c r="J294" s="15"/>
    </row>
    <row r="295" customFormat="false" ht="12" hidden="true" customHeight="false" outlineLevel="0" collapsed="false">
      <c r="A295" s="15"/>
      <c r="G295" s="27"/>
      <c r="J295" s="15"/>
    </row>
    <row r="296" customFormat="false" ht="12" hidden="true" customHeight="false" outlineLevel="0" collapsed="false">
      <c r="A296" s="15"/>
      <c r="G296" s="27"/>
      <c r="J296" s="15"/>
    </row>
    <row r="297" customFormat="false" ht="12" hidden="true" customHeight="false" outlineLevel="0" collapsed="false">
      <c r="A297" s="15"/>
      <c r="G297" s="27"/>
      <c r="J297" s="15"/>
    </row>
    <row r="298" customFormat="false" ht="12" hidden="true" customHeight="false" outlineLevel="0" collapsed="false">
      <c r="A298" s="15"/>
      <c r="G298" s="27"/>
      <c r="J298" s="15"/>
    </row>
    <row r="299" customFormat="false" ht="12" hidden="true" customHeight="false" outlineLevel="0" collapsed="false">
      <c r="A299" s="15"/>
      <c r="G299" s="27"/>
      <c r="J299" s="15"/>
    </row>
    <row r="300" customFormat="false" ht="12" hidden="true" customHeight="false" outlineLevel="0" collapsed="false">
      <c r="A300" s="15"/>
      <c r="G300" s="27"/>
      <c r="J300" s="15"/>
    </row>
    <row r="301" customFormat="false" ht="12" hidden="true" customHeight="false" outlineLevel="0" collapsed="false">
      <c r="A301" s="15"/>
      <c r="G301" s="27"/>
      <c r="J301" s="15"/>
    </row>
    <row r="302" customFormat="false" ht="12" hidden="true" customHeight="false" outlineLevel="0" collapsed="false">
      <c r="A302" s="15"/>
      <c r="G302" s="27"/>
      <c r="J302" s="15"/>
    </row>
    <row r="303" customFormat="false" ht="12" hidden="true" customHeight="false" outlineLevel="0" collapsed="false">
      <c r="A303" s="15"/>
      <c r="G303" s="27"/>
      <c r="J303" s="15"/>
    </row>
    <row r="304" customFormat="false" ht="12" hidden="true" customHeight="false" outlineLevel="0" collapsed="false">
      <c r="A304" s="15"/>
      <c r="G304" s="27"/>
      <c r="J304" s="15"/>
    </row>
    <row r="305" customFormat="false" ht="12" hidden="true" customHeight="false" outlineLevel="0" collapsed="false">
      <c r="A305" s="15"/>
      <c r="G305" s="27"/>
      <c r="J305" s="15"/>
    </row>
    <row r="306" customFormat="false" ht="12" hidden="true" customHeight="false" outlineLevel="0" collapsed="false">
      <c r="A306" s="15"/>
      <c r="G306" s="27"/>
      <c r="J306" s="15"/>
    </row>
    <row r="307" customFormat="false" ht="12" hidden="true" customHeight="false" outlineLevel="0" collapsed="false">
      <c r="A307" s="15"/>
      <c r="G307" s="27"/>
      <c r="J307" s="15"/>
    </row>
    <row r="308" customFormat="false" ht="12" hidden="true" customHeight="false" outlineLevel="0" collapsed="false">
      <c r="A308" s="15"/>
      <c r="G308" s="27"/>
      <c r="J308" s="15"/>
    </row>
    <row r="309" customFormat="false" ht="12" hidden="true" customHeight="false" outlineLevel="0" collapsed="false">
      <c r="A309" s="15"/>
      <c r="G309" s="27"/>
      <c r="J309" s="15"/>
    </row>
    <row r="310" customFormat="false" ht="12" hidden="true" customHeight="false" outlineLevel="0" collapsed="false">
      <c r="A310" s="15"/>
      <c r="G310" s="27"/>
      <c r="J310" s="15"/>
    </row>
    <row r="311" customFormat="false" ht="12" hidden="true" customHeight="false" outlineLevel="0" collapsed="false">
      <c r="A311" s="15"/>
      <c r="G311" s="27"/>
      <c r="J311" s="15"/>
    </row>
    <row r="312" customFormat="false" ht="12" hidden="true" customHeight="false" outlineLevel="0" collapsed="false">
      <c r="A312" s="15"/>
      <c r="G312" s="27"/>
      <c r="J312" s="15"/>
    </row>
    <row r="313" customFormat="false" ht="12" hidden="true" customHeight="false" outlineLevel="0" collapsed="false">
      <c r="A313" s="15"/>
      <c r="G313" s="27"/>
      <c r="J313" s="15"/>
    </row>
    <row r="314" customFormat="false" ht="12" hidden="true" customHeight="false" outlineLevel="0" collapsed="false">
      <c r="A314" s="15"/>
      <c r="G314" s="27"/>
      <c r="J314" s="15"/>
    </row>
    <row r="315" customFormat="false" ht="12" hidden="true" customHeight="false" outlineLevel="0" collapsed="false">
      <c r="A315" s="15"/>
      <c r="G315" s="27"/>
      <c r="J315" s="15"/>
    </row>
    <row r="316" customFormat="false" ht="12" hidden="true" customHeight="false" outlineLevel="0" collapsed="false">
      <c r="A316" s="15"/>
      <c r="G316" s="27"/>
      <c r="J316" s="15"/>
    </row>
    <row r="317" customFormat="false" ht="12" hidden="true" customHeight="false" outlineLevel="0" collapsed="false">
      <c r="A317" s="15"/>
      <c r="G317" s="27"/>
      <c r="J317" s="15"/>
    </row>
    <row r="318" customFormat="false" ht="12" hidden="true" customHeight="false" outlineLevel="0" collapsed="false">
      <c r="A318" s="15"/>
      <c r="G318" s="27"/>
      <c r="J318" s="15"/>
    </row>
    <row r="319" customFormat="false" ht="12" hidden="true" customHeight="false" outlineLevel="0" collapsed="false">
      <c r="A319" s="15"/>
      <c r="G319" s="27"/>
      <c r="J319" s="15"/>
    </row>
    <row r="320" customFormat="false" ht="12" hidden="true" customHeight="false" outlineLevel="0" collapsed="false">
      <c r="A320" s="15"/>
      <c r="G320" s="27"/>
      <c r="J320" s="15"/>
    </row>
    <row r="321" customFormat="false" ht="12" hidden="true" customHeight="false" outlineLevel="0" collapsed="false">
      <c r="A321" s="15"/>
      <c r="G321" s="27"/>
      <c r="J321" s="15"/>
    </row>
    <row r="322" customFormat="false" ht="12" hidden="true" customHeight="false" outlineLevel="0" collapsed="false">
      <c r="A322" s="15"/>
      <c r="G322" s="27"/>
      <c r="J322" s="15"/>
    </row>
    <row r="323" customFormat="false" ht="12" hidden="true" customHeight="false" outlineLevel="0" collapsed="false">
      <c r="A323" s="15"/>
      <c r="G323" s="27"/>
      <c r="J323" s="15"/>
    </row>
    <row r="324" customFormat="false" ht="12" hidden="true" customHeight="false" outlineLevel="0" collapsed="false">
      <c r="A324" s="15"/>
      <c r="G324" s="27"/>
      <c r="J324" s="15"/>
    </row>
    <row r="325" customFormat="false" ht="12" hidden="true" customHeight="false" outlineLevel="0" collapsed="false">
      <c r="A325" s="15"/>
      <c r="G325" s="27"/>
      <c r="J325" s="15"/>
    </row>
    <row r="326" customFormat="false" ht="12" hidden="true" customHeight="false" outlineLevel="0" collapsed="false">
      <c r="A326" s="15"/>
      <c r="G326" s="27"/>
      <c r="J326" s="15"/>
    </row>
    <row r="327" customFormat="false" ht="12" hidden="true" customHeight="false" outlineLevel="0" collapsed="false">
      <c r="A327" s="15"/>
      <c r="G327" s="27"/>
      <c r="J327" s="15"/>
    </row>
    <row r="328" customFormat="false" ht="12" hidden="true" customHeight="false" outlineLevel="0" collapsed="false">
      <c r="A328" s="15"/>
      <c r="G328" s="27"/>
      <c r="J328" s="15"/>
    </row>
    <row r="329" customFormat="false" ht="12" hidden="true" customHeight="false" outlineLevel="0" collapsed="false">
      <c r="A329" s="15"/>
      <c r="G329" s="27"/>
      <c r="J329" s="15"/>
    </row>
    <row r="330" customFormat="false" ht="12" hidden="true" customHeight="false" outlineLevel="0" collapsed="false">
      <c r="A330" s="15"/>
      <c r="G330" s="27"/>
      <c r="J330" s="15"/>
    </row>
    <row r="331" customFormat="false" ht="12" hidden="true" customHeight="false" outlineLevel="0" collapsed="false">
      <c r="A331" s="15"/>
      <c r="G331" s="27"/>
      <c r="J331" s="15"/>
    </row>
    <row r="332" customFormat="false" ht="12" hidden="true" customHeight="false" outlineLevel="0" collapsed="false">
      <c r="A332" s="15"/>
      <c r="G332" s="27"/>
      <c r="J332" s="15"/>
    </row>
    <row r="333" customFormat="false" ht="12" hidden="true" customHeight="false" outlineLevel="0" collapsed="false">
      <c r="A333" s="15"/>
      <c r="G333" s="27"/>
      <c r="J333" s="15"/>
    </row>
    <row r="334" customFormat="false" ht="12" hidden="true" customHeight="false" outlineLevel="0" collapsed="false">
      <c r="A334" s="15"/>
      <c r="G334" s="27"/>
      <c r="J334" s="15"/>
    </row>
    <row r="335" customFormat="false" ht="12" hidden="true" customHeight="false" outlineLevel="0" collapsed="false">
      <c r="A335" s="15"/>
      <c r="G335" s="27"/>
      <c r="J335" s="15"/>
    </row>
    <row r="336" customFormat="false" ht="12" hidden="true" customHeight="false" outlineLevel="0" collapsed="false">
      <c r="A336" s="15"/>
      <c r="G336" s="27"/>
      <c r="J336" s="15"/>
    </row>
    <row r="337" customFormat="false" ht="12" hidden="true" customHeight="false" outlineLevel="0" collapsed="false">
      <c r="A337" s="15"/>
      <c r="G337" s="27"/>
      <c r="J337" s="15"/>
    </row>
    <row r="338" customFormat="false" ht="12" hidden="true" customHeight="false" outlineLevel="0" collapsed="false">
      <c r="A338" s="15"/>
      <c r="G338" s="27"/>
      <c r="J338" s="15"/>
    </row>
    <row r="339" customFormat="false" ht="12" hidden="true" customHeight="false" outlineLevel="0" collapsed="false">
      <c r="A339" s="15"/>
      <c r="G339" s="27"/>
      <c r="J339" s="15"/>
    </row>
    <row r="340" customFormat="false" ht="12" hidden="true" customHeight="false" outlineLevel="0" collapsed="false">
      <c r="A340" s="15"/>
      <c r="G340" s="27"/>
      <c r="J340" s="15"/>
    </row>
    <row r="341" customFormat="false" ht="12" hidden="true" customHeight="false" outlineLevel="0" collapsed="false">
      <c r="A341" s="15"/>
      <c r="G341" s="27"/>
      <c r="J341" s="15"/>
    </row>
    <row r="342" customFormat="false" ht="12" hidden="true" customHeight="false" outlineLevel="0" collapsed="false">
      <c r="A342" s="15"/>
      <c r="G342" s="27"/>
      <c r="J342" s="15"/>
    </row>
    <row r="343" customFormat="false" ht="12" hidden="true" customHeight="false" outlineLevel="0" collapsed="false">
      <c r="A343" s="15"/>
      <c r="G343" s="27"/>
      <c r="J343" s="15"/>
    </row>
    <row r="344" customFormat="false" ht="12" hidden="true" customHeight="false" outlineLevel="0" collapsed="false">
      <c r="A344" s="15"/>
      <c r="G344" s="27"/>
      <c r="J344" s="15"/>
    </row>
    <row r="345" customFormat="false" ht="12" hidden="true" customHeight="false" outlineLevel="0" collapsed="false">
      <c r="A345" s="15"/>
      <c r="G345" s="27"/>
      <c r="J345" s="15"/>
    </row>
    <row r="346" customFormat="false" ht="12" hidden="true" customHeight="false" outlineLevel="0" collapsed="false">
      <c r="A346" s="15"/>
      <c r="G346" s="27"/>
      <c r="J346" s="15"/>
    </row>
    <row r="347" customFormat="false" ht="12" hidden="true" customHeight="false" outlineLevel="0" collapsed="false">
      <c r="A347" s="15"/>
      <c r="G347" s="27"/>
      <c r="J347" s="15"/>
    </row>
    <row r="348" customFormat="false" ht="12" hidden="true" customHeight="false" outlineLevel="0" collapsed="false">
      <c r="A348" s="15"/>
      <c r="G348" s="27"/>
      <c r="J348" s="15"/>
    </row>
    <row r="349" customFormat="false" ht="12" hidden="true" customHeight="false" outlineLevel="0" collapsed="false">
      <c r="A349" s="15"/>
      <c r="G349" s="27"/>
      <c r="J349" s="15"/>
    </row>
    <row r="350" customFormat="false" ht="12" hidden="true" customHeight="false" outlineLevel="0" collapsed="false">
      <c r="A350" s="15"/>
      <c r="G350" s="27"/>
      <c r="J350" s="15"/>
    </row>
    <row r="351" customFormat="false" ht="12" hidden="true" customHeight="false" outlineLevel="0" collapsed="false">
      <c r="A351" s="15"/>
      <c r="G351" s="27"/>
      <c r="J351" s="15"/>
    </row>
    <row r="352" customFormat="false" ht="12" hidden="true" customHeight="false" outlineLevel="0" collapsed="false">
      <c r="A352" s="15"/>
      <c r="G352" s="27"/>
      <c r="J352" s="15"/>
    </row>
    <row r="353" customFormat="false" ht="12" hidden="true" customHeight="false" outlineLevel="0" collapsed="false">
      <c r="A353" s="15"/>
      <c r="G353" s="27"/>
      <c r="J353" s="15"/>
    </row>
    <row r="354" customFormat="false" ht="12" hidden="true" customHeight="false" outlineLevel="0" collapsed="false">
      <c r="A354" s="15"/>
      <c r="G354" s="27"/>
      <c r="J354" s="15"/>
    </row>
    <row r="355" customFormat="false" ht="12" hidden="true" customHeight="false" outlineLevel="0" collapsed="false">
      <c r="A355" s="15"/>
      <c r="G355" s="27"/>
      <c r="J355" s="15"/>
    </row>
    <row r="356" customFormat="false" ht="12" hidden="true" customHeight="false" outlineLevel="0" collapsed="false">
      <c r="A356" s="15"/>
      <c r="G356" s="27"/>
      <c r="J356" s="15"/>
    </row>
    <row r="357" customFormat="false" ht="12" hidden="true" customHeight="false" outlineLevel="0" collapsed="false">
      <c r="A357" s="15"/>
      <c r="G357" s="27"/>
      <c r="J357" s="15"/>
    </row>
    <row r="358" customFormat="false" ht="12" hidden="true" customHeight="false" outlineLevel="0" collapsed="false">
      <c r="A358" s="15"/>
      <c r="G358" s="27"/>
      <c r="J358" s="15"/>
    </row>
    <row r="359" customFormat="false" ht="12" hidden="true" customHeight="false" outlineLevel="0" collapsed="false">
      <c r="A359" s="15"/>
      <c r="G359" s="27"/>
      <c r="J359" s="15"/>
    </row>
    <row r="360" customFormat="false" ht="12" hidden="true" customHeight="false" outlineLevel="0" collapsed="false">
      <c r="A360" s="15"/>
      <c r="G360" s="27"/>
      <c r="J360" s="15"/>
    </row>
    <row r="361" customFormat="false" ht="12" hidden="true" customHeight="false" outlineLevel="0" collapsed="false">
      <c r="A361" s="15"/>
      <c r="G361" s="27"/>
      <c r="J361" s="15"/>
    </row>
    <row r="362" customFormat="false" ht="12" hidden="true" customHeight="false" outlineLevel="0" collapsed="false">
      <c r="A362" s="15"/>
      <c r="G362" s="27"/>
      <c r="J362" s="15"/>
    </row>
    <row r="363" customFormat="false" ht="12" hidden="true" customHeight="false" outlineLevel="0" collapsed="false">
      <c r="A363" s="15"/>
      <c r="G363" s="27"/>
      <c r="J363" s="15"/>
    </row>
    <row r="364" customFormat="false" ht="12" hidden="true" customHeight="false" outlineLevel="0" collapsed="false">
      <c r="A364" s="15"/>
      <c r="G364" s="27"/>
      <c r="J364" s="15"/>
    </row>
    <row r="365" customFormat="false" ht="12" hidden="true" customHeight="false" outlineLevel="0" collapsed="false">
      <c r="A365" s="15"/>
      <c r="G365" s="27"/>
      <c r="J365" s="15"/>
    </row>
    <row r="366" customFormat="false" ht="12" hidden="true" customHeight="false" outlineLevel="0" collapsed="false">
      <c r="A366" s="15"/>
      <c r="G366" s="27"/>
      <c r="J366" s="15"/>
    </row>
    <row r="367" customFormat="false" ht="12" hidden="true" customHeight="false" outlineLevel="0" collapsed="false">
      <c r="A367" s="15"/>
      <c r="G367" s="27"/>
      <c r="J367" s="15"/>
    </row>
    <row r="368" customFormat="false" ht="12" hidden="true" customHeight="false" outlineLevel="0" collapsed="false">
      <c r="A368" s="15"/>
      <c r="G368" s="27"/>
      <c r="J368" s="15"/>
    </row>
    <row r="369" customFormat="false" ht="12" hidden="true" customHeight="false" outlineLevel="0" collapsed="false">
      <c r="A369" s="15"/>
      <c r="G369" s="27"/>
      <c r="J369" s="15"/>
    </row>
    <row r="370" customFormat="false" ht="12" hidden="true" customHeight="false" outlineLevel="0" collapsed="false">
      <c r="A370" s="15"/>
      <c r="G370" s="27"/>
      <c r="J370" s="15"/>
    </row>
    <row r="371" customFormat="false" ht="12" hidden="true" customHeight="false" outlineLevel="0" collapsed="false">
      <c r="A371" s="15"/>
      <c r="G371" s="27"/>
      <c r="J371" s="15"/>
    </row>
    <row r="372" customFormat="false" ht="12" hidden="true" customHeight="false" outlineLevel="0" collapsed="false">
      <c r="A372" s="15"/>
      <c r="G372" s="27"/>
      <c r="J372" s="15"/>
    </row>
    <row r="373" customFormat="false" ht="12" hidden="true" customHeight="false" outlineLevel="0" collapsed="false">
      <c r="A373" s="15"/>
      <c r="G373" s="27"/>
      <c r="J373" s="15"/>
    </row>
    <row r="374" customFormat="false" ht="12" hidden="true" customHeight="false" outlineLevel="0" collapsed="false">
      <c r="A374" s="15"/>
      <c r="G374" s="27"/>
      <c r="J374" s="15"/>
    </row>
    <row r="375" customFormat="false" ht="12" hidden="true" customHeight="false" outlineLevel="0" collapsed="false">
      <c r="A375" s="15"/>
      <c r="G375" s="27"/>
      <c r="J375" s="15"/>
    </row>
    <row r="376" customFormat="false" ht="12" hidden="true" customHeight="false" outlineLevel="0" collapsed="false">
      <c r="A376" s="15"/>
      <c r="G376" s="27"/>
      <c r="J376" s="15"/>
    </row>
    <row r="377" customFormat="false" ht="12" hidden="true" customHeight="false" outlineLevel="0" collapsed="false">
      <c r="A377" s="15"/>
      <c r="G377" s="27"/>
      <c r="J377" s="15"/>
    </row>
    <row r="378" customFormat="false" ht="12" hidden="true" customHeight="false" outlineLevel="0" collapsed="false">
      <c r="A378" s="15"/>
      <c r="G378" s="27"/>
      <c r="J378" s="15"/>
    </row>
    <row r="379" customFormat="false" ht="12" hidden="true" customHeight="false" outlineLevel="0" collapsed="false">
      <c r="A379" s="15"/>
      <c r="G379" s="27"/>
      <c r="J379" s="15"/>
    </row>
    <row r="380" customFormat="false" ht="12" hidden="true" customHeight="false" outlineLevel="0" collapsed="false">
      <c r="A380" s="15"/>
      <c r="G380" s="27"/>
      <c r="J380" s="15"/>
    </row>
    <row r="381" customFormat="false" ht="12" hidden="true" customHeight="false" outlineLevel="0" collapsed="false">
      <c r="A381" s="15"/>
      <c r="G381" s="27"/>
      <c r="J381" s="15"/>
    </row>
    <row r="382" customFormat="false" ht="12" hidden="true" customHeight="false" outlineLevel="0" collapsed="false">
      <c r="A382" s="15"/>
      <c r="G382" s="27"/>
      <c r="J382" s="15"/>
    </row>
    <row r="383" customFormat="false" ht="12" hidden="true" customHeight="false" outlineLevel="0" collapsed="false">
      <c r="A383" s="15"/>
      <c r="G383" s="27"/>
      <c r="J383" s="15"/>
    </row>
    <row r="384" customFormat="false" ht="12" hidden="true" customHeight="false" outlineLevel="0" collapsed="false">
      <c r="A384" s="15"/>
      <c r="G384" s="27"/>
      <c r="J384" s="15"/>
    </row>
    <row r="385" customFormat="false" ht="12" hidden="true" customHeight="false" outlineLevel="0" collapsed="false">
      <c r="A385" s="15"/>
      <c r="G385" s="27"/>
      <c r="J385" s="15"/>
    </row>
    <row r="386" customFormat="false" ht="12" hidden="true" customHeight="false" outlineLevel="0" collapsed="false">
      <c r="A386" s="15"/>
      <c r="G386" s="27"/>
      <c r="J386" s="15"/>
    </row>
    <row r="387" customFormat="false" ht="12" hidden="true" customHeight="false" outlineLevel="0" collapsed="false">
      <c r="A387" s="15"/>
      <c r="G387" s="27"/>
      <c r="J387" s="15"/>
    </row>
    <row r="388" customFormat="false" ht="12" hidden="true" customHeight="false" outlineLevel="0" collapsed="false">
      <c r="A388" s="15"/>
      <c r="G388" s="27"/>
      <c r="J388" s="15"/>
    </row>
    <row r="389" customFormat="false" ht="12" hidden="true" customHeight="false" outlineLevel="0" collapsed="false">
      <c r="A389" s="15"/>
      <c r="G389" s="27"/>
      <c r="J389" s="15"/>
    </row>
    <row r="390" customFormat="false" ht="12" hidden="true" customHeight="false" outlineLevel="0" collapsed="false">
      <c r="A390" s="15"/>
      <c r="G390" s="27"/>
      <c r="J390" s="15"/>
    </row>
    <row r="391" customFormat="false" ht="12" hidden="true" customHeight="false" outlineLevel="0" collapsed="false">
      <c r="A391" s="15"/>
      <c r="G391" s="27"/>
      <c r="J391" s="15"/>
    </row>
    <row r="392" customFormat="false" ht="12" hidden="true" customHeight="false" outlineLevel="0" collapsed="false">
      <c r="A392" s="15"/>
      <c r="G392" s="27"/>
      <c r="J392" s="15"/>
    </row>
    <row r="393" customFormat="false" ht="12" hidden="true" customHeight="false" outlineLevel="0" collapsed="false">
      <c r="A393" s="15"/>
      <c r="G393" s="27"/>
      <c r="J393" s="15"/>
    </row>
    <row r="394" customFormat="false" ht="12" hidden="true" customHeight="false" outlineLevel="0" collapsed="false">
      <c r="A394" s="15"/>
      <c r="G394" s="27"/>
      <c r="J394" s="15"/>
    </row>
    <row r="395" customFormat="false" ht="12" hidden="true" customHeight="false" outlineLevel="0" collapsed="false">
      <c r="A395" s="15"/>
      <c r="G395" s="27"/>
      <c r="J395" s="15"/>
    </row>
    <row r="396" customFormat="false" ht="12" hidden="true" customHeight="false" outlineLevel="0" collapsed="false">
      <c r="A396" s="15"/>
      <c r="G396" s="27"/>
      <c r="J396" s="15"/>
    </row>
    <row r="397" customFormat="false" ht="12" hidden="true" customHeight="false" outlineLevel="0" collapsed="false">
      <c r="A397" s="15"/>
      <c r="G397" s="27"/>
      <c r="J397" s="15"/>
    </row>
    <row r="398" customFormat="false" ht="12" hidden="true" customHeight="false" outlineLevel="0" collapsed="false">
      <c r="A398" s="15"/>
      <c r="G398" s="27"/>
      <c r="J398" s="15"/>
    </row>
    <row r="399" customFormat="false" ht="12" hidden="true" customHeight="false" outlineLevel="0" collapsed="false">
      <c r="A399" s="15"/>
      <c r="G399" s="27"/>
      <c r="J399" s="15"/>
    </row>
    <row r="400" customFormat="false" ht="12" hidden="true" customHeight="false" outlineLevel="0" collapsed="false">
      <c r="A400" s="15"/>
      <c r="G400" s="27"/>
      <c r="J400" s="15"/>
    </row>
    <row r="401" customFormat="false" ht="12" hidden="true" customHeight="false" outlineLevel="0" collapsed="false">
      <c r="A401" s="15"/>
      <c r="G401" s="27"/>
      <c r="J401" s="15"/>
    </row>
    <row r="402" customFormat="false" ht="12" hidden="true" customHeight="false" outlineLevel="0" collapsed="false">
      <c r="A402" s="15"/>
      <c r="G402" s="27"/>
      <c r="J402" s="15"/>
    </row>
    <row r="403" customFormat="false" ht="12" hidden="true" customHeight="false" outlineLevel="0" collapsed="false">
      <c r="A403" s="15"/>
      <c r="G403" s="27"/>
      <c r="J403" s="15"/>
    </row>
    <row r="404" customFormat="false" ht="12" hidden="true" customHeight="false" outlineLevel="0" collapsed="false">
      <c r="A404" s="15"/>
      <c r="G404" s="27"/>
      <c r="J404" s="15"/>
    </row>
    <row r="405" customFormat="false" ht="12" hidden="true" customHeight="false" outlineLevel="0" collapsed="false">
      <c r="A405" s="15"/>
      <c r="G405" s="27"/>
      <c r="J405" s="15"/>
    </row>
    <row r="406" customFormat="false" ht="12" hidden="true" customHeight="false" outlineLevel="0" collapsed="false">
      <c r="A406" s="15"/>
      <c r="G406" s="27"/>
      <c r="J406" s="15"/>
    </row>
    <row r="407" customFormat="false" ht="12" hidden="true" customHeight="false" outlineLevel="0" collapsed="false">
      <c r="A407" s="15"/>
      <c r="G407" s="27"/>
      <c r="J407" s="15"/>
    </row>
    <row r="408" customFormat="false" ht="12" hidden="true" customHeight="false" outlineLevel="0" collapsed="false">
      <c r="A408" s="15"/>
      <c r="G408" s="27"/>
      <c r="J408" s="15"/>
    </row>
    <row r="409" customFormat="false" ht="12" hidden="true" customHeight="false" outlineLevel="0" collapsed="false">
      <c r="A409" s="15"/>
      <c r="G409" s="27"/>
      <c r="J409" s="15"/>
    </row>
    <row r="410" customFormat="false" ht="12" hidden="true" customHeight="false" outlineLevel="0" collapsed="false">
      <c r="A410" s="15"/>
      <c r="G410" s="27"/>
      <c r="J410" s="15"/>
    </row>
    <row r="411" customFormat="false" ht="12" hidden="true" customHeight="false" outlineLevel="0" collapsed="false">
      <c r="A411" s="15"/>
      <c r="G411" s="27"/>
      <c r="J411" s="15"/>
    </row>
    <row r="412" customFormat="false" ht="12" hidden="true" customHeight="false" outlineLevel="0" collapsed="false">
      <c r="A412" s="15"/>
      <c r="G412" s="27"/>
      <c r="J412" s="15"/>
    </row>
    <row r="413" customFormat="false" ht="12" hidden="true" customHeight="false" outlineLevel="0" collapsed="false">
      <c r="A413" s="15"/>
      <c r="G413" s="27"/>
      <c r="J413" s="15"/>
    </row>
    <row r="414" customFormat="false" ht="12" hidden="true" customHeight="false" outlineLevel="0" collapsed="false">
      <c r="A414" s="15"/>
      <c r="G414" s="27"/>
      <c r="J414" s="15"/>
    </row>
    <row r="415" customFormat="false" ht="12" hidden="true" customHeight="false" outlineLevel="0" collapsed="false">
      <c r="A415" s="15"/>
      <c r="G415" s="27"/>
      <c r="J415" s="15"/>
    </row>
    <row r="416" customFormat="false" ht="12" hidden="true" customHeight="false" outlineLevel="0" collapsed="false">
      <c r="A416" s="15"/>
      <c r="G416" s="27"/>
      <c r="J416" s="15"/>
    </row>
    <row r="417" customFormat="false" ht="12" hidden="true" customHeight="false" outlineLevel="0" collapsed="false">
      <c r="A417" s="15"/>
      <c r="G417" s="27"/>
      <c r="J417" s="15"/>
    </row>
    <row r="418" customFormat="false" ht="12" hidden="true" customHeight="false" outlineLevel="0" collapsed="false">
      <c r="A418" s="15"/>
      <c r="G418" s="27"/>
      <c r="J418" s="15"/>
    </row>
    <row r="419" customFormat="false" ht="12" hidden="true" customHeight="false" outlineLevel="0" collapsed="false">
      <c r="A419" s="15"/>
      <c r="G419" s="27"/>
      <c r="J419" s="15"/>
    </row>
    <row r="420" customFormat="false" ht="12" hidden="true" customHeight="false" outlineLevel="0" collapsed="false">
      <c r="A420" s="15"/>
      <c r="G420" s="27"/>
      <c r="J420" s="15"/>
    </row>
    <row r="421" customFormat="false" ht="12" hidden="true" customHeight="false" outlineLevel="0" collapsed="false">
      <c r="A421" s="15"/>
      <c r="G421" s="27"/>
      <c r="J421" s="15"/>
    </row>
    <row r="422" customFormat="false" ht="12" hidden="true" customHeight="false" outlineLevel="0" collapsed="false">
      <c r="A422" s="15"/>
      <c r="G422" s="27"/>
      <c r="J422" s="15"/>
    </row>
    <row r="423" customFormat="false" ht="12" hidden="true" customHeight="false" outlineLevel="0" collapsed="false">
      <c r="A423" s="15"/>
      <c r="G423" s="27"/>
      <c r="J423" s="15"/>
    </row>
    <row r="424" customFormat="false" ht="12" hidden="true" customHeight="false" outlineLevel="0" collapsed="false">
      <c r="A424" s="15"/>
      <c r="G424" s="27"/>
      <c r="J424" s="15"/>
    </row>
    <row r="425" customFormat="false" ht="12" hidden="true" customHeight="false" outlineLevel="0" collapsed="false">
      <c r="A425" s="15"/>
      <c r="G425" s="27"/>
      <c r="J425" s="15"/>
    </row>
    <row r="426" customFormat="false" ht="12" hidden="true" customHeight="false" outlineLevel="0" collapsed="false">
      <c r="A426" s="15"/>
      <c r="G426" s="27"/>
      <c r="J426" s="15"/>
    </row>
    <row r="427" customFormat="false" ht="12" hidden="true" customHeight="false" outlineLevel="0" collapsed="false">
      <c r="A427" s="15"/>
      <c r="G427" s="27"/>
      <c r="J427" s="15"/>
    </row>
    <row r="428" customFormat="false" ht="12" hidden="true" customHeight="false" outlineLevel="0" collapsed="false">
      <c r="A428" s="15"/>
      <c r="G428" s="27"/>
      <c r="J428" s="15"/>
    </row>
    <row r="429" customFormat="false" ht="12" hidden="true" customHeight="false" outlineLevel="0" collapsed="false">
      <c r="A429" s="15"/>
      <c r="G429" s="27"/>
      <c r="J429" s="15"/>
    </row>
    <row r="430" customFormat="false" ht="12" hidden="true" customHeight="false" outlineLevel="0" collapsed="false">
      <c r="A430" s="15"/>
      <c r="G430" s="27"/>
      <c r="J430" s="15"/>
    </row>
    <row r="431" customFormat="false" ht="12" hidden="true" customHeight="false" outlineLevel="0" collapsed="false">
      <c r="A431" s="15"/>
      <c r="G431" s="27"/>
      <c r="J431" s="15"/>
    </row>
    <row r="432" customFormat="false" ht="12" hidden="true" customHeight="false" outlineLevel="0" collapsed="false">
      <c r="A432" s="15"/>
      <c r="G432" s="27"/>
      <c r="J432" s="15"/>
    </row>
    <row r="433" customFormat="false" ht="12" hidden="true" customHeight="false" outlineLevel="0" collapsed="false">
      <c r="A433" s="15"/>
      <c r="G433" s="27"/>
      <c r="J433" s="15"/>
    </row>
    <row r="434" customFormat="false" ht="12" hidden="true" customHeight="false" outlineLevel="0" collapsed="false">
      <c r="A434" s="15"/>
      <c r="G434" s="27"/>
      <c r="J434" s="15"/>
    </row>
    <row r="435" customFormat="false" ht="12" hidden="true" customHeight="false" outlineLevel="0" collapsed="false">
      <c r="A435" s="15"/>
      <c r="G435" s="27"/>
      <c r="J435" s="15"/>
    </row>
    <row r="436" customFormat="false" ht="12" hidden="true" customHeight="false" outlineLevel="0" collapsed="false">
      <c r="A436" s="15"/>
      <c r="G436" s="27"/>
      <c r="J436" s="15"/>
    </row>
    <row r="437" customFormat="false" ht="12" hidden="true" customHeight="false" outlineLevel="0" collapsed="false">
      <c r="A437" s="15"/>
      <c r="G437" s="27"/>
      <c r="J437" s="15"/>
    </row>
    <row r="438" customFormat="false" ht="12" hidden="true" customHeight="false" outlineLevel="0" collapsed="false">
      <c r="A438" s="15"/>
      <c r="G438" s="27"/>
      <c r="J438" s="15"/>
    </row>
    <row r="439" customFormat="false" ht="12" hidden="true" customHeight="false" outlineLevel="0" collapsed="false">
      <c r="A439" s="15"/>
      <c r="G439" s="27"/>
      <c r="J439" s="15"/>
    </row>
    <row r="440" customFormat="false" ht="12" hidden="true" customHeight="false" outlineLevel="0" collapsed="false">
      <c r="A440" s="15"/>
      <c r="G440" s="27"/>
      <c r="J440" s="15"/>
    </row>
    <row r="441" customFormat="false" ht="12" hidden="true" customHeight="false" outlineLevel="0" collapsed="false">
      <c r="A441" s="15"/>
      <c r="G441" s="27"/>
      <c r="J441" s="15"/>
    </row>
    <row r="442" customFormat="false" ht="12" hidden="true" customHeight="false" outlineLevel="0" collapsed="false">
      <c r="A442" s="15"/>
      <c r="G442" s="27"/>
      <c r="J442" s="15"/>
    </row>
    <row r="443" customFormat="false" ht="12" hidden="true" customHeight="false" outlineLevel="0" collapsed="false">
      <c r="A443" s="15"/>
      <c r="G443" s="27"/>
      <c r="J443" s="15"/>
    </row>
    <row r="444" customFormat="false" ht="12" hidden="true" customHeight="false" outlineLevel="0" collapsed="false">
      <c r="A444" s="15"/>
      <c r="G444" s="27"/>
      <c r="J444" s="15"/>
    </row>
    <row r="445" customFormat="false" ht="12" hidden="true" customHeight="false" outlineLevel="0" collapsed="false">
      <c r="A445" s="15"/>
      <c r="G445" s="27"/>
      <c r="J445" s="15"/>
    </row>
    <row r="446" customFormat="false" ht="12" hidden="true" customHeight="false" outlineLevel="0" collapsed="false">
      <c r="A446" s="15"/>
      <c r="G446" s="27"/>
      <c r="J446" s="15"/>
    </row>
    <row r="447" customFormat="false" ht="12" hidden="true" customHeight="false" outlineLevel="0" collapsed="false">
      <c r="A447" s="15"/>
      <c r="G447" s="27"/>
      <c r="J447" s="15"/>
    </row>
    <row r="448" customFormat="false" ht="12" hidden="true" customHeight="false" outlineLevel="0" collapsed="false">
      <c r="A448" s="15"/>
      <c r="G448" s="27"/>
      <c r="J448" s="15"/>
    </row>
    <row r="449" customFormat="false" ht="12" hidden="true" customHeight="false" outlineLevel="0" collapsed="false">
      <c r="A449" s="15"/>
      <c r="G449" s="27"/>
      <c r="J449" s="15"/>
    </row>
    <row r="450" customFormat="false" ht="12" hidden="true" customHeight="false" outlineLevel="0" collapsed="false">
      <c r="A450" s="15"/>
      <c r="G450" s="27"/>
      <c r="J450" s="15"/>
    </row>
    <row r="451" customFormat="false" ht="12" hidden="true" customHeight="false" outlineLevel="0" collapsed="false">
      <c r="A451" s="15"/>
      <c r="G451" s="27"/>
      <c r="J451" s="15"/>
    </row>
    <row r="452" customFormat="false" ht="12" hidden="true" customHeight="false" outlineLevel="0" collapsed="false">
      <c r="A452" s="15"/>
      <c r="G452" s="27"/>
      <c r="J452" s="15"/>
    </row>
    <row r="453" customFormat="false" ht="12" hidden="true" customHeight="false" outlineLevel="0" collapsed="false">
      <c r="A453" s="15"/>
      <c r="G453" s="27"/>
      <c r="J453" s="15"/>
    </row>
    <row r="454" customFormat="false" ht="12" hidden="true" customHeight="false" outlineLevel="0" collapsed="false">
      <c r="A454" s="15"/>
      <c r="G454" s="27"/>
      <c r="J454" s="15"/>
    </row>
    <row r="455" customFormat="false" ht="12" hidden="true" customHeight="false" outlineLevel="0" collapsed="false">
      <c r="A455" s="15"/>
      <c r="G455" s="27"/>
      <c r="J455" s="15"/>
    </row>
    <row r="456" customFormat="false" ht="12" hidden="true" customHeight="false" outlineLevel="0" collapsed="false">
      <c r="A456" s="15"/>
      <c r="G456" s="27"/>
      <c r="J456" s="15"/>
    </row>
    <row r="457" customFormat="false" ht="12" hidden="true" customHeight="false" outlineLevel="0" collapsed="false">
      <c r="A457" s="15"/>
      <c r="G457" s="27"/>
      <c r="J457" s="15"/>
    </row>
    <row r="458" customFormat="false" ht="12" hidden="true" customHeight="false" outlineLevel="0" collapsed="false">
      <c r="A458" s="15"/>
      <c r="G458" s="27"/>
      <c r="J458" s="15"/>
    </row>
    <row r="459" customFormat="false" ht="12" hidden="true" customHeight="false" outlineLevel="0" collapsed="false">
      <c r="A459" s="15"/>
      <c r="G459" s="27"/>
      <c r="J459" s="15"/>
    </row>
    <row r="460" customFormat="false" ht="12" hidden="true" customHeight="false" outlineLevel="0" collapsed="false">
      <c r="A460" s="15"/>
      <c r="G460" s="27"/>
      <c r="J460" s="15"/>
    </row>
    <row r="461" customFormat="false" ht="12" hidden="true" customHeight="false" outlineLevel="0" collapsed="false">
      <c r="A461" s="15"/>
      <c r="G461" s="27"/>
      <c r="J461" s="15"/>
    </row>
    <row r="462" customFormat="false" ht="12" hidden="true" customHeight="false" outlineLevel="0" collapsed="false">
      <c r="A462" s="15"/>
      <c r="G462" s="27"/>
      <c r="J462" s="15"/>
    </row>
    <row r="463" customFormat="false" ht="12" hidden="true" customHeight="false" outlineLevel="0" collapsed="false">
      <c r="A463" s="15"/>
      <c r="G463" s="27"/>
      <c r="J463" s="15"/>
    </row>
    <row r="464" customFormat="false" ht="12" hidden="true" customHeight="false" outlineLevel="0" collapsed="false">
      <c r="A464" s="15"/>
      <c r="G464" s="27"/>
      <c r="J464" s="15"/>
    </row>
    <row r="465" customFormat="false" ht="12" hidden="true" customHeight="false" outlineLevel="0" collapsed="false">
      <c r="A465" s="15"/>
      <c r="G465" s="27"/>
      <c r="J465" s="15"/>
    </row>
    <row r="466" customFormat="false" ht="12" hidden="true" customHeight="false" outlineLevel="0" collapsed="false">
      <c r="A466" s="15"/>
      <c r="G466" s="27"/>
      <c r="J466" s="15"/>
    </row>
    <row r="467" customFormat="false" ht="12" hidden="true" customHeight="false" outlineLevel="0" collapsed="false">
      <c r="A467" s="15"/>
      <c r="G467" s="27"/>
      <c r="J467" s="15"/>
    </row>
    <row r="468" customFormat="false" ht="12" hidden="true" customHeight="false" outlineLevel="0" collapsed="false">
      <c r="A468" s="15"/>
      <c r="G468" s="27"/>
      <c r="J468" s="15"/>
    </row>
    <row r="469" customFormat="false" ht="12" hidden="true" customHeight="false" outlineLevel="0" collapsed="false">
      <c r="A469" s="15"/>
      <c r="G469" s="27"/>
      <c r="J469" s="15"/>
    </row>
    <row r="470" customFormat="false" ht="12" hidden="true" customHeight="false" outlineLevel="0" collapsed="false">
      <c r="A470" s="15"/>
      <c r="G470" s="27"/>
      <c r="J470" s="15"/>
    </row>
    <row r="471" customFormat="false" ht="12" hidden="true" customHeight="false" outlineLevel="0" collapsed="false">
      <c r="A471" s="15"/>
      <c r="G471" s="27"/>
      <c r="J471" s="15"/>
    </row>
    <row r="472" customFormat="false" ht="12" hidden="true" customHeight="false" outlineLevel="0" collapsed="false">
      <c r="A472" s="15"/>
      <c r="G472" s="27"/>
      <c r="J472" s="15"/>
    </row>
    <row r="473" customFormat="false" ht="12" hidden="true" customHeight="false" outlineLevel="0" collapsed="false">
      <c r="A473" s="15"/>
      <c r="G473" s="27"/>
      <c r="J473" s="15"/>
    </row>
    <row r="474" customFormat="false" ht="12" hidden="true" customHeight="false" outlineLevel="0" collapsed="false">
      <c r="A474" s="15"/>
      <c r="G474" s="27"/>
      <c r="J474" s="15"/>
    </row>
    <row r="475" customFormat="false" ht="12" hidden="true" customHeight="false" outlineLevel="0" collapsed="false">
      <c r="A475" s="15"/>
      <c r="G475" s="27"/>
      <c r="J475" s="15"/>
    </row>
    <row r="476" customFormat="false" ht="12" hidden="true" customHeight="false" outlineLevel="0" collapsed="false">
      <c r="A476" s="15"/>
      <c r="G476" s="27"/>
      <c r="J476" s="15"/>
    </row>
    <row r="477" customFormat="false" ht="12" hidden="true" customHeight="false" outlineLevel="0" collapsed="false">
      <c r="A477" s="15"/>
      <c r="G477" s="27"/>
      <c r="J477" s="15"/>
    </row>
    <row r="478" customFormat="false" ht="12" hidden="true" customHeight="false" outlineLevel="0" collapsed="false">
      <c r="A478" s="15"/>
      <c r="G478" s="27"/>
      <c r="J478" s="15"/>
    </row>
    <row r="479" customFormat="false" ht="12" hidden="true" customHeight="false" outlineLevel="0" collapsed="false">
      <c r="A479" s="15"/>
      <c r="G479" s="27"/>
      <c r="J479" s="15"/>
    </row>
    <row r="480" customFormat="false" ht="12" hidden="true" customHeight="false" outlineLevel="0" collapsed="false">
      <c r="A480" s="15"/>
      <c r="G480" s="27"/>
      <c r="J480" s="15"/>
    </row>
    <row r="481" customFormat="false" ht="12" hidden="true" customHeight="false" outlineLevel="0" collapsed="false">
      <c r="A481" s="15"/>
      <c r="G481" s="27"/>
      <c r="J481" s="15"/>
    </row>
    <row r="482" customFormat="false" ht="12" hidden="true" customHeight="false" outlineLevel="0" collapsed="false">
      <c r="A482" s="15"/>
      <c r="G482" s="27"/>
      <c r="J482" s="15"/>
    </row>
    <row r="483" customFormat="false" ht="12" hidden="true" customHeight="false" outlineLevel="0" collapsed="false">
      <c r="A483" s="15"/>
      <c r="G483" s="27"/>
      <c r="J483" s="15"/>
    </row>
    <row r="484" customFormat="false" ht="12" hidden="true" customHeight="false" outlineLevel="0" collapsed="false">
      <c r="A484" s="15"/>
      <c r="G484" s="27"/>
      <c r="J484" s="15"/>
    </row>
    <row r="485" customFormat="false" ht="12" hidden="true" customHeight="false" outlineLevel="0" collapsed="false">
      <c r="A485" s="15"/>
      <c r="G485" s="27"/>
      <c r="J485" s="15"/>
    </row>
    <row r="486" customFormat="false" ht="12" hidden="true" customHeight="false" outlineLevel="0" collapsed="false">
      <c r="A486" s="15"/>
      <c r="G486" s="27"/>
      <c r="J486" s="15"/>
    </row>
    <row r="487" customFormat="false" ht="12" hidden="true" customHeight="false" outlineLevel="0" collapsed="false">
      <c r="A487" s="15"/>
      <c r="G487" s="27"/>
      <c r="J487" s="15"/>
    </row>
    <row r="488" customFormat="false" ht="12" hidden="true" customHeight="false" outlineLevel="0" collapsed="false">
      <c r="A488" s="15"/>
      <c r="G488" s="27"/>
      <c r="J488" s="15"/>
    </row>
    <row r="489" customFormat="false" ht="12" hidden="true" customHeight="false" outlineLevel="0" collapsed="false">
      <c r="A489" s="15"/>
      <c r="G489" s="27"/>
      <c r="J489" s="15"/>
    </row>
    <row r="490" customFormat="false" ht="12" hidden="true" customHeight="false" outlineLevel="0" collapsed="false">
      <c r="A490" s="15"/>
      <c r="G490" s="27"/>
      <c r="J490" s="15"/>
    </row>
    <row r="491" customFormat="false" ht="12" hidden="true" customHeight="false" outlineLevel="0" collapsed="false">
      <c r="A491" s="15"/>
      <c r="G491" s="27"/>
      <c r="J491" s="15"/>
    </row>
    <row r="492" customFormat="false" ht="12" hidden="true" customHeight="false" outlineLevel="0" collapsed="false">
      <c r="A492" s="15"/>
      <c r="G492" s="27"/>
      <c r="J492" s="15"/>
    </row>
    <row r="493" customFormat="false" ht="12" hidden="true" customHeight="false" outlineLevel="0" collapsed="false">
      <c r="A493" s="15"/>
      <c r="G493" s="27"/>
      <c r="J493" s="15"/>
    </row>
    <row r="494" customFormat="false" ht="12" hidden="true" customHeight="false" outlineLevel="0" collapsed="false">
      <c r="A494" s="15"/>
      <c r="G494" s="27"/>
      <c r="J494" s="15"/>
    </row>
    <row r="495" customFormat="false" ht="12" hidden="true" customHeight="false" outlineLevel="0" collapsed="false">
      <c r="A495" s="15"/>
      <c r="G495" s="27"/>
      <c r="J495" s="15"/>
    </row>
    <row r="496" customFormat="false" ht="12" hidden="true" customHeight="false" outlineLevel="0" collapsed="false">
      <c r="A496" s="15"/>
      <c r="G496" s="27"/>
      <c r="J496" s="15"/>
    </row>
    <row r="497" customFormat="false" ht="12" hidden="true" customHeight="false" outlineLevel="0" collapsed="false">
      <c r="A497" s="15"/>
      <c r="G497" s="27"/>
      <c r="J497" s="15"/>
    </row>
    <row r="498" customFormat="false" ht="12" hidden="true" customHeight="false" outlineLevel="0" collapsed="false">
      <c r="A498" s="15"/>
      <c r="G498" s="27"/>
      <c r="J498" s="15"/>
    </row>
    <row r="499" customFormat="false" ht="12" hidden="true" customHeight="false" outlineLevel="0" collapsed="false">
      <c r="A499" s="15"/>
      <c r="G499" s="27"/>
      <c r="J499" s="15"/>
    </row>
    <row r="500" customFormat="false" ht="12" hidden="true" customHeight="false" outlineLevel="0" collapsed="false">
      <c r="A500" s="15"/>
      <c r="G500" s="27"/>
      <c r="J500" s="15"/>
    </row>
    <row r="501" customFormat="false" ht="12" hidden="true" customHeight="false" outlineLevel="0" collapsed="false">
      <c r="A501" s="15"/>
      <c r="G501" s="27"/>
      <c r="J501" s="15"/>
    </row>
    <row r="502" customFormat="false" ht="12" hidden="true" customHeight="false" outlineLevel="0" collapsed="false">
      <c r="A502" s="15"/>
      <c r="G502" s="27"/>
      <c r="J502" s="15"/>
    </row>
    <row r="503" customFormat="false" ht="12" hidden="true" customHeight="false" outlineLevel="0" collapsed="false">
      <c r="A503" s="15"/>
      <c r="G503" s="27"/>
      <c r="J503" s="15"/>
    </row>
    <row r="504" customFormat="false" ht="12" hidden="true" customHeight="false" outlineLevel="0" collapsed="false">
      <c r="A504" s="15"/>
      <c r="G504" s="27"/>
      <c r="J504" s="15"/>
    </row>
    <row r="505" customFormat="false" ht="12" hidden="true" customHeight="false" outlineLevel="0" collapsed="false">
      <c r="A505" s="15"/>
      <c r="G505" s="27"/>
      <c r="J505" s="15"/>
    </row>
    <row r="506" customFormat="false" ht="12" hidden="true" customHeight="false" outlineLevel="0" collapsed="false">
      <c r="A506" s="15"/>
      <c r="G506" s="27"/>
      <c r="J506" s="15"/>
    </row>
    <row r="507" customFormat="false" ht="12" hidden="true" customHeight="false" outlineLevel="0" collapsed="false">
      <c r="A507" s="15"/>
      <c r="G507" s="27"/>
      <c r="J507" s="15"/>
    </row>
    <row r="508" customFormat="false" ht="12" hidden="true" customHeight="false" outlineLevel="0" collapsed="false">
      <c r="A508" s="15"/>
      <c r="G508" s="27"/>
      <c r="J508" s="15"/>
    </row>
    <row r="509" customFormat="false" ht="12" hidden="true" customHeight="false" outlineLevel="0" collapsed="false">
      <c r="A509" s="15"/>
      <c r="G509" s="27"/>
      <c r="J509" s="15"/>
    </row>
    <row r="510" customFormat="false" ht="12" hidden="true" customHeight="false" outlineLevel="0" collapsed="false">
      <c r="A510" s="15"/>
      <c r="G510" s="27"/>
      <c r="J510" s="15"/>
    </row>
    <row r="511" customFormat="false" ht="12" hidden="true" customHeight="false" outlineLevel="0" collapsed="false">
      <c r="A511" s="15"/>
      <c r="G511" s="27"/>
      <c r="J511" s="15"/>
    </row>
    <row r="512" customFormat="false" ht="12" hidden="true" customHeight="false" outlineLevel="0" collapsed="false">
      <c r="A512" s="15"/>
      <c r="G512" s="27"/>
      <c r="J512" s="15"/>
    </row>
    <row r="513" customFormat="false" ht="12" hidden="true" customHeight="false" outlineLevel="0" collapsed="false">
      <c r="A513" s="15"/>
      <c r="G513" s="27"/>
      <c r="J513" s="15"/>
    </row>
    <row r="514" customFormat="false" ht="12" hidden="true" customHeight="false" outlineLevel="0" collapsed="false">
      <c r="A514" s="15"/>
      <c r="G514" s="27"/>
      <c r="J514" s="15"/>
    </row>
    <row r="515" customFormat="false" ht="12" hidden="true" customHeight="false" outlineLevel="0" collapsed="false">
      <c r="A515" s="15"/>
      <c r="G515" s="27"/>
      <c r="J515" s="15"/>
    </row>
    <row r="516" customFormat="false" ht="12" hidden="true" customHeight="false" outlineLevel="0" collapsed="false">
      <c r="A516" s="15"/>
      <c r="G516" s="27"/>
      <c r="J516" s="15"/>
    </row>
    <row r="517" customFormat="false" ht="12" hidden="true" customHeight="false" outlineLevel="0" collapsed="false">
      <c r="A517" s="15"/>
      <c r="G517" s="27"/>
      <c r="J517" s="15"/>
    </row>
    <row r="518" customFormat="false" ht="12" hidden="true" customHeight="false" outlineLevel="0" collapsed="false">
      <c r="A518" s="15"/>
      <c r="G518" s="27"/>
      <c r="J518" s="15"/>
    </row>
    <row r="519" customFormat="false" ht="12" hidden="true" customHeight="false" outlineLevel="0" collapsed="false">
      <c r="A519" s="15"/>
      <c r="G519" s="27"/>
      <c r="J519" s="15"/>
    </row>
    <row r="520" customFormat="false" ht="12" hidden="true" customHeight="false" outlineLevel="0" collapsed="false">
      <c r="A520" s="15"/>
      <c r="G520" s="27"/>
      <c r="J520" s="15"/>
    </row>
    <row r="521" customFormat="false" ht="12" hidden="true" customHeight="false" outlineLevel="0" collapsed="false">
      <c r="A521" s="15"/>
      <c r="G521" s="27"/>
      <c r="J521" s="15"/>
    </row>
    <row r="522" customFormat="false" ht="12" hidden="true" customHeight="false" outlineLevel="0" collapsed="false">
      <c r="A522" s="15"/>
      <c r="G522" s="27"/>
      <c r="J522" s="15"/>
    </row>
    <row r="523" customFormat="false" ht="12" hidden="true" customHeight="false" outlineLevel="0" collapsed="false">
      <c r="A523" s="15"/>
      <c r="G523" s="27"/>
      <c r="J523" s="15"/>
    </row>
    <row r="524" customFormat="false" ht="12" hidden="true" customHeight="false" outlineLevel="0" collapsed="false">
      <c r="A524" s="15"/>
      <c r="G524" s="27"/>
      <c r="J524" s="15"/>
    </row>
    <row r="525" customFormat="false" ht="12" hidden="true" customHeight="false" outlineLevel="0" collapsed="false">
      <c r="A525" s="15"/>
      <c r="G525" s="27"/>
      <c r="J525" s="15"/>
    </row>
    <row r="526" customFormat="false" ht="12" hidden="true" customHeight="false" outlineLevel="0" collapsed="false">
      <c r="A526" s="15"/>
      <c r="G526" s="27"/>
      <c r="J526" s="15"/>
    </row>
    <row r="527" customFormat="false" ht="12" hidden="true" customHeight="false" outlineLevel="0" collapsed="false">
      <c r="A527" s="15"/>
      <c r="G527" s="27"/>
      <c r="J527" s="15"/>
    </row>
    <row r="528" customFormat="false" ht="12" hidden="true" customHeight="false" outlineLevel="0" collapsed="false">
      <c r="A528" s="15"/>
      <c r="G528" s="27"/>
      <c r="J528" s="15"/>
    </row>
    <row r="529" customFormat="false" ht="12" hidden="true" customHeight="false" outlineLevel="0" collapsed="false">
      <c r="A529" s="15"/>
      <c r="G529" s="27"/>
      <c r="J529" s="15"/>
    </row>
    <row r="530" customFormat="false" ht="12" hidden="true" customHeight="false" outlineLevel="0" collapsed="false">
      <c r="A530" s="15"/>
      <c r="G530" s="27"/>
      <c r="J530" s="15"/>
    </row>
    <row r="531" customFormat="false" ht="12" hidden="true" customHeight="false" outlineLevel="0" collapsed="false">
      <c r="A531" s="15"/>
      <c r="G531" s="27"/>
      <c r="J531" s="15"/>
    </row>
    <row r="532" customFormat="false" ht="12" hidden="true" customHeight="false" outlineLevel="0" collapsed="false">
      <c r="A532" s="15"/>
      <c r="G532" s="27"/>
      <c r="J532" s="15"/>
    </row>
    <row r="533" customFormat="false" ht="12" hidden="true" customHeight="false" outlineLevel="0" collapsed="false">
      <c r="A533" s="15"/>
      <c r="G533" s="27"/>
      <c r="J533" s="15"/>
    </row>
    <row r="534" customFormat="false" ht="12" hidden="true" customHeight="false" outlineLevel="0" collapsed="false">
      <c r="A534" s="15"/>
      <c r="G534" s="27"/>
      <c r="J534" s="15"/>
    </row>
    <row r="535" customFormat="false" ht="12" hidden="true" customHeight="false" outlineLevel="0" collapsed="false">
      <c r="A535" s="15"/>
      <c r="G535" s="27"/>
      <c r="J535" s="15"/>
    </row>
    <row r="536" customFormat="false" ht="12" hidden="true" customHeight="false" outlineLevel="0" collapsed="false">
      <c r="A536" s="15"/>
      <c r="G536" s="27"/>
      <c r="J536" s="15"/>
    </row>
    <row r="537" customFormat="false" ht="12" hidden="true" customHeight="false" outlineLevel="0" collapsed="false">
      <c r="A537" s="15"/>
      <c r="G537" s="27"/>
      <c r="J537" s="15"/>
    </row>
    <row r="538" customFormat="false" ht="12" hidden="true" customHeight="false" outlineLevel="0" collapsed="false">
      <c r="A538" s="15"/>
      <c r="G538" s="27"/>
      <c r="J538" s="15"/>
    </row>
    <row r="539" customFormat="false" ht="12" hidden="true" customHeight="false" outlineLevel="0" collapsed="false">
      <c r="A539" s="15"/>
      <c r="G539" s="27"/>
      <c r="J539" s="15"/>
    </row>
    <row r="540" customFormat="false" ht="12" hidden="true" customHeight="false" outlineLevel="0" collapsed="false">
      <c r="A540" s="15"/>
      <c r="G540" s="27"/>
      <c r="J540" s="15"/>
    </row>
    <row r="541" customFormat="false" ht="12" hidden="true" customHeight="false" outlineLevel="0" collapsed="false">
      <c r="A541" s="15"/>
      <c r="G541" s="27"/>
      <c r="J541" s="15"/>
    </row>
    <row r="542" customFormat="false" ht="12" hidden="true" customHeight="false" outlineLevel="0" collapsed="false">
      <c r="A542" s="15"/>
      <c r="G542" s="27"/>
      <c r="J542" s="15"/>
    </row>
    <row r="543" customFormat="false" ht="12" hidden="true" customHeight="false" outlineLevel="0" collapsed="false">
      <c r="A543" s="15"/>
      <c r="G543" s="27"/>
      <c r="J543" s="15"/>
    </row>
    <row r="544" customFormat="false" ht="12" hidden="true" customHeight="false" outlineLevel="0" collapsed="false">
      <c r="A544" s="15"/>
      <c r="G544" s="27"/>
      <c r="J544" s="15"/>
    </row>
    <row r="545" customFormat="false" ht="12" hidden="true" customHeight="false" outlineLevel="0" collapsed="false">
      <c r="A545" s="15"/>
      <c r="G545" s="27"/>
      <c r="J545" s="15"/>
    </row>
    <row r="546" customFormat="false" ht="12" hidden="true" customHeight="false" outlineLevel="0" collapsed="false">
      <c r="A546" s="15"/>
      <c r="G546" s="27"/>
      <c r="J546" s="15"/>
    </row>
    <row r="547" customFormat="false" ht="12" hidden="true" customHeight="false" outlineLevel="0" collapsed="false">
      <c r="A547" s="15"/>
      <c r="G547" s="27"/>
      <c r="J547" s="15"/>
    </row>
    <row r="548" customFormat="false" ht="12" hidden="true" customHeight="false" outlineLevel="0" collapsed="false">
      <c r="A548" s="15"/>
      <c r="G548" s="27"/>
      <c r="J548" s="15"/>
    </row>
    <row r="549" customFormat="false" ht="12" hidden="true" customHeight="false" outlineLevel="0" collapsed="false">
      <c r="A549" s="15"/>
      <c r="G549" s="27"/>
      <c r="J549" s="15"/>
    </row>
    <row r="550" customFormat="false" ht="12" hidden="true" customHeight="false" outlineLevel="0" collapsed="false">
      <c r="A550" s="15"/>
      <c r="G550" s="27"/>
      <c r="J550" s="15"/>
    </row>
    <row r="551" customFormat="false" ht="12" hidden="true" customHeight="false" outlineLevel="0" collapsed="false">
      <c r="A551" s="15"/>
      <c r="G551" s="27"/>
      <c r="J551" s="15"/>
    </row>
    <row r="552" customFormat="false" ht="12" hidden="true" customHeight="false" outlineLevel="0" collapsed="false">
      <c r="A552" s="15"/>
      <c r="G552" s="27"/>
      <c r="J552" s="15"/>
    </row>
    <row r="553" customFormat="false" ht="12" hidden="true" customHeight="false" outlineLevel="0" collapsed="false">
      <c r="A553" s="15"/>
      <c r="G553" s="27"/>
      <c r="J553" s="15"/>
    </row>
    <row r="554" customFormat="false" ht="12" hidden="true" customHeight="false" outlineLevel="0" collapsed="false">
      <c r="A554" s="15"/>
      <c r="G554" s="27"/>
      <c r="J554" s="15"/>
    </row>
    <row r="555" customFormat="false" ht="12" hidden="true" customHeight="false" outlineLevel="0" collapsed="false">
      <c r="A555" s="15"/>
      <c r="G555" s="27"/>
      <c r="J555" s="15"/>
    </row>
    <row r="556" customFormat="false" ht="12" hidden="true" customHeight="false" outlineLevel="0" collapsed="false">
      <c r="A556" s="15"/>
      <c r="G556" s="27"/>
      <c r="J556" s="15"/>
    </row>
    <row r="557" customFormat="false" ht="12" hidden="true" customHeight="false" outlineLevel="0" collapsed="false">
      <c r="A557" s="15"/>
      <c r="G557" s="27"/>
      <c r="J557" s="15"/>
    </row>
    <row r="558" customFormat="false" ht="12" hidden="true" customHeight="false" outlineLevel="0" collapsed="false">
      <c r="A558" s="15"/>
      <c r="G558" s="27"/>
      <c r="J558" s="15"/>
    </row>
    <row r="559" customFormat="false" ht="12" hidden="true" customHeight="false" outlineLevel="0" collapsed="false">
      <c r="A559" s="15"/>
      <c r="G559" s="27"/>
      <c r="J559" s="15"/>
    </row>
    <row r="560" customFormat="false" ht="12" hidden="true" customHeight="false" outlineLevel="0" collapsed="false">
      <c r="A560" s="15"/>
      <c r="G560" s="27"/>
      <c r="J560" s="15"/>
    </row>
    <row r="561" customFormat="false" ht="12" hidden="true" customHeight="false" outlineLevel="0" collapsed="false">
      <c r="A561" s="15"/>
      <c r="G561" s="27"/>
      <c r="J561" s="15"/>
    </row>
    <row r="562" customFormat="false" ht="12" hidden="true" customHeight="false" outlineLevel="0" collapsed="false">
      <c r="A562" s="15"/>
      <c r="G562" s="27"/>
      <c r="J562" s="15"/>
    </row>
    <row r="563" customFormat="false" ht="12" hidden="true" customHeight="false" outlineLevel="0" collapsed="false">
      <c r="A563" s="15"/>
      <c r="G563" s="27"/>
      <c r="J563" s="15"/>
    </row>
    <row r="564" customFormat="false" ht="12" hidden="true" customHeight="false" outlineLevel="0" collapsed="false">
      <c r="A564" s="15"/>
      <c r="G564" s="27"/>
      <c r="J564" s="15"/>
    </row>
    <row r="565" customFormat="false" ht="12" hidden="true" customHeight="false" outlineLevel="0" collapsed="false">
      <c r="A565" s="15"/>
      <c r="G565" s="27"/>
      <c r="J565" s="15"/>
    </row>
    <row r="566" customFormat="false" ht="12" hidden="true" customHeight="false" outlineLevel="0" collapsed="false">
      <c r="A566" s="15"/>
      <c r="G566" s="27"/>
      <c r="J566" s="15"/>
    </row>
    <row r="567" customFormat="false" ht="12" hidden="true" customHeight="false" outlineLevel="0" collapsed="false">
      <c r="A567" s="15"/>
      <c r="G567" s="27"/>
      <c r="J567" s="15"/>
    </row>
    <row r="568" customFormat="false" ht="12" hidden="true" customHeight="false" outlineLevel="0" collapsed="false">
      <c r="A568" s="15"/>
      <c r="G568" s="27"/>
      <c r="J568" s="15"/>
    </row>
    <row r="569" customFormat="false" ht="12" hidden="true" customHeight="false" outlineLevel="0" collapsed="false">
      <c r="A569" s="15"/>
      <c r="G569" s="27"/>
      <c r="J569" s="15"/>
    </row>
    <row r="570" customFormat="false" ht="12" hidden="true" customHeight="false" outlineLevel="0" collapsed="false">
      <c r="A570" s="15"/>
      <c r="G570" s="27"/>
      <c r="J570" s="15"/>
    </row>
    <row r="571" customFormat="false" ht="12" hidden="true" customHeight="false" outlineLevel="0" collapsed="false">
      <c r="A571" s="15"/>
      <c r="G571" s="27"/>
      <c r="J571" s="15"/>
    </row>
    <row r="572" customFormat="false" ht="12" hidden="true" customHeight="false" outlineLevel="0" collapsed="false">
      <c r="A572" s="15"/>
      <c r="G572" s="27"/>
      <c r="J572" s="15"/>
    </row>
    <row r="573" customFormat="false" ht="12" hidden="true" customHeight="false" outlineLevel="0" collapsed="false">
      <c r="A573" s="15"/>
      <c r="G573" s="27"/>
      <c r="J573" s="15"/>
    </row>
    <row r="574" customFormat="false" ht="12" hidden="true" customHeight="false" outlineLevel="0" collapsed="false">
      <c r="A574" s="15"/>
      <c r="G574" s="27"/>
      <c r="J574" s="15"/>
    </row>
    <row r="575" customFormat="false" ht="12" hidden="true" customHeight="false" outlineLevel="0" collapsed="false">
      <c r="A575" s="15"/>
      <c r="G575" s="27"/>
      <c r="J575" s="15"/>
    </row>
    <row r="576" customFormat="false" ht="12" hidden="true" customHeight="false" outlineLevel="0" collapsed="false">
      <c r="A576" s="15"/>
      <c r="G576" s="27"/>
      <c r="J576" s="15"/>
    </row>
    <row r="577" customFormat="false" ht="12" hidden="true" customHeight="false" outlineLevel="0" collapsed="false">
      <c r="A577" s="15"/>
      <c r="G577" s="27"/>
      <c r="J577" s="15"/>
    </row>
    <row r="578" customFormat="false" ht="12" hidden="true" customHeight="false" outlineLevel="0" collapsed="false">
      <c r="A578" s="15"/>
      <c r="G578" s="27"/>
      <c r="J578" s="15"/>
    </row>
    <row r="579" customFormat="false" ht="12" hidden="true" customHeight="false" outlineLevel="0" collapsed="false">
      <c r="A579" s="15"/>
      <c r="G579" s="27"/>
      <c r="J579" s="15"/>
    </row>
    <row r="580" customFormat="false" ht="12" hidden="true" customHeight="false" outlineLevel="0" collapsed="false">
      <c r="A580" s="15"/>
      <c r="G580" s="27"/>
      <c r="J580" s="15"/>
    </row>
    <row r="581" customFormat="false" ht="12" hidden="true" customHeight="false" outlineLevel="0" collapsed="false">
      <c r="A581" s="15"/>
      <c r="G581" s="27"/>
      <c r="J581" s="15"/>
    </row>
    <row r="582" customFormat="false" ht="12" hidden="true" customHeight="false" outlineLevel="0" collapsed="false">
      <c r="A582" s="15"/>
      <c r="G582" s="27"/>
      <c r="J582" s="15"/>
    </row>
    <row r="583" customFormat="false" ht="12" hidden="true" customHeight="false" outlineLevel="0" collapsed="false">
      <c r="A583" s="15"/>
      <c r="G583" s="27"/>
      <c r="J583" s="15"/>
    </row>
    <row r="584" customFormat="false" ht="12" hidden="true" customHeight="false" outlineLevel="0" collapsed="false">
      <c r="A584" s="15"/>
      <c r="G584" s="27"/>
      <c r="J584" s="15"/>
    </row>
    <row r="585" customFormat="false" ht="12" hidden="true" customHeight="false" outlineLevel="0" collapsed="false">
      <c r="A585" s="15"/>
      <c r="G585" s="27"/>
      <c r="J585" s="15"/>
    </row>
    <row r="586" customFormat="false" ht="12" hidden="true" customHeight="false" outlineLevel="0" collapsed="false">
      <c r="A586" s="15"/>
      <c r="G586" s="27"/>
      <c r="J586" s="15"/>
    </row>
    <row r="587" customFormat="false" ht="12" hidden="true" customHeight="false" outlineLevel="0" collapsed="false">
      <c r="A587" s="15"/>
      <c r="G587" s="27"/>
      <c r="J587" s="15"/>
    </row>
    <row r="588" customFormat="false" ht="12" hidden="true" customHeight="false" outlineLevel="0" collapsed="false">
      <c r="A588" s="15"/>
      <c r="G588" s="27"/>
      <c r="J588" s="15"/>
    </row>
    <row r="589" customFormat="false" ht="12" hidden="true" customHeight="false" outlineLevel="0" collapsed="false">
      <c r="A589" s="15"/>
      <c r="G589" s="27"/>
      <c r="J589" s="15"/>
    </row>
    <row r="590" customFormat="false" ht="12" hidden="true" customHeight="false" outlineLevel="0" collapsed="false">
      <c r="A590" s="15"/>
      <c r="G590" s="27"/>
      <c r="J590" s="15"/>
    </row>
    <row r="591" customFormat="false" ht="12" hidden="true" customHeight="false" outlineLevel="0" collapsed="false">
      <c r="A591" s="15"/>
      <c r="G591" s="27"/>
      <c r="J591" s="15"/>
    </row>
    <row r="592" customFormat="false" ht="12" hidden="true" customHeight="false" outlineLevel="0" collapsed="false">
      <c r="A592" s="15"/>
      <c r="G592" s="27"/>
      <c r="J592" s="15"/>
    </row>
    <row r="593" customFormat="false" ht="12" hidden="true" customHeight="false" outlineLevel="0" collapsed="false">
      <c r="A593" s="15"/>
      <c r="G593" s="27"/>
      <c r="J593" s="15"/>
    </row>
    <row r="594" customFormat="false" ht="12" hidden="true" customHeight="false" outlineLevel="0" collapsed="false">
      <c r="A594" s="15"/>
      <c r="G594" s="27"/>
      <c r="J594" s="15"/>
    </row>
  </sheetData>
  <mergeCells count="16">
    <mergeCell ref="B1:E1"/>
    <mergeCell ref="B3:B28"/>
    <mergeCell ref="C3:C28"/>
    <mergeCell ref="D3:D28"/>
    <mergeCell ref="E3:E4"/>
    <mergeCell ref="E5:E6"/>
    <mergeCell ref="E7:E8"/>
    <mergeCell ref="E9:E10"/>
    <mergeCell ref="E11:E12"/>
    <mergeCell ref="E13:E14"/>
    <mergeCell ref="E16:E17"/>
    <mergeCell ref="E18:E19"/>
    <mergeCell ref="E21:E22"/>
    <mergeCell ref="E23:E24"/>
    <mergeCell ref="E25:E26"/>
    <mergeCell ref="E27:E28"/>
  </mergeCells>
  <printOptions headings="false" gridLines="false" gridLinesSet="true" horizontalCentered="false" verticalCentered="false"/>
  <pageMargins left="0.196527777777778" right="0.220138888888889" top="0.236111111111111" bottom="0.354166666666667" header="0.511811023622047" footer="0.511811023622047"/>
  <pageSetup paperSize="9" scale="7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1"/>
  <sheetViews>
    <sheetView showFormulas="false" showGridLines="true" showRowColHeaders="true" showZeros="true" rightToLeft="false" tabSelected="false" showOutlineSymbols="true" defaultGridColor="true" view="normal" topLeftCell="A48" colorId="64" zoomScale="90" zoomScaleNormal="90" zoomScalePageLayoutView="100" workbookViewId="0">
      <selection pane="topLeft" activeCell="E55" activeCellId="0" sqref="E55"/>
    </sheetView>
  </sheetViews>
  <sheetFormatPr defaultColWidth="11.4296875" defaultRowHeight="15" zeroHeight="true" outlineLevelRow="0" outlineLevelCol="0"/>
  <cols>
    <col collapsed="false" customWidth="true" hidden="false" outlineLevel="0" max="1" min="1" style="0" width="21.43"/>
    <col collapsed="false" customWidth="true" hidden="false" outlineLevel="0" max="2" min="2" style="0" width="49.85"/>
    <col collapsed="false" customWidth="true" hidden="false" outlineLevel="0" max="3" min="3" style="0" width="3.57"/>
    <col collapsed="false" customWidth="true" hidden="false" outlineLevel="0" max="4" min="4" style="0" width="7.43"/>
    <col collapsed="false" customWidth="true" hidden="false" outlineLevel="0" max="5" min="5" style="0" width="50"/>
    <col collapsed="false" customWidth="true" hidden="false" outlineLevel="0" max="6" min="6" style="0" width="2.57"/>
    <col collapsed="false" customWidth="false" hidden="true" outlineLevel="0" max="1024" min="7" style="0" width="11.43"/>
  </cols>
  <sheetData>
    <row r="1" customFormat="false" ht="15" hidden="false" customHeight="false" outlineLevel="0" collapsed="false">
      <c r="A1" s="596"/>
      <c r="B1" s="596"/>
      <c r="C1" s="597"/>
      <c r="D1" s="597"/>
      <c r="E1" s="596"/>
      <c r="F1" s="596"/>
    </row>
    <row r="2" customFormat="false" ht="15" hidden="false" customHeight="false" outlineLevel="0" collapsed="false">
      <c r="A2" s="598" t="s">
        <v>7523</v>
      </c>
      <c r="B2" s="598"/>
      <c r="C2" s="598"/>
      <c r="D2" s="598"/>
      <c r="E2" s="598"/>
      <c r="F2" s="596"/>
    </row>
    <row r="3" customFormat="false" ht="15" hidden="false" customHeight="false" outlineLevel="0" collapsed="false">
      <c r="A3" s="599" t="s">
        <v>7524</v>
      </c>
      <c r="B3" s="600" t="s">
        <v>7525</v>
      </c>
      <c r="C3" s="600"/>
      <c r="D3" s="600"/>
      <c r="E3" s="600"/>
      <c r="F3" s="596"/>
    </row>
    <row r="4" customFormat="false" ht="15" hidden="false" customHeight="false" outlineLevel="0" collapsed="false">
      <c r="A4" s="598" t="s">
        <v>7526</v>
      </c>
      <c r="B4" s="598" t="s">
        <v>4377</v>
      </c>
      <c r="C4" s="598" t="s">
        <v>7527</v>
      </c>
      <c r="D4" s="598" t="s">
        <v>7528</v>
      </c>
      <c r="E4" s="598" t="s">
        <v>7529</v>
      </c>
      <c r="F4" s="596"/>
    </row>
    <row r="5" customFormat="false" ht="15" hidden="false" customHeight="false" outlineLevel="0" collapsed="false">
      <c r="A5" s="600" t="s">
        <v>7530</v>
      </c>
      <c r="B5" s="600" t="s">
        <v>7531</v>
      </c>
      <c r="C5" s="601" t="s">
        <v>7532</v>
      </c>
      <c r="D5" s="601" t="s">
        <v>189</v>
      </c>
      <c r="E5" s="600"/>
      <c r="F5" s="596"/>
    </row>
    <row r="6" customFormat="false" ht="15" hidden="false" customHeight="false" outlineLevel="0" collapsed="false">
      <c r="A6" s="600" t="s">
        <v>7533</v>
      </c>
      <c r="B6" s="600" t="s">
        <v>7534</v>
      </c>
      <c r="C6" s="601" t="s">
        <v>7535</v>
      </c>
      <c r="D6" s="601" t="s">
        <v>285</v>
      </c>
      <c r="E6" s="600"/>
      <c r="F6" s="596"/>
    </row>
    <row r="7" customFormat="false" ht="15" hidden="false" customHeight="false" outlineLevel="0" collapsed="false">
      <c r="A7" s="600" t="s">
        <v>7536</v>
      </c>
      <c r="B7" s="600" t="s">
        <v>7537</v>
      </c>
      <c r="C7" s="601" t="s">
        <v>7535</v>
      </c>
      <c r="D7" s="601" t="s">
        <v>285</v>
      </c>
      <c r="E7" s="600"/>
      <c r="F7" s="596"/>
    </row>
    <row r="8" customFormat="false" ht="15" hidden="false" customHeight="false" outlineLevel="0" collapsed="false">
      <c r="A8" s="596"/>
      <c r="B8" s="596"/>
      <c r="C8" s="597"/>
      <c r="D8" s="597"/>
      <c r="E8" s="596"/>
      <c r="F8" s="596"/>
    </row>
    <row r="9" customFormat="false" ht="15" hidden="false" customHeight="false" outlineLevel="0" collapsed="false">
      <c r="A9" s="596"/>
      <c r="B9" s="596"/>
      <c r="C9" s="597"/>
      <c r="D9" s="597"/>
      <c r="E9" s="596"/>
      <c r="F9" s="596"/>
    </row>
    <row r="10" customFormat="false" ht="15" hidden="false" customHeight="false" outlineLevel="0" collapsed="false">
      <c r="A10" s="602" t="s">
        <v>7538</v>
      </c>
      <c r="B10" s="602"/>
      <c r="C10" s="602"/>
      <c r="D10" s="602"/>
      <c r="E10" s="602"/>
      <c r="F10" s="596"/>
    </row>
    <row r="11" customFormat="false" ht="15" hidden="false" customHeight="false" outlineLevel="0" collapsed="false">
      <c r="A11" s="603" t="s">
        <v>7524</v>
      </c>
      <c r="B11" s="604" t="s">
        <v>7525</v>
      </c>
      <c r="C11" s="604"/>
      <c r="D11" s="604"/>
      <c r="E11" s="604"/>
      <c r="F11" s="596"/>
    </row>
    <row r="12" customFormat="false" ht="15" hidden="false" customHeight="false" outlineLevel="0" collapsed="false">
      <c r="A12" s="602" t="s">
        <v>7526</v>
      </c>
      <c r="B12" s="602" t="s">
        <v>4377</v>
      </c>
      <c r="C12" s="602" t="s">
        <v>7527</v>
      </c>
      <c r="D12" s="602" t="s">
        <v>7528</v>
      </c>
      <c r="E12" s="602" t="s">
        <v>7529</v>
      </c>
      <c r="F12" s="596"/>
    </row>
    <row r="13" customFormat="false" ht="15" hidden="false" customHeight="false" outlineLevel="0" collapsed="false">
      <c r="A13" s="604" t="s">
        <v>7530</v>
      </c>
      <c r="B13" s="604" t="s">
        <v>7531</v>
      </c>
      <c r="C13" s="605" t="s">
        <v>7532</v>
      </c>
      <c r="D13" s="605" t="s">
        <v>189</v>
      </c>
      <c r="E13" s="604"/>
      <c r="F13" s="596"/>
    </row>
    <row r="14" customFormat="false" ht="165" hidden="false" customHeight="false" outlineLevel="0" collapsed="false">
      <c r="A14" s="604" t="s">
        <v>7539</v>
      </c>
      <c r="B14" s="604" t="s">
        <v>7540</v>
      </c>
      <c r="C14" s="605" t="s">
        <v>7541</v>
      </c>
      <c r="D14" s="605" t="s">
        <v>285</v>
      </c>
      <c r="E14" s="606" t="s">
        <v>7542</v>
      </c>
      <c r="F14" s="596"/>
    </row>
    <row r="15" customFormat="false" ht="15" hidden="false" customHeight="false" outlineLevel="0" collapsed="false">
      <c r="A15" s="596"/>
      <c r="B15" s="596"/>
      <c r="C15" s="597"/>
      <c r="D15" s="597"/>
      <c r="E15" s="596"/>
      <c r="F15" s="596"/>
    </row>
    <row r="16" customFormat="false" ht="15" hidden="false" customHeight="false" outlineLevel="0" collapsed="false">
      <c r="A16" s="596"/>
      <c r="B16" s="596"/>
      <c r="C16" s="597"/>
      <c r="D16" s="597"/>
      <c r="E16" s="596"/>
      <c r="F16" s="596"/>
    </row>
    <row r="17" customFormat="false" ht="15" hidden="false" customHeight="false" outlineLevel="0" collapsed="false">
      <c r="A17" s="607" t="s">
        <v>7543</v>
      </c>
      <c r="B17" s="607"/>
      <c r="C17" s="607"/>
      <c r="D17" s="607"/>
      <c r="E17" s="607"/>
      <c r="F17" s="596"/>
    </row>
    <row r="18" customFormat="false" ht="15" hidden="false" customHeight="false" outlineLevel="0" collapsed="false">
      <c r="A18" s="608" t="s">
        <v>7524</v>
      </c>
      <c r="B18" s="609" t="s">
        <v>7544</v>
      </c>
      <c r="C18" s="609"/>
      <c r="D18" s="609"/>
      <c r="E18" s="609"/>
      <c r="F18" s="596"/>
    </row>
    <row r="19" customFormat="false" ht="15" hidden="false" customHeight="false" outlineLevel="0" collapsed="false">
      <c r="A19" s="607" t="s">
        <v>7526</v>
      </c>
      <c r="B19" s="607" t="s">
        <v>4377</v>
      </c>
      <c r="C19" s="607" t="s">
        <v>7527</v>
      </c>
      <c r="D19" s="607" t="s">
        <v>7528</v>
      </c>
      <c r="E19" s="607" t="s">
        <v>296</v>
      </c>
      <c r="F19" s="596"/>
    </row>
    <row r="20" customFormat="false" ht="15" hidden="false" customHeight="false" outlineLevel="0" collapsed="false">
      <c r="A20" s="609" t="s">
        <v>7530</v>
      </c>
      <c r="B20" s="609" t="s">
        <v>7545</v>
      </c>
      <c r="C20" s="610" t="s">
        <v>7532</v>
      </c>
      <c r="D20" s="610" t="s">
        <v>189</v>
      </c>
      <c r="E20" s="609"/>
      <c r="F20" s="596"/>
    </row>
    <row r="21" customFormat="false" ht="15" hidden="false" customHeight="false" outlineLevel="0" collapsed="false">
      <c r="A21" s="609" t="s">
        <v>7546</v>
      </c>
      <c r="B21" s="609" t="s">
        <v>7547</v>
      </c>
      <c r="C21" s="610" t="s">
        <v>7532</v>
      </c>
      <c r="D21" s="610" t="s">
        <v>189</v>
      </c>
      <c r="E21" s="609"/>
      <c r="F21" s="596"/>
    </row>
    <row r="22" customFormat="false" ht="30" hidden="false" customHeight="false" outlineLevel="0" collapsed="false">
      <c r="A22" s="609" t="s">
        <v>7548</v>
      </c>
      <c r="B22" s="609" t="s">
        <v>7549</v>
      </c>
      <c r="C22" s="610" t="s">
        <v>7532</v>
      </c>
      <c r="D22" s="610" t="s">
        <v>197</v>
      </c>
      <c r="E22" s="611" t="s">
        <v>7550</v>
      </c>
      <c r="F22" s="596"/>
    </row>
    <row r="23" customFormat="false" ht="15" hidden="false" customHeight="false" outlineLevel="0" collapsed="false">
      <c r="A23" s="609" t="s">
        <v>7551</v>
      </c>
      <c r="B23" s="609" t="s">
        <v>7552</v>
      </c>
      <c r="C23" s="610" t="s">
        <v>7532</v>
      </c>
      <c r="D23" s="610" t="s">
        <v>177</v>
      </c>
      <c r="E23" s="611" t="s">
        <v>178</v>
      </c>
      <c r="F23" s="596"/>
    </row>
    <row r="24" customFormat="false" ht="15" hidden="false" customHeight="false" outlineLevel="0" collapsed="false">
      <c r="A24" s="609" t="s">
        <v>7553</v>
      </c>
      <c r="B24" s="609" t="s">
        <v>7554</v>
      </c>
      <c r="C24" s="610" t="s">
        <v>7535</v>
      </c>
      <c r="D24" s="610" t="s">
        <v>177</v>
      </c>
      <c r="E24" s="611" t="s">
        <v>178</v>
      </c>
      <c r="F24" s="596"/>
    </row>
    <row r="25" customFormat="false" ht="15" hidden="false" customHeight="false" outlineLevel="0" collapsed="false">
      <c r="A25" s="596"/>
      <c r="B25" s="596"/>
      <c r="C25" s="597"/>
      <c r="D25" s="597"/>
      <c r="E25" s="596"/>
      <c r="F25" s="596"/>
    </row>
    <row r="26" customFormat="false" ht="15" hidden="false" customHeight="false" outlineLevel="0" collapsed="false">
      <c r="A26" s="596"/>
      <c r="B26" s="596"/>
      <c r="C26" s="597"/>
      <c r="D26" s="597"/>
      <c r="E26" s="596"/>
      <c r="F26" s="596"/>
    </row>
    <row r="27" customFormat="false" ht="15" hidden="false" customHeight="false" outlineLevel="0" collapsed="false">
      <c r="A27" s="612" t="s">
        <v>7555</v>
      </c>
      <c r="B27" s="612"/>
      <c r="C27" s="612"/>
      <c r="D27" s="612"/>
      <c r="E27" s="612"/>
      <c r="F27" s="596"/>
    </row>
    <row r="28" customFormat="false" ht="15" hidden="false" customHeight="false" outlineLevel="0" collapsed="false">
      <c r="A28" s="613" t="s">
        <v>7524</v>
      </c>
      <c r="B28" s="614" t="s">
        <v>7544</v>
      </c>
      <c r="C28" s="614"/>
      <c r="D28" s="614"/>
      <c r="E28" s="614"/>
      <c r="F28" s="596"/>
    </row>
    <row r="29" customFormat="false" ht="15" hidden="false" customHeight="false" outlineLevel="0" collapsed="false">
      <c r="A29" s="612" t="s">
        <v>7526</v>
      </c>
      <c r="B29" s="612" t="s">
        <v>4377</v>
      </c>
      <c r="C29" s="612" t="s">
        <v>7527</v>
      </c>
      <c r="D29" s="612" t="s">
        <v>7528</v>
      </c>
      <c r="E29" s="612" t="s">
        <v>296</v>
      </c>
      <c r="F29" s="596"/>
    </row>
    <row r="30" customFormat="false" ht="15" hidden="false" customHeight="false" outlineLevel="0" collapsed="false">
      <c r="A30" s="614" t="s">
        <v>7530</v>
      </c>
      <c r="B30" s="614" t="s">
        <v>7545</v>
      </c>
      <c r="C30" s="615" t="s">
        <v>7532</v>
      </c>
      <c r="D30" s="615" t="s">
        <v>189</v>
      </c>
      <c r="E30" s="614"/>
      <c r="F30" s="596"/>
    </row>
    <row r="31" customFormat="false" ht="15" hidden="false" customHeight="false" outlineLevel="0" collapsed="false">
      <c r="A31" s="614" t="s">
        <v>7556</v>
      </c>
      <c r="B31" s="614" t="s">
        <v>7557</v>
      </c>
      <c r="C31" s="615" t="s">
        <v>7532</v>
      </c>
      <c r="D31" s="615" t="s">
        <v>2534</v>
      </c>
      <c r="E31" s="614"/>
      <c r="F31" s="596"/>
    </row>
    <row r="32" customFormat="false" ht="15" hidden="false" customHeight="false" outlineLevel="0" collapsed="false">
      <c r="A32" s="614" t="s">
        <v>7558</v>
      </c>
      <c r="B32" s="614" t="s">
        <v>7559</v>
      </c>
      <c r="C32" s="615" t="s">
        <v>7532</v>
      </c>
      <c r="D32" s="615" t="s">
        <v>223</v>
      </c>
      <c r="E32" s="614"/>
      <c r="F32" s="596"/>
    </row>
    <row r="33" customFormat="false" ht="15" hidden="false" customHeight="false" outlineLevel="0" collapsed="false">
      <c r="A33" s="614" t="s">
        <v>7560</v>
      </c>
      <c r="B33" s="614" t="s">
        <v>7561</v>
      </c>
      <c r="C33" s="615" t="s">
        <v>7532</v>
      </c>
      <c r="D33" s="615" t="s">
        <v>7562</v>
      </c>
      <c r="E33" s="614" t="s">
        <v>7563</v>
      </c>
      <c r="F33" s="596"/>
    </row>
    <row r="34" customFormat="false" ht="15" hidden="false" customHeight="false" outlineLevel="0" collapsed="false">
      <c r="A34" s="614" t="s">
        <v>7564</v>
      </c>
      <c r="B34" s="614" t="s">
        <v>7565</v>
      </c>
      <c r="C34" s="615" t="s">
        <v>7535</v>
      </c>
      <c r="D34" s="615" t="s">
        <v>7562</v>
      </c>
      <c r="E34" s="614" t="s">
        <v>7563</v>
      </c>
      <c r="F34" s="596"/>
    </row>
    <row r="35" customFormat="false" ht="15" hidden="false" customHeight="false" outlineLevel="0" collapsed="false">
      <c r="A35" s="596"/>
      <c r="B35" s="596"/>
      <c r="C35" s="597"/>
      <c r="D35" s="597"/>
      <c r="E35" s="596"/>
      <c r="F35" s="596"/>
    </row>
    <row r="36" customFormat="false" ht="15" hidden="false" customHeight="false" outlineLevel="0" collapsed="false">
      <c r="A36" s="596"/>
      <c r="B36" s="596"/>
      <c r="C36" s="597"/>
      <c r="D36" s="597"/>
      <c r="E36" s="596"/>
      <c r="F36" s="596"/>
    </row>
    <row r="37" customFormat="false" ht="15" hidden="false" customHeight="false" outlineLevel="0" collapsed="false">
      <c r="A37" s="616" t="s">
        <v>428</v>
      </c>
      <c r="B37" s="616"/>
      <c r="C37" s="616"/>
      <c r="D37" s="616"/>
      <c r="E37" s="616"/>
      <c r="F37" s="596"/>
    </row>
    <row r="38" customFormat="false" ht="15" hidden="false" customHeight="false" outlineLevel="0" collapsed="false">
      <c r="A38" s="617" t="s">
        <v>7524</v>
      </c>
      <c r="B38" s="618" t="s">
        <v>7544</v>
      </c>
      <c r="C38" s="618"/>
      <c r="D38" s="618"/>
      <c r="E38" s="618"/>
      <c r="F38" s="596"/>
    </row>
    <row r="39" customFormat="false" ht="15" hidden="false" customHeight="false" outlineLevel="0" collapsed="false">
      <c r="A39" s="616" t="s">
        <v>7526</v>
      </c>
      <c r="B39" s="616" t="s">
        <v>4377</v>
      </c>
      <c r="C39" s="616" t="s">
        <v>7527</v>
      </c>
      <c r="D39" s="616" t="s">
        <v>7528</v>
      </c>
      <c r="E39" s="616" t="s">
        <v>296</v>
      </c>
      <c r="F39" s="596"/>
    </row>
    <row r="40" customFormat="false" ht="15" hidden="false" customHeight="false" outlineLevel="0" collapsed="false">
      <c r="A40" s="618" t="s">
        <v>7530</v>
      </c>
      <c r="B40" s="618" t="s">
        <v>7566</v>
      </c>
      <c r="C40" s="619" t="s">
        <v>7532</v>
      </c>
      <c r="D40" s="619" t="s">
        <v>189</v>
      </c>
      <c r="E40" s="618"/>
      <c r="F40" s="596"/>
    </row>
    <row r="41" customFormat="false" ht="15" hidden="false" customHeight="false" outlineLevel="0" collapsed="false">
      <c r="A41" s="618" t="s">
        <v>7567</v>
      </c>
      <c r="B41" s="618" t="s">
        <v>7568</v>
      </c>
      <c r="C41" s="619" t="s">
        <v>7532</v>
      </c>
      <c r="D41" s="619" t="s">
        <v>285</v>
      </c>
      <c r="E41" s="618"/>
      <c r="F41" s="596"/>
    </row>
    <row r="42" customFormat="false" ht="15" hidden="false" customHeight="false" outlineLevel="0" collapsed="false">
      <c r="A42" s="618" t="s">
        <v>7569</v>
      </c>
      <c r="B42" s="618" t="s">
        <v>7570</v>
      </c>
      <c r="C42" s="619" t="s">
        <v>7532</v>
      </c>
      <c r="D42" s="619" t="s">
        <v>769</v>
      </c>
      <c r="E42" s="618"/>
      <c r="F42" s="596"/>
    </row>
    <row r="43" customFormat="false" ht="15" hidden="false" customHeight="false" outlineLevel="0" collapsed="false">
      <c r="A43" s="618" t="s">
        <v>7571</v>
      </c>
      <c r="B43" s="618" t="s">
        <v>7572</v>
      </c>
      <c r="C43" s="619" t="s">
        <v>7532</v>
      </c>
      <c r="D43" s="619" t="s">
        <v>1202</v>
      </c>
      <c r="E43" s="618"/>
      <c r="F43" s="596"/>
    </row>
    <row r="44" customFormat="false" ht="45" hidden="false" customHeight="false" outlineLevel="0" collapsed="false">
      <c r="A44" s="618" t="s">
        <v>7573</v>
      </c>
      <c r="B44" s="618" t="s">
        <v>7574</v>
      </c>
      <c r="C44" s="619" t="s">
        <v>7535</v>
      </c>
      <c r="D44" s="619" t="s">
        <v>197</v>
      </c>
      <c r="E44" s="620" t="s">
        <v>7575</v>
      </c>
      <c r="F44" s="596"/>
    </row>
    <row r="45" customFormat="false" ht="15" hidden="false" customHeight="false" outlineLevel="0" collapsed="false">
      <c r="A45" s="618" t="s">
        <v>7576</v>
      </c>
      <c r="B45" s="618" t="s">
        <v>7577</v>
      </c>
      <c r="C45" s="619" t="s">
        <v>7535</v>
      </c>
      <c r="D45" s="619" t="s">
        <v>7562</v>
      </c>
      <c r="E45" s="618" t="s">
        <v>7563</v>
      </c>
      <c r="F45" s="596"/>
    </row>
    <row r="46" customFormat="false" ht="30" hidden="false" customHeight="false" outlineLevel="0" collapsed="false">
      <c r="A46" s="621" t="s">
        <v>7578</v>
      </c>
      <c r="B46" s="621" t="s">
        <v>7579</v>
      </c>
      <c r="C46" s="622" t="s">
        <v>7535</v>
      </c>
      <c r="D46" s="622" t="s">
        <v>7580</v>
      </c>
      <c r="E46" s="623" t="s">
        <v>7581</v>
      </c>
      <c r="F46" s="596"/>
    </row>
    <row r="47" customFormat="false" ht="30" hidden="false" customHeight="false" outlineLevel="0" collapsed="false">
      <c r="A47" s="621" t="s">
        <v>7582</v>
      </c>
      <c r="B47" s="621" t="s">
        <v>7583</v>
      </c>
      <c r="C47" s="622" t="s">
        <v>7535</v>
      </c>
      <c r="D47" s="622" t="s">
        <v>144</v>
      </c>
      <c r="E47" s="623" t="s">
        <v>7584</v>
      </c>
      <c r="F47" s="596"/>
    </row>
    <row r="48" customFormat="false" ht="30" hidden="false" customHeight="false" outlineLevel="0" collapsed="false">
      <c r="A48" s="618" t="s">
        <v>7585</v>
      </c>
      <c r="B48" s="618" t="s">
        <v>4690</v>
      </c>
      <c r="C48" s="619" t="s">
        <v>7535</v>
      </c>
      <c r="D48" s="619" t="s">
        <v>285</v>
      </c>
      <c r="E48" s="624" t="s">
        <v>7586</v>
      </c>
      <c r="F48" s="596"/>
    </row>
    <row r="49" customFormat="false" ht="30" hidden="false" customHeight="false" outlineLevel="0" collapsed="false">
      <c r="A49" s="618" t="s">
        <v>7587</v>
      </c>
      <c r="B49" s="618" t="s">
        <v>7588</v>
      </c>
      <c r="C49" s="619" t="s">
        <v>7535</v>
      </c>
      <c r="D49" s="619" t="s">
        <v>285</v>
      </c>
      <c r="E49" s="624" t="s">
        <v>7586</v>
      </c>
      <c r="F49" s="596"/>
    </row>
    <row r="50" customFormat="false" ht="60" hidden="false" customHeight="false" outlineLevel="0" collapsed="false">
      <c r="A50" s="618" t="s">
        <v>7589</v>
      </c>
      <c r="B50" s="618" t="s">
        <v>7590</v>
      </c>
      <c r="C50" s="619" t="s">
        <v>7535</v>
      </c>
      <c r="D50" s="619" t="s">
        <v>197</v>
      </c>
      <c r="E50" s="624" t="s">
        <v>7591</v>
      </c>
      <c r="F50" s="596"/>
    </row>
    <row r="51" customFormat="false" ht="30" hidden="false" customHeight="false" outlineLevel="0" collapsed="false">
      <c r="A51" s="618" t="s">
        <v>7592</v>
      </c>
      <c r="B51" s="618" t="s">
        <v>7593</v>
      </c>
      <c r="C51" s="619" t="s">
        <v>7535</v>
      </c>
      <c r="D51" s="619" t="s">
        <v>197</v>
      </c>
      <c r="E51" s="624" t="s">
        <v>7586</v>
      </c>
      <c r="F51" s="596"/>
    </row>
    <row r="52" customFormat="false" ht="54.75" hidden="false" customHeight="true" outlineLevel="0" collapsed="false">
      <c r="A52" s="625" t="s">
        <v>7594</v>
      </c>
      <c r="B52" s="625" t="s">
        <v>7595</v>
      </c>
      <c r="C52" s="626" t="s">
        <v>7535</v>
      </c>
      <c r="D52" s="626" t="s">
        <v>197</v>
      </c>
      <c r="E52" s="627" t="s">
        <v>7596</v>
      </c>
      <c r="F52" s="596"/>
    </row>
    <row r="53" customFormat="false" ht="63" hidden="false" customHeight="true" outlineLevel="0" collapsed="false">
      <c r="A53" s="625" t="s">
        <v>7597</v>
      </c>
      <c r="B53" s="625" t="s">
        <v>7598</v>
      </c>
      <c r="C53" s="626" t="s">
        <v>7535</v>
      </c>
      <c r="D53" s="626" t="s">
        <v>197</v>
      </c>
      <c r="E53" s="627" t="s">
        <v>7599</v>
      </c>
      <c r="F53" s="596"/>
    </row>
    <row r="54" customFormat="false" ht="15" hidden="false" customHeight="false" outlineLevel="0" collapsed="false">
      <c r="A54" s="596"/>
      <c r="B54" s="596"/>
      <c r="C54" s="597"/>
      <c r="D54" s="597"/>
      <c r="E54" s="596"/>
      <c r="F54" s="596"/>
    </row>
    <row r="55" customFormat="false" ht="15" hidden="false" customHeight="false" outlineLevel="0" collapsed="false">
      <c r="A55" s="596"/>
      <c r="B55" s="596"/>
      <c r="C55" s="597"/>
      <c r="D55" s="597"/>
      <c r="E55" s="596"/>
      <c r="F55" s="596"/>
    </row>
    <row r="56" customFormat="false" ht="15" hidden="false" customHeight="false" outlineLevel="0" collapsed="false">
      <c r="A56" s="628" t="s">
        <v>535</v>
      </c>
      <c r="B56" s="628"/>
      <c r="C56" s="628"/>
      <c r="D56" s="628"/>
      <c r="E56" s="628"/>
      <c r="F56" s="596"/>
    </row>
    <row r="57" customFormat="false" ht="15" hidden="false" customHeight="false" outlineLevel="0" collapsed="false">
      <c r="A57" s="629" t="s">
        <v>7524</v>
      </c>
      <c r="B57" s="630" t="s">
        <v>7544</v>
      </c>
      <c r="C57" s="630"/>
      <c r="D57" s="630"/>
      <c r="E57" s="630"/>
      <c r="F57" s="596"/>
    </row>
    <row r="58" customFormat="false" ht="15" hidden="false" customHeight="false" outlineLevel="0" collapsed="false">
      <c r="A58" s="628" t="s">
        <v>7526</v>
      </c>
      <c r="B58" s="628" t="s">
        <v>4377</v>
      </c>
      <c r="C58" s="628" t="s">
        <v>7527</v>
      </c>
      <c r="D58" s="628" t="s">
        <v>7528</v>
      </c>
      <c r="E58" s="628" t="s">
        <v>296</v>
      </c>
      <c r="F58" s="596"/>
    </row>
    <row r="59" customFormat="false" ht="15" hidden="false" customHeight="false" outlineLevel="0" collapsed="false">
      <c r="A59" s="630" t="s">
        <v>7530</v>
      </c>
      <c r="B59" s="630" t="s">
        <v>7545</v>
      </c>
      <c r="C59" s="631" t="s">
        <v>7532</v>
      </c>
      <c r="D59" s="631" t="s">
        <v>189</v>
      </c>
      <c r="E59" s="630"/>
      <c r="F59" s="596"/>
    </row>
    <row r="60" customFormat="false" ht="15" hidden="false" customHeight="false" outlineLevel="0" collapsed="false">
      <c r="A60" s="630" t="s">
        <v>7567</v>
      </c>
      <c r="B60" s="630" t="s">
        <v>7568</v>
      </c>
      <c r="C60" s="631" t="s">
        <v>7532</v>
      </c>
      <c r="D60" s="631" t="s">
        <v>285</v>
      </c>
      <c r="E60" s="630"/>
      <c r="F60" s="596"/>
    </row>
    <row r="61" customFormat="false" ht="15" hidden="false" customHeight="false" outlineLevel="0" collapsed="false">
      <c r="A61" s="630" t="s">
        <v>7569</v>
      </c>
      <c r="B61" s="630" t="s">
        <v>7600</v>
      </c>
      <c r="C61" s="631" t="s">
        <v>7532</v>
      </c>
      <c r="D61" s="631" t="s">
        <v>1402</v>
      </c>
      <c r="E61" s="630"/>
      <c r="F61" s="596"/>
    </row>
    <row r="62" customFormat="false" ht="15" hidden="false" customHeight="false" outlineLevel="0" collapsed="false">
      <c r="A62" s="630" t="s">
        <v>7601</v>
      </c>
      <c r="B62" s="630" t="s">
        <v>7602</v>
      </c>
      <c r="C62" s="631" t="s">
        <v>7532</v>
      </c>
      <c r="D62" s="631" t="s">
        <v>7603</v>
      </c>
      <c r="E62" s="630"/>
      <c r="F62" s="596"/>
    </row>
    <row r="63" customFormat="false" ht="15" hidden="false" customHeight="false" outlineLevel="0" collapsed="false">
      <c r="A63" s="630" t="s">
        <v>7604</v>
      </c>
      <c r="B63" s="630" t="s">
        <v>7605</v>
      </c>
      <c r="C63" s="631" t="s">
        <v>7535</v>
      </c>
      <c r="D63" s="631" t="s">
        <v>7603</v>
      </c>
      <c r="E63" s="630"/>
      <c r="F63" s="596"/>
    </row>
    <row r="64" customFormat="false" ht="15" hidden="false" customHeight="false" outlineLevel="0" collapsed="false">
      <c r="A64" s="596"/>
      <c r="B64" s="596"/>
      <c r="C64" s="597"/>
      <c r="D64" s="597"/>
      <c r="E64" s="596"/>
      <c r="F64" s="596"/>
    </row>
    <row r="65" customFormat="false" ht="15" hidden="false" customHeight="false" outlineLevel="0" collapsed="false">
      <c r="A65" s="596"/>
      <c r="B65" s="596"/>
      <c r="C65" s="597"/>
      <c r="D65" s="597"/>
      <c r="E65" s="596"/>
      <c r="F65" s="596"/>
    </row>
    <row r="66" customFormat="false" ht="15" hidden="false" customHeight="false" outlineLevel="0" collapsed="false">
      <c r="A66" s="598" t="s">
        <v>7606</v>
      </c>
      <c r="B66" s="598"/>
      <c r="C66" s="598"/>
      <c r="D66" s="598"/>
      <c r="E66" s="598"/>
      <c r="F66" s="596"/>
    </row>
    <row r="67" customFormat="false" ht="15" hidden="false" customHeight="false" outlineLevel="0" collapsed="false">
      <c r="A67" s="599" t="s">
        <v>7524</v>
      </c>
      <c r="B67" s="600" t="s">
        <v>7544</v>
      </c>
      <c r="C67" s="600"/>
      <c r="D67" s="600"/>
      <c r="E67" s="600"/>
      <c r="F67" s="596"/>
    </row>
    <row r="68" customFormat="false" ht="15" hidden="false" customHeight="false" outlineLevel="0" collapsed="false">
      <c r="A68" s="598" t="s">
        <v>7526</v>
      </c>
      <c r="B68" s="598" t="s">
        <v>4377</v>
      </c>
      <c r="C68" s="598" t="s">
        <v>7527</v>
      </c>
      <c r="D68" s="598" t="s">
        <v>7528</v>
      </c>
      <c r="E68" s="598" t="s">
        <v>7529</v>
      </c>
      <c r="F68" s="596"/>
    </row>
    <row r="69" customFormat="false" ht="15" hidden="false" customHeight="false" outlineLevel="0" collapsed="false">
      <c r="A69" s="600" t="s">
        <v>7530</v>
      </c>
      <c r="B69" s="600" t="s">
        <v>7545</v>
      </c>
      <c r="C69" s="600" t="s">
        <v>7532</v>
      </c>
      <c r="D69" s="601" t="s">
        <v>189</v>
      </c>
      <c r="E69" s="600"/>
      <c r="F69" s="596"/>
    </row>
    <row r="70" customFormat="false" ht="15" hidden="false" customHeight="false" outlineLevel="0" collapsed="false">
      <c r="A70" s="600" t="s">
        <v>7567</v>
      </c>
      <c r="B70" s="600" t="s">
        <v>7568</v>
      </c>
      <c r="C70" s="600" t="s">
        <v>7532</v>
      </c>
      <c r="D70" s="601" t="s">
        <v>285</v>
      </c>
      <c r="E70" s="600"/>
      <c r="F70" s="596"/>
    </row>
    <row r="71" customFormat="false" ht="15" hidden="false" customHeight="false" outlineLevel="0" collapsed="false">
      <c r="A71" s="600" t="s">
        <v>7569</v>
      </c>
      <c r="B71" s="600" t="s">
        <v>7600</v>
      </c>
      <c r="C71" s="600" t="s">
        <v>7532</v>
      </c>
      <c r="D71" s="601" t="s">
        <v>1402</v>
      </c>
      <c r="E71" s="600"/>
      <c r="F71" s="596"/>
    </row>
    <row r="72" customFormat="false" ht="15" hidden="false" customHeight="false" outlineLevel="0" collapsed="false">
      <c r="A72" s="600" t="s">
        <v>7601</v>
      </c>
      <c r="B72" s="600" t="s">
        <v>7602</v>
      </c>
      <c r="C72" s="600" t="s">
        <v>7532</v>
      </c>
      <c r="D72" s="601" t="s">
        <v>7603</v>
      </c>
      <c r="E72" s="600"/>
      <c r="F72" s="596"/>
    </row>
    <row r="73" customFormat="false" ht="15" hidden="false" customHeight="false" outlineLevel="0" collapsed="false">
      <c r="A73" s="600" t="s">
        <v>7604</v>
      </c>
      <c r="B73" s="600" t="s">
        <v>7605</v>
      </c>
      <c r="C73" s="600" t="s">
        <v>7535</v>
      </c>
      <c r="D73" s="601" t="s">
        <v>7603</v>
      </c>
      <c r="E73" s="600"/>
      <c r="F73" s="596"/>
    </row>
    <row r="74" customFormat="false" ht="15" hidden="false" customHeight="false" outlineLevel="0" collapsed="false">
      <c r="A74" s="596"/>
      <c r="B74" s="596"/>
      <c r="C74" s="597"/>
      <c r="D74" s="597"/>
      <c r="E74" s="596"/>
      <c r="F74" s="596"/>
    </row>
    <row r="75" customFormat="false" ht="15" hidden="false" customHeight="false" outlineLevel="0" collapsed="false">
      <c r="A75" s="596"/>
      <c r="B75" s="596"/>
      <c r="C75" s="597"/>
      <c r="D75" s="597"/>
      <c r="E75" s="596"/>
      <c r="F75" s="596"/>
    </row>
    <row r="76" customFormat="false" ht="15" hidden="false" customHeight="false" outlineLevel="0" collapsed="false">
      <c r="A76" s="596"/>
      <c r="B76" s="596"/>
      <c r="C76" s="597"/>
      <c r="D76" s="597"/>
      <c r="E76" s="596"/>
      <c r="F76" s="596"/>
    </row>
    <row r="77" customFormat="false" ht="15" hidden="false" customHeight="false" outlineLevel="0" collapsed="false">
      <c r="A77" s="632" t="s">
        <v>7607</v>
      </c>
      <c r="B77" s="632"/>
      <c r="C77" s="632"/>
      <c r="D77" s="632"/>
      <c r="E77" s="632"/>
      <c r="F77" s="596"/>
    </row>
    <row r="78" customFormat="false" ht="15" hidden="false" customHeight="false" outlineLevel="0" collapsed="false">
      <c r="A78" s="632" t="s">
        <v>7524</v>
      </c>
      <c r="B78" s="633" t="s">
        <v>7608</v>
      </c>
      <c r="C78" s="633"/>
      <c r="D78" s="633"/>
      <c r="E78" s="633"/>
      <c r="F78" s="596"/>
    </row>
    <row r="79" customFormat="false" ht="15" hidden="false" customHeight="false" outlineLevel="0" collapsed="false">
      <c r="A79" s="632" t="s">
        <v>7526</v>
      </c>
      <c r="B79" s="632" t="s">
        <v>4377</v>
      </c>
      <c r="C79" s="632" t="s">
        <v>7527</v>
      </c>
      <c r="D79" s="632" t="s">
        <v>7528</v>
      </c>
      <c r="E79" s="632" t="s">
        <v>296</v>
      </c>
      <c r="F79" s="596"/>
    </row>
    <row r="80" customFormat="false" ht="45" hidden="false" customHeight="false" outlineLevel="0" collapsed="false">
      <c r="A80" s="633" t="s">
        <v>7609</v>
      </c>
      <c r="B80" s="633" t="s">
        <v>7610</v>
      </c>
      <c r="C80" s="634" t="s">
        <v>7532</v>
      </c>
      <c r="D80" s="634" t="s">
        <v>7611</v>
      </c>
      <c r="E80" s="635" t="s">
        <v>7612</v>
      </c>
      <c r="F80" s="596"/>
    </row>
    <row r="81" customFormat="false" ht="15" hidden="false" customHeight="false" outlineLevel="0" collapsed="false">
      <c r="A81" s="633" t="s">
        <v>7613</v>
      </c>
      <c r="B81" s="633" t="s">
        <v>7614</v>
      </c>
      <c r="C81" s="634" t="s">
        <v>7532</v>
      </c>
      <c r="D81" s="634" t="s">
        <v>1351</v>
      </c>
      <c r="E81" s="636" t="s">
        <v>7615</v>
      </c>
      <c r="F81" s="596"/>
    </row>
    <row r="82" customFormat="false" ht="15" hidden="false" customHeight="false" outlineLevel="0" collapsed="false">
      <c r="A82" s="633" t="s">
        <v>7616</v>
      </c>
      <c r="B82" s="633" t="s">
        <v>7617</v>
      </c>
      <c r="C82" s="634" t="s">
        <v>7535</v>
      </c>
      <c r="D82" s="634" t="s">
        <v>223</v>
      </c>
      <c r="E82" s="636" t="s">
        <v>7615</v>
      </c>
      <c r="F82" s="596"/>
    </row>
    <row r="83" customFormat="false" ht="15" hidden="false" customHeight="false" outlineLevel="0" collapsed="false">
      <c r="A83" s="596"/>
      <c r="B83" s="596"/>
      <c r="C83" s="597"/>
      <c r="D83" s="597"/>
      <c r="E83" s="596"/>
      <c r="F83" s="596"/>
    </row>
    <row r="84" customFormat="false" ht="15" hidden="false" customHeight="false" outlineLevel="0" collapsed="false">
      <c r="A84" s="596"/>
      <c r="B84" s="596"/>
      <c r="C84" s="597"/>
      <c r="D84" s="597"/>
      <c r="E84" s="596"/>
      <c r="F84" s="596"/>
    </row>
    <row r="85" customFormat="false" ht="15" hidden="false" customHeight="false" outlineLevel="0" collapsed="false">
      <c r="A85" s="637" t="s">
        <v>7618</v>
      </c>
      <c r="B85" s="637"/>
      <c r="C85" s="637"/>
      <c r="D85" s="637"/>
      <c r="E85" s="637"/>
      <c r="F85" s="596"/>
    </row>
    <row r="86" customFormat="false" ht="15" hidden="false" customHeight="false" outlineLevel="0" collapsed="false">
      <c r="A86" s="613" t="s">
        <v>7524</v>
      </c>
      <c r="B86" s="614" t="s">
        <v>7544</v>
      </c>
      <c r="C86" s="614"/>
      <c r="D86" s="614"/>
      <c r="E86" s="614"/>
    </row>
    <row r="87" customFormat="false" ht="15" hidden="false" customHeight="false" outlineLevel="0" collapsed="false">
      <c r="A87" s="612" t="s">
        <v>7526</v>
      </c>
      <c r="B87" s="612" t="s">
        <v>4377</v>
      </c>
      <c r="C87" s="612" t="s">
        <v>7527</v>
      </c>
      <c r="D87" s="612" t="s">
        <v>7528</v>
      </c>
      <c r="E87" s="612" t="s">
        <v>296</v>
      </c>
    </row>
    <row r="88" customFormat="false" ht="15" hidden="false" customHeight="false" outlineLevel="0" collapsed="false">
      <c r="A88" s="638" t="s">
        <v>7530</v>
      </c>
      <c r="B88" s="638" t="s">
        <v>7566</v>
      </c>
      <c r="C88" s="638" t="s">
        <v>7532</v>
      </c>
      <c r="D88" s="638" t="s">
        <v>189</v>
      </c>
      <c r="E88" s="638"/>
    </row>
    <row r="89" customFormat="false" ht="15" hidden="false" customHeight="false" outlineLevel="0" collapsed="false">
      <c r="A89" s="638" t="s">
        <v>7619</v>
      </c>
      <c r="B89" s="638" t="s">
        <v>7620</v>
      </c>
      <c r="C89" s="638" t="s">
        <v>7532</v>
      </c>
      <c r="D89" s="638" t="s">
        <v>1402</v>
      </c>
      <c r="E89" s="638"/>
    </row>
    <row r="90" customFormat="false" ht="15" hidden="false" customHeight="false" outlineLevel="0" collapsed="false">
      <c r="A90" s="638" t="s">
        <v>7621</v>
      </c>
      <c r="B90" s="638" t="s">
        <v>7622</v>
      </c>
      <c r="C90" s="638" t="s">
        <v>7535</v>
      </c>
      <c r="D90" s="638" t="s">
        <v>285</v>
      </c>
      <c r="E90" s="638"/>
    </row>
    <row r="91" customFormat="false" ht="15" hidden="false" customHeight="false" outlineLevel="0" collapsed="false"/>
  </sheetData>
  <mergeCells count="18">
    <mergeCell ref="A2:E2"/>
    <mergeCell ref="B3:E3"/>
    <mergeCell ref="A10:E10"/>
    <mergeCell ref="B11:E11"/>
    <mergeCell ref="A17:E17"/>
    <mergeCell ref="B18:E18"/>
    <mergeCell ref="A27:E27"/>
    <mergeCell ref="B28:E28"/>
    <mergeCell ref="A37:E37"/>
    <mergeCell ref="B38:E38"/>
    <mergeCell ref="A56:E56"/>
    <mergeCell ref="B57:E57"/>
    <mergeCell ref="A66:E66"/>
    <mergeCell ref="B67:E67"/>
    <mergeCell ref="A77:E77"/>
    <mergeCell ref="B78:E78"/>
    <mergeCell ref="A85:E85"/>
    <mergeCell ref="B86:E8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18" activePane="bottomRight" state="frozen"/>
      <selection pane="topLeft" activeCell="A1" activeCellId="0" sqref="A1"/>
      <selection pane="topRight" activeCell="D1" activeCellId="0" sqref="D1"/>
      <selection pane="bottomLeft" activeCell="A18" activeCellId="0" sqref="A18"/>
      <selection pane="bottomRight" activeCell="D27" activeCellId="0" sqref="D27"/>
    </sheetView>
  </sheetViews>
  <sheetFormatPr defaultColWidth="11.4296875" defaultRowHeight="15" zeroHeight="true" outlineLevelRow="0" outlineLevelCol="0"/>
  <cols>
    <col collapsed="false" customWidth="true" hidden="false" outlineLevel="0" max="1" min="1" style="639" width="26.15"/>
    <col collapsed="false" customWidth="true" hidden="false" outlineLevel="0" max="2" min="2" style="639" width="28.57"/>
    <col collapsed="false" customWidth="true" hidden="false" outlineLevel="0" max="3" min="3" style="640" width="5.85"/>
    <col collapsed="false" customWidth="true" hidden="false" outlineLevel="0" max="5" min="4" style="639" width="28.57"/>
    <col collapsed="false" customWidth="true" hidden="false" outlineLevel="0" max="6" min="6" style="640" width="5.57"/>
    <col collapsed="false" customWidth="true" hidden="false" outlineLevel="0" max="7" min="7" style="639" width="28.57"/>
    <col collapsed="false" customWidth="true" hidden="false" outlineLevel="0" max="8" min="8" style="639" width="2.57"/>
    <col collapsed="false" customWidth="false" hidden="true" outlineLevel="0" max="1024" min="9" style="639" width="11.43"/>
  </cols>
  <sheetData>
    <row r="1" customFormat="false" ht="15" hidden="false" customHeight="false" outlineLevel="0" collapsed="false">
      <c r="A1" s="641"/>
      <c r="B1" s="641"/>
      <c r="C1" s="642"/>
      <c r="D1" s="641"/>
      <c r="E1" s="641"/>
      <c r="F1" s="642"/>
      <c r="G1" s="641"/>
      <c r="H1" s="641"/>
    </row>
    <row r="2" customFormat="false" ht="15" hidden="false" customHeight="true" outlineLevel="0" collapsed="false">
      <c r="A2" s="643" t="s">
        <v>7609</v>
      </c>
      <c r="B2" s="644" t="s">
        <v>7613</v>
      </c>
      <c r="C2" s="644"/>
      <c r="D2" s="644"/>
      <c r="E2" s="644" t="s">
        <v>7616</v>
      </c>
      <c r="F2" s="644"/>
      <c r="G2" s="644"/>
      <c r="H2" s="641"/>
    </row>
    <row r="3" customFormat="false" ht="15" hidden="false" customHeight="false" outlineLevel="0" collapsed="false">
      <c r="A3" s="643"/>
      <c r="B3" s="644" t="s">
        <v>4377</v>
      </c>
      <c r="C3" s="644" t="s">
        <v>7528</v>
      </c>
      <c r="D3" s="644" t="s">
        <v>7529</v>
      </c>
      <c r="E3" s="644" t="s">
        <v>4377</v>
      </c>
      <c r="F3" s="644" t="s">
        <v>7528</v>
      </c>
      <c r="G3" s="644" t="s">
        <v>7529</v>
      </c>
      <c r="H3" s="641"/>
    </row>
    <row r="4" customFormat="false" ht="60" hidden="false" customHeight="false" outlineLevel="0" collapsed="false">
      <c r="A4" s="645" t="s">
        <v>7623</v>
      </c>
      <c r="B4" s="646" t="s">
        <v>7624</v>
      </c>
      <c r="C4" s="647" t="s">
        <v>7625</v>
      </c>
      <c r="D4" s="646" t="s">
        <v>7626</v>
      </c>
      <c r="E4" s="646" t="s">
        <v>7627</v>
      </c>
      <c r="F4" s="647" t="s">
        <v>1202</v>
      </c>
      <c r="G4" s="646" t="s">
        <v>7628</v>
      </c>
      <c r="H4" s="641"/>
    </row>
    <row r="5" customFormat="false" ht="30" hidden="false" customHeight="false" outlineLevel="0" collapsed="false">
      <c r="A5" s="645" t="s">
        <v>7629</v>
      </c>
      <c r="B5" s="646" t="s">
        <v>7630</v>
      </c>
      <c r="C5" s="647" t="s">
        <v>285</v>
      </c>
      <c r="D5" s="646"/>
      <c r="E5" s="646" t="s">
        <v>7631</v>
      </c>
      <c r="F5" s="647" t="s">
        <v>1202</v>
      </c>
      <c r="G5" s="646" t="s">
        <v>7628</v>
      </c>
      <c r="H5" s="641"/>
    </row>
    <row r="6" customFormat="false" ht="30" hidden="false" customHeight="false" outlineLevel="0" collapsed="false">
      <c r="A6" s="645" t="s">
        <v>7632</v>
      </c>
      <c r="B6" s="646" t="s">
        <v>7633</v>
      </c>
      <c r="C6" s="647" t="s">
        <v>285</v>
      </c>
      <c r="D6" s="646"/>
      <c r="E6" s="646" t="s">
        <v>7634</v>
      </c>
      <c r="F6" s="647" t="s">
        <v>1202</v>
      </c>
      <c r="G6" s="646" t="s">
        <v>7628</v>
      </c>
      <c r="H6" s="641"/>
    </row>
    <row r="7" customFormat="false" ht="15" hidden="false" customHeight="false" outlineLevel="0" collapsed="false">
      <c r="A7" s="645" t="s">
        <v>7635</v>
      </c>
      <c r="B7" s="646" t="s">
        <v>7636</v>
      </c>
      <c r="C7" s="647" t="s">
        <v>285</v>
      </c>
      <c r="D7" s="646"/>
      <c r="E7" s="646" t="s">
        <v>7637</v>
      </c>
      <c r="F7" s="647" t="s">
        <v>857</v>
      </c>
      <c r="G7" s="646" t="s">
        <v>7638</v>
      </c>
      <c r="H7" s="641"/>
    </row>
    <row r="8" customFormat="false" ht="60" hidden="false" customHeight="false" outlineLevel="0" collapsed="false">
      <c r="A8" s="645" t="s">
        <v>7639</v>
      </c>
      <c r="B8" s="646" t="s">
        <v>7640</v>
      </c>
      <c r="C8" s="647" t="s">
        <v>1402</v>
      </c>
      <c r="D8" s="646"/>
      <c r="E8" s="646" t="s">
        <v>7641</v>
      </c>
      <c r="F8" s="647"/>
      <c r="G8" s="646" t="s">
        <v>7642</v>
      </c>
      <c r="H8" s="641"/>
    </row>
    <row r="9" customFormat="false" ht="30" hidden="false" customHeight="false" outlineLevel="0" collapsed="false">
      <c r="A9" s="645" t="s">
        <v>7643</v>
      </c>
      <c r="B9" s="646" t="s">
        <v>4466</v>
      </c>
      <c r="C9" s="647" t="s">
        <v>1433</v>
      </c>
      <c r="D9" s="646"/>
      <c r="E9" s="646" t="s">
        <v>7644</v>
      </c>
      <c r="F9" s="647" t="s">
        <v>223</v>
      </c>
      <c r="G9" s="646"/>
      <c r="H9" s="641"/>
    </row>
    <row r="10" customFormat="false" ht="30" hidden="false" customHeight="false" outlineLevel="0" collapsed="false">
      <c r="A10" s="645" t="s">
        <v>7645</v>
      </c>
      <c r="B10" s="646" t="s">
        <v>4490</v>
      </c>
      <c r="C10" s="647" t="s">
        <v>285</v>
      </c>
      <c r="D10" s="646"/>
      <c r="E10" s="646" t="s">
        <v>7646</v>
      </c>
      <c r="F10" s="647" t="s">
        <v>223</v>
      </c>
      <c r="G10" s="646"/>
      <c r="H10" s="641"/>
    </row>
    <row r="11" customFormat="false" ht="30" hidden="false" customHeight="false" outlineLevel="0" collapsed="false">
      <c r="A11" s="645" t="s">
        <v>7647</v>
      </c>
      <c r="B11" s="646" t="s">
        <v>4523</v>
      </c>
      <c r="C11" s="647" t="s">
        <v>285</v>
      </c>
      <c r="D11" s="646"/>
      <c r="E11" s="646" t="s">
        <v>7648</v>
      </c>
      <c r="F11" s="647" t="s">
        <v>223</v>
      </c>
      <c r="G11" s="646"/>
      <c r="H11" s="641"/>
    </row>
    <row r="12" customFormat="false" ht="30" hidden="false" customHeight="false" outlineLevel="0" collapsed="false">
      <c r="A12" s="645" t="s">
        <v>7649</v>
      </c>
      <c r="B12" s="646" t="s">
        <v>4564</v>
      </c>
      <c r="C12" s="647" t="s">
        <v>1402</v>
      </c>
      <c r="D12" s="646"/>
      <c r="E12" s="646" t="s">
        <v>7650</v>
      </c>
      <c r="F12" s="647" t="s">
        <v>223</v>
      </c>
      <c r="G12" s="646"/>
      <c r="H12" s="641"/>
    </row>
    <row r="13" customFormat="false" ht="30" hidden="false" customHeight="false" outlineLevel="0" collapsed="false">
      <c r="A13" s="645" t="s">
        <v>7651</v>
      </c>
      <c r="B13" s="646" t="s">
        <v>4655</v>
      </c>
      <c r="C13" s="647" t="s">
        <v>285</v>
      </c>
      <c r="D13" s="646"/>
      <c r="E13" s="646" t="s">
        <v>7652</v>
      </c>
      <c r="F13" s="647" t="s">
        <v>223</v>
      </c>
      <c r="G13" s="646"/>
      <c r="H13" s="641"/>
    </row>
    <row r="14" customFormat="false" ht="30" hidden="false" customHeight="false" outlineLevel="0" collapsed="false">
      <c r="A14" s="645" t="s">
        <v>7653</v>
      </c>
      <c r="B14" s="646" t="s">
        <v>4660</v>
      </c>
      <c r="C14" s="647" t="s">
        <v>285</v>
      </c>
      <c r="D14" s="646"/>
      <c r="E14" s="646" t="s">
        <v>7654</v>
      </c>
      <c r="F14" s="647" t="s">
        <v>223</v>
      </c>
      <c r="G14" s="646"/>
      <c r="H14" s="641"/>
    </row>
    <row r="15" customFormat="false" ht="15" hidden="false" customHeight="false" outlineLevel="0" collapsed="false">
      <c r="A15" s="645" t="s">
        <v>7655</v>
      </c>
      <c r="B15" s="646" t="s">
        <v>7656</v>
      </c>
      <c r="C15" s="647" t="s">
        <v>7603</v>
      </c>
      <c r="D15" s="646" t="s">
        <v>7657</v>
      </c>
      <c r="E15" s="646" t="s">
        <v>7658</v>
      </c>
      <c r="F15" s="647" t="s">
        <v>1202</v>
      </c>
      <c r="G15" s="646" t="s">
        <v>7628</v>
      </c>
      <c r="H15" s="641"/>
    </row>
    <row r="16" customFormat="false" ht="30" hidden="false" customHeight="false" outlineLevel="0" collapsed="false">
      <c r="A16" s="645" t="s">
        <v>7659</v>
      </c>
      <c r="B16" s="646" t="s">
        <v>2989</v>
      </c>
      <c r="C16" s="647" t="s">
        <v>285</v>
      </c>
      <c r="D16" s="646"/>
      <c r="E16" s="646" t="s">
        <v>7660</v>
      </c>
      <c r="F16" s="647" t="s">
        <v>223</v>
      </c>
      <c r="G16" s="646"/>
      <c r="H16" s="641"/>
    </row>
    <row r="17" customFormat="false" ht="30" hidden="false" customHeight="false" outlineLevel="0" collapsed="false">
      <c r="A17" s="645" t="s">
        <v>7661</v>
      </c>
      <c r="B17" s="646" t="s">
        <v>3332</v>
      </c>
      <c r="C17" s="647" t="s">
        <v>285</v>
      </c>
      <c r="D17" s="646"/>
      <c r="E17" s="646" t="s">
        <v>7662</v>
      </c>
      <c r="F17" s="647" t="s">
        <v>223</v>
      </c>
      <c r="G17" s="646"/>
      <c r="H17" s="641"/>
    </row>
    <row r="18" customFormat="false" ht="30" hidden="false" customHeight="false" outlineLevel="0" collapsed="false">
      <c r="A18" s="645" t="s">
        <v>7663</v>
      </c>
      <c r="B18" s="646" t="s">
        <v>4375</v>
      </c>
      <c r="C18" s="647" t="s">
        <v>285</v>
      </c>
      <c r="D18" s="646"/>
      <c r="E18" s="646" t="s">
        <v>7664</v>
      </c>
      <c r="F18" s="647" t="s">
        <v>223</v>
      </c>
      <c r="G18" s="646"/>
      <c r="H18" s="641"/>
    </row>
    <row r="19" customFormat="false" ht="30" hidden="false" customHeight="false" outlineLevel="0" collapsed="false">
      <c r="A19" s="645" t="s">
        <v>7665</v>
      </c>
      <c r="B19" s="646" t="s">
        <v>7666</v>
      </c>
      <c r="C19" s="647" t="s">
        <v>2885</v>
      </c>
      <c r="D19" s="646"/>
      <c r="E19" s="646" t="s">
        <v>7667</v>
      </c>
      <c r="F19" s="647" t="s">
        <v>223</v>
      </c>
      <c r="G19" s="646"/>
      <c r="H19" s="641"/>
    </row>
    <row r="20" customFormat="false" ht="30" hidden="false" customHeight="false" outlineLevel="0" collapsed="false">
      <c r="A20" s="645" t="s">
        <v>7668</v>
      </c>
      <c r="B20" s="646" t="s">
        <v>7669</v>
      </c>
      <c r="C20" s="647" t="s">
        <v>285</v>
      </c>
      <c r="D20" s="646"/>
      <c r="E20" s="646" t="s">
        <v>7670</v>
      </c>
      <c r="F20" s="647" t="s">
        <v>223</v>
      </c>
      <c r="G20" s="646"/>
      <c r="H20" s="641"/>
    </row>
    <row r="21" customFormat="false" ht="30" hidden="false" customHeight="false" outlineLevel="0" collapsed="false">
      <c r="A21" s="645" t="s">
        <v>7671</v>
      </c>
      <c r="B21" s="646" t="s">
        <v>4685</v>
      </c>
      <c r="C21" s="647" t="s">
        <v>197</v>
      </c>
      <c r="D21" s="646"/>
      <c r="E21" s="646" t="s">
        <v>7672</v>
      </c>
      <c r="F21" s="647" t="s">
        <v>223</v>
      </c>
      <c r="G21" s="646"/>
      <c r="H21" s="641"/>
    </row>
    <row r="22" customFormat="false" ht="30" hidden="false" customHeight="false" outlineLevel="0" collapsed="false">
      <c r="A22" s="645" t="s">
        <v>7673</v>
      </c>
      <c r="B22" s="646" t="s">
        <v>4706</v>
      </c>
      <c r="C22" s="647" t="s">
        <v>285</v>
      </c>
      <c r="D22" s="646"/>
      <c r="E22" s="646" t="s">
        <v>7674</v>
      </c>
      <c r="F22" s="647" t="s">
        <v>223</v>
      </c>
      <c r="G22" s="646"/>
      <c r="H22" s="641"/>
    </row>
    <row r="23" customFormat="false" ht="45" hidden="false" customHeight="false" outlineLevel="0" collapsed="false">
      <c r="A23" s="645" t="s">
        <v>7675</v>
      </c>
      <c r="B23" s="646" t="s">
        <v>4699</v>
      </c>
      <c r="C23" s="647" t="s">
        <v>285</v>
      </c>
      <c r="D23" s="646"/>
      <c r="E23" s="646" t="s">
        <v>7676</v>
      </c>
      <c r="F23" s="647" t="s">
        <v>223</v>
      </c>
      <c r="G23" s="646"/>
      <c r="H23" s="641"/>
    </row>
    <row r="24" customFormat="false" ht="30" hidden="false" customHeight="false" outlineLevel="0" collapsed="false">
      <c r="A24" s="645" t="s">
        <v>7677</v>
      </c>
      <c r="B24" s="646" t="s">
        <v>4690</v>
      </c>
      <c r="C24" s="647" t="s">
        <v>285</v>
      </c>
      <c r="D24" s="646"/>
      <c r="E24" s="646" t="s">
        <v>751</v>
      </c>
      <c r="F24" s="647" t="s">
        <v>223</v>
      </c>
      <c r="G24" s="646"/>
      <c r="H24" s="641"/>
    </row>
    <row r="25" customFormat="false" ht="30" hidden="false" customHeight="false" outlineLevel="0" collapsed="false">
      <c r="A25" s="645" t="s">
        <v>7678</v>
      </c>
      <c r="B25" s="646" t="s">
        <v>4681</v>
      </c>
      <c r="C25" s="647" t="s">
        <v>285</v>
      </c>
      <c r="D25" s="646"/>
      <c r="E25" s="646" t="s">
        <v>7679</v>
      </c>
      <c r="F25" s="647" t="s">
        <v>223</v>
      </c>
      <c r="G25" s="646"/>
      <c r="H25" s="641"/>
    </row>
    <row r="26" customFormat="false" ht="30" hidden="false" customHeight="false" outlineLevel="0" collapsed="false">
      <c r="A26" s="645" t="s">
        <v>7680</v>
      </c>
      <c r="B26" s="646" t="s">
        <v>4712</v>
      </c>
      <c r="C26" s="647" t="s">
        <v>285</v>
      </c>
      <c r="D26" s="646"/>
      <c r="E26" s="646" t="s">
        <v>7681</v>
      </c>
      <c r="F26" s="647" t="s">
        <v>1202</v>
      </c>
      <c r="G26" s="646" t="s">
        <v>7628</v>
      </c>
      <c r="H26" s="641"/>
    </row>
    <row r="27" customFormat="false" ht="30" hidden="false" customHeight="false" outlineLevel="0" collapsed="false">
      <c r="A27" s="623" t="s">
        <v>7682</v>
      </c>
      <c r="B27" s="623" t="s">
        <v>7683</v>
      </c>
      <c r="C27" s="648" t="s">
        <v>7625</v>
      </c>
      <c r="D27" s="649" t="s">
        <v>7684</v>
      </c>
      <c r="E27" s="623" t="s">
        <v>7685</v>
      </c>
      <c r="F27" s="648" t="s">
        <v>1202</v>
      </c>
      <c r="G27" s="623" t="s">
        <v>7628</v>
      </c>
      <c r="H27" s="641"/>
    </row>
    <row r="28" customFormat="false" ht="15" hidden="false" customHeight="false" outlineLevel="0" collapsed="false">
      <c r="A28" s="641"/>
      <c r="B28" s="641"/>
      <c r="C28" s="642"/>
      <c r="D28" s="641"/>
      <c r="E28" s="641"/>
      <c r="F28" s="642"/>
      <c r="G28" s="641"/>
      <c r="H28" s="641"/>
    </row>
  </sheetData>
  <mergeCells count="3">
    <mergeCell ref="A2:A3"/>
    <mergeCell ref="B2:D2"/>
    <mergeCell ref="E2:G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62"/>
  <sheetViews>
    <sheetView showFormulas="false" showGridLines="true" showRowColHeaders="true" showZeros="true" rightToLeft="false" tabSelected="false" showOutlineSymbols="true" defaultGridColor="true" view="normal" topLeftCell="A454" colorId="64" zoomScale="100" zoomScaleNormal="100" zoomScalePageLayoutView="100" workbookViewId="0">
      <selection pane="topLeft" activeCell="H460" activeCellId="0" sqref="H460"/>
    </sheetView>
  </sheetViews>
  <sheetFormatPr defaultColWidth="11.57421875" defaultRowHeight="15" zeroHeight="false" outlineLevelRow="0" outlineLevelCol="0"/>
  <cols>
    <col collapsed="false" customWidth="true" hidden="false" outlineLevel="0" max="1" min="1" style="650" width="12.57"/>
    <col collapsed="false" customWidth="true" hidden="false" outlineLevel="0" max="3" min="2" style="0" width="19.57"/>
    <col collapsed="false" customWidth="true" hidden="false" outlineLevel="0" max="4" min="4" style="0" width="23"/>
    <col collapsed="false" customWidth="true" hidden="false" outlineLevel="0" max="5" min="5" style="0" width="30"/>
    <col collapsed="false" customWidth="true" hidden="false" outlineLevel="0" max="6" min="6" style="179" width="16.14"/>
    <col collapsed="false" customWidth="true" hidden="false" outlineLevel="0" max="7" min="7" style="180" width="12.43"/>
    <col collapsed="false" customWidth="true" hidden="false" outlineLevel="0" max="8" min="8" style="650" width="14.43"/>
    <col collapsed="false" customWidth="false" hidden="true" outlineLevel="0" max="12" min="10" style="0" width="11.57"/>
    <col collapsed="false" customWidth="true" hidden="true" outlineLevel="0" max="13" min="13" style="0" width="9.14"/>
    <col collapsed="false" customWidth="false" hidden="true" outlineLevel="0" max="1024" min="14" style="0" width="11.57"/>
  </cols>
  <sheetData>
    <row r="1" customFormat="false" ht="15" hidden="false" customHeight="false" outlineLevel="0" collapsed="false">
      <c r="A1" s="651"/>
      <c r="B1" s="508"/>
      <c r="C1" s="508"/>
      <c r="D1" s="508"/>
      <c r="E1" s="508"/>
      <c r="F1" s="652"/>
      <c r="G1" s="652"/>
      <c r="H1" s="653"/>
    </row>
    <row r="2" customFormat="false" ht="15" hidden="false" customHeight="false" outlineLevel="0" collapsed="false">
      <c r="A2" s="654" t="s">
        <v>7686</v>
      </c>
      <c r="B2" s="655" t="s">
        <v>7687</v>
      </c>
      <c r="C2" s="655" t="s">
        <v>7688</v>
      </c>
      <c r="D2" s="655" t="s">
        <v>7689</v>
      </c>
      <c r="E2" s="655" t="s">
        <v>7690</v>
      </c>
      <c r="F2" s="656" t="s">
        <v>7691</v>
      </c>
      <c r="G2" s="656" t="s">
        <v>7692</v>
      </c>
      <c r="H2" s="657" t="s">
        <v>7693</v>
      </c>
    </row>
    <row r="3" customFormat="false" ht="66" hidden="false" customHeight="true" outlineLevel="0" collapsed="false">
      <c r="A3" s="658" t="n">
        <v>43281</v>
      </c>
      <c r="B3" s="44"/>
      <c r="C3" s="44" t="s">
        <v>7694</v>
      </c>
      <c r="D3" s="44" t="s">
        <v>7695</v>
      </c>
      <c r="E3" s="44" t="s">
        <v>7696</v>
      </c>
      <c r="F3" s="43" t="s">
        <v>7697</v>
      </c>
      <c r="G3" s="43" t="s">
        <v>145</v>
      </c>
      <c r="H3" s="659"/>
    </row>
    <row r="4" customFormat="false" ht="69.75" hidden="false" customHeight="true" outlineLevel="0" collapsed="false">
      <c r="A4" s="658" t="n">
        <v>43281</v>
      </c>
      <c r="B4" s="44" t="s">
        <v>7698</v>
      </c>
      <c r="C4" s="44" t="s">
        <v>7699</v>
      </c>
      <c r="D4" s="44" t="s">
        <v>7700</v>
      </c>
      <c r="E4" s="44"/>
      <c r="F4" s="43" t="s">
        <v>7701</v>
      </c>
      <c r="G4" s="43" t="s">
        <v>145</v>
      </c>
      <c r="H4" s="659"/>
    </row>
    <row r="5" customFormat="false" ht="24" hidden="false" customHeight="false" outlineLevel="0" collapsed="false">
      <c r="A5" s="658" t="n">
        <v>43281</v>
      </c>
      <c r="B5" s="44" t="s">
        <v>7702</v>
      </c>
      <c r="C5" s="44" t="s">
        <v>7703</v>
      </c>
      <c r="D5" s="44" t="s">
        <v>7700</v>
      </c>
      <c r="E5" s="44"/>
      <c r="F5" s="43" t="s">
        <v>7701</v>
      </c>
      <c r="G5" s="43" t="s">
        <v>145</v>
      </c>
      <c r="H5" s="659"/>
    </row>
    <row r="6" customFormat="false" ht="96" hidden="false" customHeight="false" outlineLevel="0" collapsed="false">
      <c r="A6" s="658" t="n">
        <v>43281</v>
      </c>
      <c r="B6" s="44" t="s">
        <v>7704</v>
      </c>
      <c r="C6" s="44" t="s">
        <v>4574</v>
      </c>
      <c r="D6" s="44" t="s">
        <v>7705</v>
      </c>
      <c r="E6" s="44"/>
      <c r="F6" s="43" t="s">
        <v>7701</v>
      </c>
      <c r="G6" s="43" t="s">
        <v>145</v>
      </c>
      <c r="H6" s="659"/>
    </row>
    <row r="7" customFormat="false" ht="15" hidden="false" customHeight="false" outlineLevel="0" collapsed="false">
      <c r="A7" s="658" t="n">
        <v>43281</v>
      </c>
      <c r="B7" s="44" t="s">
        <v>7706</v>
      </c>
      <c r="C7" s="44" t="s">
        <v>4574</v>
      </c>
      <c r="D7" s="44" t="s">
        <v>7707</v>
      </c>
      <c r="E7" s="44"/>
      <c r="F7" s="43" t="s">
        <v>7701</v>
      </c>
      <c r="G7" s="43" t="s">
        <v>145</v>
      </c>
      <c r="H7" s="659"/>
    </row>
    <row r="8" customFormat="false" ht="24" hidden="false" customHeight="false" outlineLevel="0" collapsed="false">
      <c r="A8" s="658" t="n">
        <v>43281</v>
      </c>
      <c r="B8" s="44" t="s">
        <v>7708</v>
      </c>
      <c r="C8" s="44" t="s">
        <v>4574</v>
      </c>
      <c r="D8" s="44" t="s">
        <v>7700</v>
      </c>
      <c r="E8" s="44"/>
      <c r="F8" s="43" t="s">
        <v>7701</v>
      </c>
      <c r="G8" s="43" t="s">
        <v>145</v>
      </c>
      <c r="H8" s="659"/>
    </row>
    <row r="9" customFormat="false" ht="84" hidden="false" customHeight="false" outlineLevel="0" collapsed="false">
      <c r="A9" s="658" t="n">
        <v>43281</v>
      </c>
      <c r="B9" s="44" t="s">
        <v>7709</v>
      </c>
      <c r="C9" s="44" t="s">
        <v>4574</v>
      </c>
      <c r="D9" s="44" t="s">
        <v>7710</v>
      </c>
      <c r="E9" s="44"/>
      <c r="F9" s="43" t="s">
        <v>7701</v>
      </c>
      <c r="G9" s="43" t="s">
        <v>145</v>
      </c>
      <c r="H9" s="659"/>
    </row>
    <row r="10" customFormat="false" ht="15" hidden="false" customHeight="false" outlineLevel="0" collapsed="false">
      <c r="A10" s="658" t="n">
        <v>43281</v>
      </c>
      <c r="B10" s="44"/>
      <c r="C10" s="44" t="s">
        <v>7711</v>
      </c>
      <c r="D10" s="44" t="s">
        <v>7712</v>
      </c>
      <c r="E10" s="44"/>
      <c r="F10" s="43" t="s">
        <v>7713</v>
      </c>
      <c r="G10" s="43" t="s">
        <v>145</v>
      </c>
      <c r="H10" s="659"/>
    </row>
    <row r="11" customFormat="false" ht="36" hidden="false" customHeight="false" outlineLevel="0" collapsed="false">
      <c r="A11" s="658" t="n">
        <v>43281</v>
      </c>
      <c r="B11" s="44" t="s">
        <v>7714</v>
      </c>
      <c r="C11" s="44" t="s">
        <v>7715</v>
      </c>
      <c r="D11" s="44" t="s">
        <v>7716</v>
      </c>
      <c r="E11" s="44"/>
      <c r="F11" s="43" t="s">
        <v>7713</v>
      </c>
      <c r="G11" s="43" t="s">
        <v>145</v>
      </c>
      <c r="H11" s="659"/>
    </row>
    <row r="12" customFormat="false" ht="24" hidden="false" customHeight="false" outlineLevel="0" collapsed="false">
      <c r="A12" s="658" t="n">
        <v>43281</v>
      </c>
      <c r="B12" s="44" t="s">
        <v>7717</v>
      </c>
      <c r="C12" s="44" t="s">
        <v>7699</v>
      </c>
      <c r="D12" s="44" t="s">
        <v>7700</v>
      </c>
      <c r="E12" s="44"/>
      <c r="F12" s="43" t="s">
        <v>7718</v>
      </c>
      <c r="G12" s="43" t="s">
        <v>145</v>
      </c>
      <c r="H12" s="659"/>
    </row>
    <row r="13" customFormat="false" ht="60" hidden="false" customHeight="false" outlineLevel="0" collapsed="false">
      <c r="A13" s="658" t="n">
        <v>43281</v>
      </c>
      <c r="B13" s="44"/>
      <c r="C13" s="44" t="s">
        <v>7719</v>
      </c>
      <c r="D13" s="44" t="s">
        <v>7712</v>
      </c>
      <c r="E13" s="44"/>
      <c r="F13" s="43" t="s">
        <v>7697</v>
      </c>
      <c r="G13" s="43" t="s">
        <v>145</v>
      </c>
      <c r="H13" s="659"/>
    </row>
    <row r="14" customFormat="false" ht="48" hidden="false" customHeight="false" outlineLevel="0" collapsed="false">
      <c r="A14" s="658" t="n">
        <v>43281</v>
      </c>
      <c r="B14" s="44" t="s">
        <v>7720</v>
      </c>
      <c r="C14" s="44" t="s">
        <v>7721</v>
      </c>
      <c r="D14" s="44" t="s">
        <v>7712</v>
      </c>
      <c r="E14" s="44" t="s">
        <v>7722</v>
      </c>
      <c r="F14" s="43" t="s">
        <v>4576</v>
      </c>
      <c r="G14" s="43" t="s">
        <v>145</v>
      </c>
      <c r="H14" s="659"/>
    </row>
    <row r="15" customFormat="false" ht="48" hidden="false" customHeight="false" outlineLevel="0" collapsed="false">
      <c r="A15" s="658" t="n">
        <v>43281</v>
      </c>
      <c r="B15" s="44" t="s">
        <v>7723</v>
      </c>
      <c r="C15" s="44" t="s">
        <v>7724</v>
      </c>
      <c r="D15" s="44" t="s">
        <v>7700</v>
      </c>
      <c r="E15" s="44"/>
      <c r="F15" s="43" t="s">
        <v>4576</v>
      </c>
      <c r="G15" s="43" t="s">
        <v>145</v>
      </c>
      <c r="H15" s="659"/>
    </row>
    <row r="16" customFormat="false" ht="48" hidden="false" customHeight="false" outlineLevel="0" collapsed="false">
      <c r="A16" s="658" t="n">
        <v>43281</v>
      </c>
      <c r="B16" s="44" t="s">
        <v>7725</v>
      </c>
      <c r="C16" s="44" t="s">
        <v>7726</v>
      </c>
      <c r="D16" s="44" t="s">
        <v>7695</v>
      </c>
      <c r="E16" s="44" t="s">
        <v>7727</v>
      </c>
      <c r="F16" s="43" t="s">
        <v>4576</v>
      </c>
      <c r="G16" s="43" t="s">
        <v>145</v>
      </c>
      <c r="H16" s="659"/>
    </row>
    <row r="17" customFormat="false" ht="60" hidden="false" customHeight="false" outlineLevel="0" collapsed="false">
      <c r="A17" s="658" t="n">
        <v>43281</v>
      </c>
      <c r="B17" s="44" t="s">
        <v>7728</v>
      </c>
      <c r="C17" s="44" t="s">
        <v>7729</v>
      </c>
      <c r="D17" s="44" t="s">
        <v>7700</v>
      </c>
      <c r="E17" s="44"/>
      <c r="F17" s="43" t="s">
        <v>4576</v>
      </c>
      <c r="G17" s="43" t="s">
        <v>145</v>
      </c>
      <c r="H17" s="659"/>
    </row>
    <row r="18" customFormat="false" ht="24" hidden="false" customHeight="false" outlineLevel="0" collapsed="false">
      <c r="A18" s="658" t="n">
        <v>43281</v>
      </c>
      <c r="B18" s="44" t="s">
        <v>7730</v>
      </c>
      <c r="C18" s="44" t="s">
        <v>7731</v>
      </c>
      <c r="D18" s="44" t="s">
        <v>7710</v>
      </c>
      <c r="E18" s="44"/>
      <c r="F18" s="43" t="s">
        <v>4574</v>
      </c>
      <c r="G18" s="43" t="s">
        <v>145</v>
      </c>
      <c r="H18" s="659"/>
    </row>
    <row r="19" customFormat="false" ht="48" hidden="false" customHeight="false" outlineLevel="0" collapsed="false">
      <c r="A19" s="658" t="n">
        <v>43281</v>
      </c>
      <c r="B19" s="44" t="s">
        <v>7720</v>
      </c>
      <c r="C19" s="44" t="s">
        <v>7732</v>
      </c>
      <c r="D19" s="44" t="s">
        <v>7712</v>
      </c>
      <c r="E19" s="44" t="s">
        <v>7722</v>
      </c>
      <c r="F19" s="43" t="s">
        <v>4574</v>
      </c>
      <c r="G19" s="43" t="s">
        <v>145</v>
      </c>
      <c r="H19" s="659"/>
    </row>
    <row r="20" customFormat="false" ht="60" hidden="false" customHeight="false" outlineLevel="0" collapsed="false">
      <c r="A20" s="658" t="n">
        <v>43281</v>
      </c>
      <c r="B20" s="44" t="s">
        <v>7733</v>
      </c>
      <c r="C20" s="44" t="s">
        <v>7734</v>
      </c>
      <c r="D20" s="44" t="s">
        <v>7700</v>
      </c>
      <c r="E20" s="44"/>
      <c r="F20" s="43" t="s">
        <v>4574</v>
      </c>
      <c r="G20" s="43" t="s">
        <v>145</v>
      </c>
      <c r="H20" s="659"/>
    </row>
    <row r="21" customFormat="false" ht="48" hidden="false" customHeight="false" outlineLevel="0" collapsed="false">
      <c r="A21" s="658" t="n">
        <v>43281</v>
      </c>
      <c r="B21" s="44" t="s">
        <v>7735</v>
      </c>
      <c r="C21" s="44" t="s">
        <v>7736</v>
      </c>
      <c r="D21" s="44" t="s">
        <v>7695</v>
      </c>
      <c r="E21" s="44" t="s">
        <v>7737</v>
      </c>
      <c r="F21" s="43" t="s">
        <v>4574</v>
      </c>
      <c r="G21" s="43" t="s">
        <v>145</v>
      </c>
      <c r="H21" s="659"/>
    </row>
    <row r="22" customFormat="false" ht="60" hidden="false" customHeight="false" outlineLevel="0" collapsed="false">
      <c r="A22" s="658" t="n">
        <v>43281</v>
      </c>
      <c r="B22" s="44" t="s">
        <v>7738</v>
      </c>
      <c r="C22" s="44" t="s">
        <v>7739</v>
      </c>
      <c r="D22" s="44" t="s">
        <v>7700</v>
      </c>
      <c r="E22" s="44"/>
      <c r="F22" s="43" t="s">
        <v>4574</v>
      </c>
      <c r="G22" s="43" t="s">
        <v>145</v>
      </c>
      <c r="H22" s="659"/>
    </row>
    <row r="23" customFormat="false" ht="24" hidden="false" customHeight="false" outlineLevel="0" collapsed="false">
      <c r="A23" s="658" t="n">
        <v>43281</v>
      </c>
      <c r="B23" s="44" t="s">
        <v>7740</v>
      </c>
      <c r="C23" s="44" t="s">
        <v>7741</v>
      </c>
      <c r="D23" s="44" t="s">
        <v>7707</v>
      </c>
      <c r="E23" s="44"/>
      <c r="F23" s="43" t="s">
        <v>7742</v>
      </c>
      <c r="G23" s="43" t="s">
        <v>145</v>
      </c>
      <c r="H23" s="659"/>
    </row>
    <row r="24" customFormat="false" ht="60" hidden="false" customHeight="false" outlineLevel="0" collapsed="false">
      <c r="A24" s="658" t="n">
        <v>43281</v>
      </c>
      <c r="B24" s="44" t="s">
        <v>7743</v>
      </c>
      <c r="C24" s="44" t="s">
        <v>7744</v>
      </c>
      <c r="D24" s="44" t="s">
        <v>7705</v>
      </c>
      <c r="E24" s="44" t="s">
        <v>7745</v>
      </c>
      <c r="F24" s="43" t="s">
        <v>7742</v>
      </c>
      <c r="G24" s="43" t="s">
        <v>145</v>
      </c>
      <c r="H24" s="659"/>
    </row>
    <row r="25" customFormat="false" ht="48" hidden="false" customHeight="false" outlineLevel="0" collapsed="false">
      <c r="A25" s="658" t="n">
        <v>43281</v>
      </c>
      <c r="B25" s="44" t="s">
        <v>7738</v>
      </c>
      <c r="C25" s="44" t="s">
        <v>7746</v>
      </c>
      <c r="D25" s="44" t="s">
        <v>7747</v>
      </c>
      <c r="E25" s="44"/>
      <c r="F25" s="43" t="s">
        <v>7742</v>
      </c>
      <c r="G25" s="43" t="s">
        <v>145</v>
      </c>
      <c r="H25" s="659"/>
    </row>
    <row r="26" customFormat="false" ht="72" hidden="false" customHeight="false" outlineLevel="0" collapsed="false">
      <c r="A26" s="658" t="n">
        <v>43281</v>
      </c>
      <c r="B26" s="44" t="s">
        <v>7748</v>
      </c>
      <c r="C26" s="44" t="s">
        <v>7749</v>
      </c>
      <c r="D26" s="44" t="s">
        <v>7716</v>
      </c>
      <c r="E26" s="44"/>
      <c r="F26" s="43" t="s">
        <v>7742</v>
      </c>
      <c r="G26" s="43" t="s">
        <v>145</v>
      </c>
      <c r="H26" s="659"/>
    </row>
    <row r="27" customFormat="false" ht="24" hidden="false" customHeight="false" outlineLevel="0" collapsed="false">
      <c r="A27" s="658" t="n">
        <v>43281</v>
      </c>
      <c r="B27" s="44" t="s">
        <v>7750</v>
      </c>
      <c r="C27" s="44" t="s">
        <v>3899</v>
      </c>
      <c r="D27" s="44" t="s">
        <v>7700</v>
      </c>
      <c r="E27" s="44"/>
      <c r="F27" s="43" t="s">
        <v>7742</v>
      </c>
      <c r="G27" s="43" t="s">
        <v>145</v>
      </c>
      <c r="H27" s="659"/>
    </row>
    <row r="28" customFormat="false" ht="36" hidden="false" customHeight="false" outlineLevel="0" collapsed="false">
      <c r="A28" s="658" t="n">
        <v>43281</v>
      </c>
      <c r="B28" s="44"/>
      <c r="C28" s="44" t="s">
        <v>7751</v>
      </c>
      <c r="D28" s="44" t="s">
        <v>7752</v>
      </c>
      <c r="E28" s="44" t="s">
        <v>7753</v>
      </c>
      <c r="F28" s="43" t="s">
        <v>7742</v>
      </c>
      <c r="G28" s="43" t="s">
        <v>145</v>
      </c>
      <c r="H28" s="659"/>
    </row>
    <row r="29" customFormat="false" ht="24" hidden="false" customHeight="false" outlineLevel="0" collapsed="false">
      <c r="A29" s="658" t="n">
        <v>43281</v>
      </c>
      <c r="B29" s="44" t="s">
        <v>7754</v>
      </c>
      <c r="C29" s="44" t="s">
        <v>7755</v>
      </c>
      <c r="D29" s="44" t="s">
        <v>7710</v>
      </c>
      <c r="E29" s="44"/>
      <c r="F29" s="43" t="s">
        <v>7713</v>
      </c>
      <c r="G29" s="43" t="n">
        <v>2.1</v>
      </c>
      <c r="H29" s="659"/>
    </row>
    <row r="30" customFormat="false" ht="24" hidden="false" customHeight="false" outlineLevel="0" collapsed="false">
      <c r="A30" s="658" t="n">
        <v>43281</v>
      </c>
      <c r="B30" s="44" t="s">
        <v>7756</v>
      </c>
      <c r="C30" s="44" t="s">
        <v>3405</v>
      </c>
      <c r="D30" s="44" t="s">
        <v>7700</v>
      </c>
      <c r="E30" s="44"/>
      <c r="F30" s="43" t="s">
        <v>7757</v>
      </c>
      <c r="G30" s="43" t="n">
        <v>2.1</v>
      </c>
      <c r="H30" s="659"/>
    </row>
    <row r="31" customFormat="false" ht="24" hidden="false" customHeight="false" outlineLevel="0" collapsed="false">
      <c r="A31" s="658" t="n">
        <v>43281</v>
      </c>
      <c r="B31" s="44" t="s">
        <v>7758</v>
      </c>
      <c r="C31" s="44" t="s">
        <v>7759</v>
      </c>
      <c r="D31" s="44" t="s">
        <v>7707</v>
      </c>
      <c r="E31" s="44"/>
      <c r="F31" s="43" t="s">
        <v>7760</v>
      </c>
      <c r="G31" s="43" t="n">
        <v>2.1</v>
      </c>
      <c r="H31" s="659"/>
    </row>
    <row r="32" customFormat="false" ht="15" hidden="false" customHeight="false" outlineLevel="0" collapsed="false">
      <c r="A32" s="658" t="n">
        <v>43281</v>
      </c>
      <c r="B32" s="44" t="s">
        <v>7761</v>
      </c>
      <c r="C32" s="44" t="s">
        <v>7762</v>
      </c>
      <c r="D32" s="44" t="s">
        <v>7707</v>
      </c>
      <c r="E32" s="44"/>
      <c r="F32" s="43" t="s">
        <v>7701</v>
      </c>
      <c r="G32" s="43" t="n">
        <v>2.1</v>
      </c>
      <c r="H32" s="659"/>
    </row>
    <row r="33" customFormat="false" ht="24" hidden="false" customHeight="false" outlineLevel="0" collapsed="false">
      <c r="A33" s="658" t="n">
        <v>43281</v>
      </c>
      <c r="B33" s="44" t="s">
        <v>7763</v>
      </c>
      <c r="C33" s="44" t="s">
        <v>4871</v>
      </c>
      <c r="D33" s="44" t="s">
        <v>7700</v>
      </c>
      <c r="E33" s="44"/>
      <c r="F33" s="43" t="s">
        <v>7701</v>
      </c>
      <c r="G33" s="43" t="n">
        <v>2.1</v>
      </c>
      <c r="H33" s="659"/>
    </row>
    <row r="34" customFormat="false" ht="24" hidden="false" customHeight="false" outlineLevel="0" collapsed="false">
      <c r="A34" s="658" t="n">
        <v>43281</v>
      </c>
      <c r="B34" s="44" t="s">
        <v>7764</v>
      </c>
      <c r="C34" s="44" t="s">
        <v>7765</v>
      </c>
      <c r="D34" s="44" t="s">
        <v>7700</v>
      </c>
      <c r="E34" s="44"/>
      <c r="F34" s="43" t="s">
        <v>7766</v>
      </c>
      <c r="G34" s="43" t="n">
        <v>2.1</v>
      </c>
      <c r="H34" s="659"/>
    </row>
    <row r="35" customFormat="false" ht="36" hidden="false" customHeight="false" outlineLevel="0" collapsed="false">
      <c r="A35" s="658" t="n">
        <v>43281</v>
      </c>
      <c r="B35" s="44"/>
      <c r="C35" s="44" t="s">
        <v>7767</v>
      </c>
      <c r="D35" s="44" t="s">
        <v>7712</v>
      </c>
      <c r="E35" s="44" t="s">
        <v>7768</v>
      </c>
      <c r="F35" s="43" t="s">
        <v>7701</v>
      </c>
      <c r="G35" s="43" t="n">
        <v>2.1</v>
      </c>
      <c r="H35" s="659"/>
    </row>
    <row r="36" customFormat="false" ht="24" hidden="false" customHeight="false" outlineLevel="0" collapsed="false">
      <c r="A36" s="658" t="n">
        <v>43281</v>
      </c>
      <c r="B36" s="44" t="s">
        <v>7769</v>
      </c>
      <c r="C36" s="44" t="s">
        <v>7770</v>
      </c>
      <c r="D36" s="44" t="s">
        <v>7771</v>
      </c>
      <c r="E36" s="44" t="s">
        <v>7772</v>
      </c>
      <c r="F36" s="43" t="s">
        <v>7773</v>
      </c>
      <c r="G36" s="43" t="n">
        <v>2.1</v>
      </c>
      <c r="H36" s="659"/>
    </row>
    <row r="37" customFormat="false" ht="24" hidden="false" customHeight="false" outlineLevel="0" collapsed="false">
      <c r="A37" s="658" t="n">
        <v>43281</v>
      </c>
      <c r="B37" s="44" t="s">
        <v>7774</v>
      </c>
      <c r="C37" s="44" t="s">
        <v>7775</v>
      </c>
      <c r="D37" s="44" t="s">
        <v>7700</v>
      </c>
      <c r="E37" s="44"/>
      <c r="F37" s="43" t="s">
        <v>7776</v>
      </c>
      <c r="G37" s="43" t="n">
        <v>2.1</v>
      </c>
      <c r="H37" s="659"/>
    </row>
    <row r="38" customFormat="false" ht="81" hidden="false" customHeight="true" outlineLevel="0" collapsed="false">
      <c r="A38" s="658" t="n">
        <v>43281</v>
      </c>
      <c r="B38" s="44"/>
      <c r="C38" s="44" t="s">
        <v>7777</v>
      </c>
      <c r="D38" s="44" t="s">
        <v>7778</v>
      </c>
      <c r="E38" s="44" t="s">
        <v>7779</v>
      </c>
      <c r="F38" s="43" t="s">
        <v>7780</v>
      </c>
      <c r="G38" s="43" t="n">
        <v>2.1</v>
      </c>
      <c r="H38" s="659"/>
    </row>
    <row r="39" customFormat="false" ht="78" hidden="false" customHeight="true" outlineLevel="0" collapsed="false">
      <c r="A39" s="658" t="n">
        <v>43281</v>
      </c>
      <c r="B39" s="44"/>
      <c r="C39" s="44" t="s">
        <v>7781</v>
      </c>
      <c r="D39" s="44" t="s">
        <v>7778</v>
      </c>
      <c r="E39" s="44" t="s">
        <v>7779</v>
      </c>
      <c r="F39" s="43" t="s">
        <v>7776</v>
      </c>
      <c r="G39" s="43" t="n">
        <v>2.1</v>
      </c>
      <c r="H39" s="659"/>
    </row>
    <row r="40" customFormat="false" ht="72" hidden="false" customHeight="false" outlineLevel="0" collapsed="false">
      <c r="A40" s="658" t="n">
        <v>43281</v>
      </c>
      <c r="B40" s="44"/>
      <c r="C40" s="44" t="s">
        <v>7782</v>
      </c>
      <c r="D40" s="44" t="s">
        <v>7778</v>
      </c>
      <c r="E40" s="44" t="s">
        <v>7779</v>
      </c>
      <c r="F40" s="43" t="s">
        <v>7783</v>
      </c>
      <c r="G40" s="43" t="n">
        <v>2.1</v>
      </c>
      <c r="H40" s="659"/>
    </row>
    <row r="41" customFormat="false" ht="24" hidden="false" customHeight="false" outlineLevel="0" collapsed="false">
      <c r="A41" s="658" t="n">
        <v>43281</v>
      </c>
      <c r="B41" s="44"/>
      <c r="C41" s="44" t="s">
        <v>7784</v>
      </c>
      <c r="D41" s="44" t="s">
        <v>7712</v>
      </c>
      <c r="E41" s="44"/>
      <c r="F41" s="43" t="s">
        <v>7713</v>
      </c>
      <c r="G41" s="43" t="n">
        <v>2.1</v>
      </c>
      <c r="H41" s="659"/>
    </row>
    <row r="42" customFormat="false" ht="60" hidden="false" customHeight="false" outlineLevel="0" collapsed="false">
      <c r="A42" s="658" t="n">
        <v>43281</v>
      </c>
      <c r="B42" s="44" t="s">
        <v>7785</v>
      </c>
      <c r="C42" s="44" t="s">
        <v>7786</v>
      </c>
      <c r="D42" s="44" t="s">
        <v>7710</v>
      </c>
      <c r="E42" s="44"/>
      <c r="F42" s="43" t="s">
        <v>7701</v>
      </c>
      <c r="G42" s="43" t="n">
        <v>2.1</v>
      </c>
      <c r="H42" s="659"/>
    </row>
    <row r="43" customFormat="false" ht="84" hidden="false" customHeight="false" outlineLevel="0" collapsed="false">
      <c r="A43" s="658" t="n">
        <v>43281</v>
      </c>
      <c r="B43" s="44" t="s">
        <v>7787</v>
      </c>
      <c r="C43" s="44" t="s">
        <v>7788</v>
      </c>
      <c r="D43" s="44" t="s">
        <v>7710</v>
      </c>
      <c r="E43" s="44"/>
      <c r="F43" s="43" t="s">
        <v>7789</v>
      </c>
      <c r="G43" s="43" t="s">
        <v>7790</v>
      </c>
      <c r="H43" s="659"/>
    </row>
    <row r="44" customFormat="false" ht="84" hidden="false" customHeight="false" outlineLevel="0" collapsed="false">
      <c r="A44" s="658" t="n">
        <v>43281</v>
      </c>
      <c r="B44" s="44" t="s">
        <v>7791</v>
      </c>
      <c r="C44" s="44" t="s">
        <v>7788</v>
      </c>
      <c r="D44" s="44" t="s">
        <v>7710</v>
      </c>
      <c r="E44" s="44"/>
      <c r="F44" s="43" t="s">
        <v>7742</v>
      </c>
      <c r="G44" s="43" t="s">
        <v>145</v>
      </c>
      <c r="H44" s="659"/>
    </row>
    <row r="45" customFormat="false" ht="24" hidden="false" customHeight="false" outlineLevel="0" collapsed="false">
      <c r="A45" s="658" t="n">
        <v>43281</v>
      </c>
      <c r="B45" s="44" t="s">
        <v>7792</v>
      </c>
      <c r="C45" s="44" t="s">
        <v>7793</v>
      </c>
      <c r="D45" s="44" t="s">
        <v>7710</v>
      </c>
      <c r="E45" s="44"/>
      <c r="F45" s="43" t="s">
        <v>4574</v>
      </c>
      <c r="G45" s="43" t="s">
        <v>145</v>
      </c>
      <c r="H45" s="659"/>
    </row>
    <row r="46" customFormat="false" ht="36" hidden="false" customHeight="false" outlineLevel="0" collapsed="false">
      <c r="A46" s="658" t="n">
        <v>43281</v>
      </c>
      <c r="B46" s="44" t="s">
        <v>7794</v>
      </c>
      <c r="C46" s="44" t="s">
        <v>161</v>
      </c>
      <c r="D46" s="44" t="s">
        <v>7795</v>
      </c>
      <c r="E46" s="44"/>
      <c r="F46" s="43" t="s">
        <v>7701</v>
      </c>
      <c r="G46" s="43" t="s">
        <v>145</v>
      </c>
      <c r="H46" s="659"/>
    </row>
    <row r="47" customFormat="false" ht="36" hidden="false" customHeight="false" outlineLevel="0" collapsed="false">
      <c r="A47" s="658" t="n">
        <v>43281</v>
      </c>
      <c r="B47" s="44" t="s">
        <v>7796</v>
      </c>
      <c r="C47" s="44" t="s">
        <v>7797</v>
      </c>
      <c r="D47" s="44" t="s">
        <v>7716</v>
      </c>
      <c r="E47" s="44"/>
      <c r="F47" s="43" t="s">
        <v>7798</v>
      </c>
      <c r="G47" s="43" t="n">
        <v>2.1</v>
      </c>
      <c r="H47" s="659"/>
    </row>
    <row r="48" customFormat="false" ht="24" hidden="false" customHeight="false" outlineLevel="0" collapsed="false">
      <c r="A48" s="658" t="n">
        <v>43281</v>
      </c>
      <c r="B48" s="44" t="s">
        <v>7714</v>
      </c>
      <c r="C48" s="44" t="s">
        <v>7715</v>
      </c>
      <c r="D48" s="44" t="s">
        <v>7700</v>
      </c>
      <c r="E48" s="44" t="s">
        <v>7799</v>
      </c>
      <c r="F48" s="43" t="s">
        <v>7713</v>
      </c>
      <c r="G48" s="43" t="s">
        <v>145</v>
      </c>
      <c r="H48" s="659"/>
    </row>
    <row r="49" customFormat="false" ht="15" hidden="false" customHeight="false" outlineLevel="0" collapsed="false">
      <c r="A49" s="658" t="n">
        <v>43281</v>
      </c>
      <c r="B49" s="44" t="s">
        <v>7800</v>
      </c>
      <c r="C49" s="44" t="s">
        <v>7715</v>
      </c>
      <c r="D49" s="44" t="s">
        <v>7801</v>
      </c>
      <c r="E49" s="44"/>
      <c r="F49" s="43" t="s">
        <v>7713</v>
      </c>
      <c r="G49" s="43" t="s">
        <v>145</v>
      </c>
      <c r="H49" s="659"/>
    </row>
    <row r="50" customFormat="false" ht="24" hidden="false" customHeight="false" outlineLevel="0" collapsed="false">
      <c r="A50" s="658" t="n">
        <v>43281</v>
      </c>
      <c r="B50" s="44" t="s">
        <v>7802</v>
      </c>
      <c r="C50" s="44"/>
      <c r="D50" s="44" t="s">
        <v>7700</v>
      </c>
      <c r="E50" s="44" t="s">
        <v>7803</v>
      </c>
      <c r="F50" s="43" t="s">
        <v>7804</v>
      </c>
      <c r="G50" s="43" t="s">
        <v>7790</v>
      </c>
      <c r="H50" s="659"/>
    </row>
    <row r="51" customFormat="false" ht="24" hidden="false" customHeight="false" outlineLevel="0" collapsed="false">
      <c r="A51" s="658" t="n">
        <v>43281</v>
      </c>
      <c r="B51" s="44"/>
      <c r="C51" s="44"/>
      <c r="D51" s="44" t="s">
        <v>7805</v>
      </c>
      <c r="E51" s="44"/>
      <c r="F51" s="43" t="s">
        <v>7806</v>
      </c>
      <c r="G51" s="43"/>
      <c r="H51" s="659"/>
    </row>
    <row r="52" customFormat="false" ht="36" hidden="false" customHeight="false" outlineLevel="0" collapsed="false">
      <c r="A52" s="660" t="n">
        <v>43307</v>
      </c>
      <c r="B52" s="44" t="s">
        <v>7794</v>
      </c>
      <c r="C52" s="44" t="s">
        <v>161</v>
      </c>
      <c r="D52" s="44" t="s">
        <v>7801</v>
      </c>
      <c r="E52" s="44"/>
      <c r="F52" s="43" t="s">
        <v>7807</v>
      </c>
      <c r="G52" s="43" t="s">
        <v>145</v>
      </c>
      <c r="H52" s="659"/>
    </row>
    <row r="53" customFormat="false" ht="36" hidden="false" customHeight="false" outlineLevel="0" collapsed="false">
      <c r="A53" s="660" t="n">
        <v>43307</v>
      </c>
      <c r="B53" s="44" t="s">
        <v>7808</v>
      </c>
      <c r="C53" s="44" t="s">
        <v>161</v>
      </c>
      <c r="D53" s="44" t="s">
        <v>7771</v>
      </c>
      <c r="E53" s="44"/>
      <c r="F53" s="43" t="s">
        <v>7809</v>
      </c>
      <c r="G53" s="43" t="s">
        <v>7790</v>
      </c>
      <c r="H53" s="659"/>
    </row>
    <row r="54" customFormat="false" ht="36" hidden="false" customHeight="false" outlineLevel="0" collapsed="false">
      <c r="A54" s="660" t="n">
        <v>43307</v>
      </c>
      <c r="B54" s="44" t="s">
        <v>7810</v>
      </c>
      <c r="C54" s="44" t="s">
        <v>188</v>
      </c>
      <c r="D54" s="44" t="s">
        <v>7801</v>
      </c>
      <c r="E54" s="44"/>
      <c r="F54" s="43" t="s">
        <v>7807</v>
      </c>
      <c r="G54" s="43" t="s">
        <v>145</v>
      </c>
      <c r="H54" s="659"/>
    </row>
    <row r="55" customFormat="false" ht="24" hidden="false" customHeight="false" outlineLevel="0" collapsed="false">
      <c r="A55" s="660" t="n">
        <v>43307</v>
      </c>
      <c r="B55" s="44" t="s">
        <v>7811</v>
      </c>
      <c r="C55" s="44" t="s">
        <v>7812</v>
      </c>
      <c r="D55" s="44" t="s">
        <v>7801</v>
      </c>
      <c r="E55" s="44" t="s">
        <v>7813</v>
      </c>
      <c r="F55" s="43" t="s">
        <v>7742</v>
      </c>
      <c r="G55" s="43" t="s">
        <v>145</v>
      </c>
      <c r="H55" s="659"/>
    </row>
    <row r="56" customFormat="false" ht="24" hidden="false" customHeight="false" outlineLevel="0" collapsed="false">
      <c r="A56" s="660" t="n">
        <v>43307</v>
      </c>
      <c r="B56" s="44" t="s">
        <v>7814</v>
      </c>
      <c r="C56" s="44" t="s">
        <v>7815</v>
      </c>
      <c r="D56" s="44" t="s">
        <v>7700</v>
      </c>
      <c r="E56" s="44" t="s">
        <v>7813</v>
      </c>
      <c r="F56" s="43" t="s">
        <v>7742</v>
      </c>
      <c r="G56" s="43" t="s">
        <v>145</v>
      </c>
      <c r="H56" s="659"/>
    </row>
    <row r="57" customFormat="false" ht="24" hidden="false" customHeight="false" outlineLevel="0" collapsed="false">
      <c r="A57" s="660" t="n">
        <v>43307</v>
      </c>
      <c r="B57" s="44"/>
      <c r="C57" s="44" t="s">
        <v>7816</v>
      </c>
      <c r="D57" s="44" t="s">
        <v>7712</v>
      </c>
      <c r="E57" s="44" t="s">
        <v>7817</v>
      </c>
      <c r="F57" s="43" t="s">
        <v>7742</v>
      </c>
      <c r="G57" s="43" t="s">
        <v>145</v>
      </c>
      <c r="H57" s="659"/>
    </row>
    <row r="58" customFormat="false" ht="36" hidden="false" customHeight="false" outlineLevel="0" collapsed="false">
      <c r="A58" s="660" t="n">
        <v>43307</v>
      </c>
      <c r="B58" s="44" t="s">
        <v>7818</v>
      </c>
      <c r="C58" s="44"/>
      <c r="D58" s="44" t="s">
        <v>7716</v>
      </c>
      <c r="E58" s="44"/>
      <c r="F58" s="43" t="s">
        <v>7744</v>
      </c>
      <c r="G58" s="43"/>
      <c r="H58" s="659"/>
    </row>
    <row r="59" customFormat="false" ht="36" hidden="false" customHeight="false" outlineLevel="0" collapsed="false">
      <c r="A59" s="660" t="n">
        <v>43307</v>
      </c>
      <c r="B59" s="44" t="s">
        <v>7819</v>
      </c>
      <c r="C59" s="44" t="s">
        <v>7820</v>
      </c>
      <c r="D59" s="44" t="s">
        <v>7700</v>
      </c>
      <c r="E59" s="44" t="s">
        <v>7821</v>
      </c>
      <c r="F59" s="43" t="s">
        <v>7701</v>
      </c>
      <c r="G59" s="43" t="n">
        <v>2.1</v>
      </c>
      <c r="H59" s="659"/>
    </row>
    <row r="60" customFormat="false" ht="24" hidden="false" customHeight="false" outlineLevel="0" collapsed="false">
      <c r="A60" s="660" t="n">
        <v>43307</v>
      </c>
      <c r="B60" s="44"/>
      <c r="C60" s="44" t="s">
        <v>7822</v>
      </c>
      <c r="D60" s="44" t="s">
        <v>7712</v>
      </c>
      <c r="E60" s="44" t="s">
        <v>7823</v>
      </c>
      <c r="F60" s="43" t="s">
        <v>7701</v>
      </c>
      <c r="G60" s="43" t="n">
        <v>2.1</v>
      </c>
      <c r="H60" s="659"/>
    </row>
    <row r="61" customFormat="false" ht="36" hidden="false" customHeight="false" outlineLevel="0" collapsed="false">
      <c r="A61" s="660" t="n">
        <v>43307</v>
      </c>
      <c r="B61" s="44" t="s">
        <v>7824</v>
      </c>
      <c r="C61" s="44" t="s">
        <v>210</v>
      </c>
      <c r="D61" s="44" t="s">
        <v>7825</v>
      </c>
      <c r="E61" s="44" t="s">
        <v>7826</v>
      </c>
      <c r="F61" s="43" t="s">
        <v>7827</v>
      </c>
      <c r="G61" s="43" t="s">
        <v>145</v>
      </c>
      <c r="H61" s="659"/>
    </row>
    <row r="62" customFormat="false" ht="24" hidden="false" customHeight="false" outlineLevel="0" collapsed="false">
      <c r="A62" s="660" t="n">
        <v>43307</v>
      </c>
      <c r="B62" s="44" t="s">
        <v>7828</v>
      </c>
      <c r="C62" s="44" t="s">
        <v>7829</v>
      </c>
      <c r="D62" s="44" t="s">
        <v>7825</v>
      </c>
      <c r="E62" s="44" t="s">
        <v>7830</v>
      </c>
      <c r="F62" s="43" t="s">
        <v>7697</v>
      </c>
      <c r="G62" s="43" t="s">
        <v>145</v>
      </c>
      <c r="H62" s="659"/>
    </row>
    <row r="63" customFormat="false" ht="24" hidden="false" customHeight="false" outlineLevel="0" collapsed="false">
      <c r="A63" s="660" t="n">
        <v>43307</v>
      </c>
      <c r="B63" s="44" t="s">
        <v>7831</v>
      </c>
      <c r="C63" s="44" t="s">
        <v>1052</v>
      </c>
      <c r="D63" s="44" t="s">
        <v>7825</v>
      </c>
      <c r="E63" s="44" t="s">
        <v>7832</v>
      </c>
      <c r="F63" s="43" t="s">
        <v>7742</v>
      </c>
      <c r="G63" s="43" t="s">
        <v>145</v>
      </c>
      <c r="H63" s="659"/>
    </row>
    <row r="64" customFormat="false" ht="120" hidden="false" customHeight="false" outlineLevel="0" collapsed="false">
      <c r="A64" s="660" t="n">
        <v>43307</v>
      </c>
      <c r="B64" s="44"/>
      <c r="C64" s="44"/>
      <c r="D64" s="44" t="s">
        <v>7712</v>
      </c>
      <c r="E64" s="44" t="s">
        <v>7833</v>
      </c>
      <c r="F64" s="43" t="s">
        <v>7701</v>
      </c>
      <c r="G64" s="43" t="s">
        <v>7790</v>
      </c>
      <c r="H64" s="659"/>
    </row>
    <row r="65" customFormat="false" ht="36" hidden="false" customHeight="false" outlineLevel="0" collapsed="false">
      <c r="A65" s="660" t="n">
        <v>43307</v>
      </c>
      <c r="B65" s="44" t="s">
        <v>7834</v>
      </c>
      <c r="C65" s="44" t="s">
        <v>7744</v>
      </c>
      <c r="D65" s="44" t="s">
        <v>7707</v>
      </c>
      <c r="E65" s="44" t="s">
        <v>7835</v>
      </c>
      <c r="F65" s="43" t="s">
        <v>7809</v>
      </c>
      <c r="G65" s="43" t="n">
        <v>2.1</v>
      </c>
      <c r="H65" s="659"/>
    </row>
    <row r="66" customFormat="false" ht="36" hidden="false" customHeight="false" outlineLevel="0" collapsed="false">
      <c r="A66" s="660" t="n">
        <v>43307</v>
      </c>
      <c r="B66" s="44" t="s">
        <v>7836</v>
      </c>
      <c r="C66" s="44" t="s">
        <v>7775</v>
      </c>
      <c r="D66" s="44" t="s">
        <v>7700</v>
      </c>
      <c r="E66" s="44" t="s">
        <v>7837</v>
      </c>
      <c r="F66" s="43" t="s">
        <v>7701</v>
      </c>
      <c r="G66" s="43" t="s">
        <v>145</v>
      </c>
      <c r="H66" s="659"/>
    </row>
    <row r="67" customFormat="false" ht="24" hidden="false" customHeight="false" outlineLevel="0" collapsed="false">
      <c r="A67" s="660" t="n">
        <v>43307</v>
      </c>
      <c r="B67" s="44" t="s">
        <v>7838</v>
      </c>
      <c r="C67" s="44" t="s">
        <v>7839</v>
      </c>
      <c r="D67" s="44" t="s">
        <v>7705</v>
      </c>
      <c r="E67" s="44" t="s">
        <v>7745</v>
      </c>
      <c r="F67" s="43" t="s">
        <v>7701</v>
      </c>
      <c r="G67" s="43" t="s">
        <v>145</v>
      </c>
      <c r="H67" s="659"/>
    </row>
    <row r="68" customFormat="false" ht="24" hidden="false" customHeight="false" outlineLevel="0" collapsed="false">
      <c r="A68" s="660" t="n">
        <v>43307</v>
      </c>
      <c r="B68" s="44"/>
      <c r="C68" s="44" t="s">
        <v>7840</v>
      </c>
      <c r="D68" s="44" t="s">
        <v>7752</v>
      </c>
      <c r="E68" s="44" t="s">
        <v>7841</v>
      </c>
      <c r="F68" s="43" t="s">
        <v>7776</v>
      </c>
      <c r="G68" s="43" t="s">
        <v>145</v>
      </c>
      <c r="H68" s="659"/>
    </row>
    <row r="69" customFormat="false" ht="36" hidden="false" customHeight="false" outlineLevel="0" collapsed="false">
      <c r="A69" s="661" t="n">
        <v>43640</v>
      </c>
      <c r="B69" s="44" t="s">
        <v>7808</v>
      </c>
      <c r="C69" s="44" t="s">
        <v>161</v>
      </c>
      <c r="D69" s="44" t="s">
        <v>7771</v>
      </c>
      <c r="E69" s="44"/>
      <c r="F69" s="43" t="s">
        <v>7742</v>
      </c>
      <c r="G69" s="43" t="s">
        <v>145</v>
      </c>
      <c r="H69" s="659" t="n">
        <v>43307</v>
      </c>
    </row>
    <row r="70" customFormat="false" ht="36" hidden="false" customHeight="false" outlineLevel="0" collapsed="false">
      <c r="A70" s="661" t="n">
        <v>43640</v>
      </c>
      <c r="B70" s="44" t="s">
        <v>7834</v>
      </c>
      <c r="C70" s="44" t="s">
        <v>7744</v>
      </c>
      <c r="D70" s="44" t="s">
        <v>7707</v>
      </c>
      <c r="E70" s="44" t="s">
        <v>7842</v>
      </c>
      <c r="F70" s="43" t="s">
        <v>7809</v>
      </c>
      <c r="G70" s="43" t="n">
        <v>2.1</v>
      </c>
      <c r="H70" s="659" t="n">
        <v>43307</v>
      </c>
    </row>
    <row r="71" customFormat="false" ht="24" hidden="false" customHeight="false" outlineLevel="0" collapsed="false">
      <c r="A71" s="661" t="n">
        <v>43640</v>
      </c>
      <c r="B71" s="44" t="s">
        <v>7843</v>
      </c>
      <c r="C71" s="44" t="s">
        <v>7844</v>
      </c>
      <c r="D71" s="44" t="s">
        <v>7700</v>
      </c>
      <c r="E71" s="44" t="s">
        <v>7845</v>
      </c>
      <c r="F71" s="43" t="s">
        <v>7701</v>
      </c>
      <c r="G71" s="43" t="n">
        <v>2.1</v>
      </c>
      <c r="H71" s="659" t="n">
        <v>43307</v>
      </c>
    </row>
    <row r="72" customFormat="false" ht="48" hidden="false" customHeight="false" outlineLevel="0" collapsed="false">
      <c r="A72" s="661" t="n">
        <v>43640</v>
      </c>
      <c r="B72" s="44" t="s">
        <v>7846</v>
      </c>
      <c r="C72" s="44" t="s">
        <v>1265</v>
      </c>
      <c r="D72" s="44" t="s">
        <v>7700</v>
      </c>
      <c r="E72" s="44" t="s">
        <v>7847</v>
      </c>
      <c r="F72" s="43" t="s">
        <v>7809</v>
      </c>
      <c r="G72" s="43" t="n">
        <v>2.1</v>
      </c>
      <c r="H72" s="659" t="n">
        <v>43307</v>
      </c>
    </row>
    <row r="73" customFormat="false" ht="48" hidden="false" customHeight="false" outlineLevel="0" collapsed="false">
      <c r="A73" s="661" t="n">
        <v>43640</v>
      </c>
      <c r="B73" s="44" t="s">
        <v>7848</v>
      </c>
      <c r="C73" s="44" t="s">
        <v>1265</v>
      </c>
      <c r="D73" s="44" t="s">
        <v>7700</v>
      </c>
      <c r="E73" s="44" t="s">
        <v>7847</v>
      </c>
      <c r="F73" s="43" t="s">
        <v>7849</v>
      </c>
      <c r="G73" s="43" t="s">
        <v>145</v>
      </c>
      <c r="H73" s="659" t="n">
        <v>43307</v>
      </c>
    </row>
    <row r="74" customFormat="false" ht="48" hidden="false" customHeight="false" outlineLevel="0" collapsed="false">
      <c r="A74" s="661" t="n">
        <v>43640</v>
      </c>
      <c r="B74" s="44" t="s">
        <v>7850</v>
      </c>
      <c r="C74" s="44" t="s">
        <v>7851</v>
      </c>
      <c r="D74" s="44" t="s">
        <v>7705</v>
      </c>
      <c r="E74" s="44" t="s">
        <v>7852</v>
      </c>
      <c r="F74" s="43" t="s">
        <v>7807</v>
      </c>
      <c r="G74" s="43" t="s">
        <v>145</v>
      </c>
      <c r="H74" s="659" t="n">
        <v>43640</v>
      </c>
    </row>
    <row r="75" customFormat="false" ht="24" hidden="false" customHeight="false" outlineLevel="0" collapsed="false">
      <c r="A75" s="661" t="n">
        <v>43640</v>
      </c>
      <c r="B75" s="44"/>
      <c r="C75" s="44" t="s">
        <v>2346</v>
      </c>
      <c r="D75" s="44"/>
      <c r="E75" s="44" t="s">
        <v>7853</v>
      </c>
      <c r="F75" s="43" t="s">
        <v>7697</v>
      </c>
      <c r="G75" s="43" t="n">
        <v>2.1</v>
      </c>
      <c r="H75" s="659" t="n">
        <v>43640</v>
      </c>
    </row>
    <row r="76" customFormat="false" ht="24" hidden="false" customHeight="false" outlineLevel="0" collapsed="false">
      <c r="A76" s="661" t="n">
        <v>43640</v>
      </c>
      <c r="B76" s="44" t="s">
        <v>7854</v>
      </c>
      <c r="C76" s="44" t="s">
        <v>7855</v>
      </c>
      <c r="D76" s="44" t="s">
        <v>7705</v>
      </c>
      <c r="E76" s="44" t="s">
        <v>7856</v>
      </c>
      <c r="F76" s="43" t="s">
        <v>7798</v>
      </c>
      <c r="G76" s="43" t="n">
        <v>2.1</v>
      </c>
      <c r="H76" s="659" t="n">
        <v>43640</v>
      </c>
    </row>
    <row r="77" customFormat="false" ht="24" hidden="false" customHeight="false" outlineLevel="0" collapsed="false">
      <c r="A77" s="661" t="n">
        <v>43640</v>
      </c>
      <c r="B77" s="44"/>
      <c r="C77" s="44" t="s">
        <v>1158</v>
      </c>
      <c r="D77" s="44" t="s">
        <v>7857</v>
      </c>
      <c r="E77" s="44" t="s">
        <v>7858</v>
      </c>
      <c r="F77" s="43" t="s">
        <v>7859</v>
      </c>
      <c r="G77" s="43" t="s">
        <v>145</v>
      </c>
      <c r="H77" s="659" t="n">
        <v>43640</v>
      </c>
    </row>
    <row r="78" customFormat="false" ht="24" hidden="false" customHeight="false" outlineLevel="0" collapsed="false">
      <c r="A78" s="661" t="n">
        <v>43640</v>
      </c>
      <c r="B78" s="44" t="s">
        <v>7860</v>
      </c>
      <c r="C78" s="44" t="s">
        <v>7861</v>
      </c>
      <c r="D78" s="44" t="s">
        <v>7705</v>
      </c>
      <c r="E78" s="44" t="s">
        <v>7862</v>
      </c>
      <c r="F78" s="43" t="s">
        <v>7776</v>
      </c>
      <c r="G78" s="43" t="n">
        <v>2.1</v>
      </c>
      <c r="H78" s="659" t="n">
        <v>43640</v>
      </c>
    </row>
    <row r="79" customFormat="false" ht="48" hidden="false" customHeight="false" outlineLevel="0" collapsed="false">
      <c r="A79" s="661" t="n">
        <v>43640</v>
      </c>
      <c r="B79" s="44" t="s">
        <v>7863</v>
      </c>
      <c r="C79" s="44" t="s">
        <v>1396</v>
      </c>
      <c r="D79" s="44" t="s">
        <v>7705</v>
      </c>
      <c r="E79" s="44" t="s">
        <v>7745</v>
      </c>
      <c r="F79" s="43" t="s">
        <v>7701</v>
      </c>
      <c r="G79" s="43" t="n">
        <v>2.1</v>
      </c>
      <c r="H79" s="659" t="n">
        <v>43640</v>
      </c>
    </row>
    <row r="80" customFormat="false" ht="24" hidden="false" customHeight="false" outlineLevel="0" collapsed="false">
      <c r="A80" s="661" t="n">
        <v>43640</v>
      </c>
      <c r="B80" s="44" t="s">
        <v>7864</v>
      </c>
      <c r="C80" s="44"/>
      <c r="D80" s="44" t="s">
        <v>7705</v>
      </c>
      <c r="E80" s="44" t="s">
        <v>7745</v>
      </c>
      <c r="F80" s="43" t="s">
        <v>7713</v>
      </c>
      <c r="G80" s="43" t="n">
        <v>2.1</v>
      </c>
      <c r="H80" s="659" t="n">
        <v>43640</v>
      </c>
    </row>
    <row r="81" customFormat="false" ht="48" hidden="false" customHeight="false" outlineLevel="0" collapsed="false">
      <c r="A81" s="661" t="n">
        <v>43640</v>
      </c>
      <c r="B81" s="44" t="s">
        <v>7865</v>
      </c>
      <c r="C81" s="44" t="s">
        <v>3648</v>
      </c>
      <c r="D81" s="44" t="s">
        <v>7705</v>
      </c>
      <c r="E81" s="44" t="s">
        <v>7866</v>
      </c>
      <c r="F81" s="43" t="s">
        <v>7713</v>
      </c>
      <c r="G81" s="43" t="n">
        <v>2.1</v>
      </c>
      <c r="H81" s="659" t="n">
        <v>43640</v>
      </c>
    </row>
    <row r="82" customFormat="false" ht="48" hidden="false" customHeight="false" outlineLevel="0" collapsed="false">
      <c r="A82" s="661" t="n">
        <v>43640</v>
      </c>
      <c r="B82" s="44" t="s">
        <v>7867</v>
      </c>
      <c r="C82" s="44" t="s">
        <v>7868</v>
      </c>
      <c r="D82" s="44" t="s">
        <v>7705</v>
      </c>
      <c r="E82" s="44" t="s">
        <v>7866</v>
      </c>
      <c r="F82" s="43" t="s">
        <v>1312</v>
      </c>
      <c r="G82" s="43" t="n">
        <v>2.1</v>
      </c>
      <c r="H82" s="659" t="n">
        <v>43640</v>
      </c>
    </row>
    <row r="83" customFormat="false" ht="48" hidden="false" customHeight="false" outlineLevel="0" collapsed="false">
      <c r="A83" s="661" t="n">
        <v>43640</v>
      </c>
      <c r="B83" s="44" t="s">
        <v>7869</v>
      </c>
      <c r="C83" s="44" t="s">
        <v>7870</v>
      </c>
      <c r="D83" s="44" t="s">
        <v>7705</v>
      </c>
      <c r="E83" s="44" t="s">
        <v>7871</v>
      </c>
      <c r="F83" s="43" t="s">
        <v>7697</v>
      </c>
      <c r="G83" s="43" t="n">
        <v>2.1</v>
      </c>
      <c r="H83" s="659" t="n">
        <v>43640</v>
      </c>
    </row>
    <row r="84" customFormat="false" ht="36" hidden="false" customHeight="false" outlineLevel="0" collapsed="false">
      <c r="A84" s="661" t="n">
        <v>43640</v>
      </c>
      <c r="B84" s="44" t="s">
        <v>7872</v>
      </c>
      <c r="C84" s="44" t="s">
        <v>3103</v>
      </c>
      <c r="D84" s="44" t="s">
        <v>7705</v>
      </c>
      <c r="E84" s="44" t="s">
        <v>7871</v>
      </c>
      <c r="F84" s="43" t="s">
        <v>7873</v>
      </c>
      <c r="G84" s="43" t="n">
        <v>2.1</v>
      </c>
      <c r="H84" s="659" t="n">
        <v>43640</v>
      </c>
    </row>
    <row r="85" customFormat="false" ht="60" hidden="false" customHeight="false" outlineLevel="0" collapsed="false">
      <c r="A85" s="661" t="n">
        <v>43640</v>
      </c>
      <c r="B85" s="44" t="s">
        <v>7874</v>
      </c>
      <c r="C85" s="44" t="s">
        <v>7875</v>
      </c>
      <c r="D85" s="44" t="s">
        <v>7705</v>
      </c>
      <c r="E85" s="44" t="s">
        <v>7871</v>
      </c>
      <c r="F85" s="43" t="s">
        <v>7701</v>
      </c>
      <c r="G85" s="43" t="n">
        <v>2.1</v>
      </c>
      <c r="H85" s="659" t="n">
        <v>43640</v>
      </c>
    </row>
    <row r="86" customFormat="false" ht="48" hidden="false" customHeight="false" outlineLevel="0" collapsed="false">
      <c r="A86" s="661" t="n">
        <v>43640</v>
      </c>
      <c r="B86" s="44" t="s">
        <v>7876</v>
      </c>
      <c r="C86" s="44" t="s">
        <v>1128</v>
      </c>
      <c r="D86" s="44" t="s">
        <v>7705</v>
      </c>
      <c r="E86" s="44" t="s">
        <v>7866</v>
      </c>
      <c r="F86" s="43" t="s">
        <v>7713</v>
      </c>
      <c r="G86" s="43" t="n">
        <v>2.1</v>
      </c>
      <c r="H86" s="659" t="n">
        <v>43640</v>
      </c>
    </row>
    <row r="87" customFormat="false" ht="48" hidden="false" customHeight="false" outlineLevel="0" collapsed="false">
      <c r="A87" s="661" t="n">
        <v>43640</v>
      </c>
      <c r="B87" s="44" t="s">
        <v>7877</v>
      </c>
      <c r="C87" s="44" t="s">
        <v>7878</v>
      </c>
      <c r="D87" s="44" t="s">
        <v>7705</v>
      </c>
      <c r="E87" s="44" t="s">
        <v>7866</v>
      </c>
      <c r="F87" s="43" t="s">
        <v>7713</v>
      </c>
      <c r="G87" s="43" t="n">
        <v>2.1</v>
      </c>
      <c r="H87" s="659" t="n">
        <v>43640</v>
      </c>
    </row>
    <row r="88" customFormat="false" ht="48" hidden="false" customHeight="false" outlineLevel="0" collapsed="false">
      <c r="A88" s="661" t="n">
        <v>43640</v>
      </c>
      <c r="B88" s="44" t="s">
        <v>7879</v>
      </c>
      <c r="C88" s="44" t="s">
        <v>7880</v>
      </c>
      <c r="D88" s="44" t="s">
        <v>7705</v>
      </c>
      <c r="E88" s="44" t="s">
        <v>7866</v>
      </c>
      <c r="F88" s="43" t="s">
        <v>7713</v>
      </c>
      <c r="G88" s="43" t="n">
        <v>2.1</v>
      </c>
      <c r="H88" s="659" t="n">
        <v>43640</v>
      </c>
    </row>
    <row r="89" customFormat="false" ht="48" hidden="false" customHeight="false" outlineLevel="0" collapsed="false">
      <c r="A89" s="661" t="n">
        <v>43640</v>
      </c>
      <c r="B89" s="44" t="s">
        <v>7881</v>
      </c>
      <c r="C89" s="44" t="s">
        <v>7882</v>
      </c>
      <c r="D89" s="44" t="s">
        <v>7705</v>
      </c>
      <c r="E89" s="44" t="s">
        <v>7866</v>
      </c>
      <c r="F89" s="43" t="s">
        <v>7713</v>
      </c>
      <c r="G89" s="43" t="n">
        <v>2.1</v>
      </c>
      <c r="H89" s="659" t="n">
        <v>43640</v>
      </c>
    </row>
    <row r="90" customFormat="false" ht="36" hidden="false" customHeight="false" outlineLevel="0" collapsed="false">
      <c r="A90" s="661" t="n">
        <v>43640</v>
      </c>
      <c r="B90" s="44" t="s">
        <v>7744</v>
      </c>
      <c r="C90" s="44"/>
      <c r="D90" s="44" t="s">
        <v>7705</v>
      </c>
      <c r="E90" s="44" t="s">
        <v>7883</v>
      </c>
      <c r="F90" s="43" t="s">
        <v>7713</v>
      </c>
      <c r="G90" s="43" t="n">
        <v>2.1</v>
      </c>
      <c r="H90" s="659" t="n">
        <v>43640</v>
      </c>
    </row>
    <row r="91" customFormat="false" ht="48" hidden="false" customHeight="false" outlineLevel="0" collapsed="false">
      <c r="A91" s="661" t="n">
        <v>43640</v>
      </c>
      <c r="B91" s="44" t="s">
        <v>7884</v>
      </c>
      <c r="C91" s="44"/>
      <c r="D91" s="44" t="s">
        <v>7705</v>
      </c>
      <c r="E91" s="44" t="s">
        <v>7866</v>
      </c>
      <c r="F91" s="43" t="s">
        <v>7697</v>
      </c>
      <c r="G91" s="43" t="n">
        <v>2.1</v>
      </c>
      <c r="H91" s="659" t="n">
        <v>43640</v>
      </c>
    </row>
    <row r="92" customFormat="false" ht="48" hidden="false" customHeight="false" outlineLevel="0" collapsed="false">
      <c r="A92" s="661" t="n">
        <v>43640</v>
      </c>
      <c r="B92" s="44" t="s">
        <v>7885</v>
      </c>
      <c r="C92" s="44"/>
      <c r="D92" s="44" t="s">
        <v>7705</v>
      </c>
      <c r="E92" s="44" t="s">
        <v>7866</v>
      </c>
      <c r="F92" s="43" t="s">
        <v>7713</v>
      </c>
      <c r="G92" s="43" t="n">
        <v>2.1</v>
      </c>
      <c r="H92" s="659" t="n">
        <v>43640</v>
      </c>
    </row>
    <row r="93" customFormat="false" ht="48" hidden="false" customHeight="false" outlineLevel="0" collapsed="false">
      <c r="A93" s="661" t="n">
        <v>43640</v>
      </c>
      <c r="B93" s="44" t="s">
        <v>7886</v>
      </c>
      <c r="C93" s="44"/>
      <c r="D93" s="44" t="s">
        <v>7705</v>
      </c>
      <c r="E93" s="44" t="s">
        <v>7866</v>
      </c>
      <c r="F93" s="43" t="s">
        <v>7701</v>
      </c>
      <c r="G93" s="43" t="n">
        <v>2.1</v>
      </c>
      <c r="H93" s="659" t="n">
        <v>43640</v>
      </c>
    </row>
    <row r="94" customFormat="false" ht="48" hidden="false" customHeight="false" outlineLevel="0" collapsed="false">
      <c r="A94" s="661" t="n">
        <v>43640</v>
      </c>
      <c r="B94" s="44" t="s">
        <v>7887</v>
      </c>
      <c r="C94" s="44"/>
      <c r="D94" s="44" t="s">
        <v>7705</v>
      </c>
      <c r="E94" s="44" t="s">
        <v>7866</v>
      </c>
      <c r="F94" s="43" t="s">
        <v>7713</v>
      </c>
      <c r="G94" s="43" t="n">
        <v>2.1</v>
      </c>
      <c r="H94" s="659" t="n">
        <v>43640</v>
      </c>
    </row>
    <row r="95" customFormat="false" ht="48" hidden="false" customHeight="false" outlineLevel="0" collapsed="false">
      <c r="A95" s="661" t="n">
        <v>43640</v>
      </c>
      <c r="B95" s="44" t="s">
        <v>7888</v>
      </c>
      <c r="C95" s="44"/>
      <c r="D95" s="44" t="s">
        <v>7705</v>
      </c>
      <c r="E95" s="44" t="s">
        <v>7866</v>
      </c>
      <c r="F95" s="43" t="s">
        <v>7701</v>
      </c>
      <c r="G95" s="43" t="n">
        <v>2.1</v>
      </c>
      <c r="H95" s="659" t="n">
        <v>43640</v>
      </c>
    </row>
    <row r="96" customFormat="false" ht="48" hidden="false" customHeight="false" outlineLevel="0" collapsed="false">
      <c r="A96" s="661" t="n">
        <v>43640</v>
      </c>
      <c r="B96" s="44" t="s">
        <v>7889</v>
      </c>
      <c r="C96" s="44"/>
      <c r="D96" s="44" t="s">
        <v>7705</v>
      </c>
      <c r="E96" s="44" t="s">
        <v>7866</v>
      </c>
      <c r="F96" s="43" t="s">
        <v>7776</v>
      </c>
      <c r="G96" s="43" t="n">
        <v>2.1</v>
      </c>
      <c r="H96" s="659" t="n">
        <v>43640</v>
      </c>
    </row>
    <row r="97" customFormat="false" ht="48" hidden="false" customHeight="false" outlineLevel="0" collapsed="false">
      <c r="A97" s="661" t="n">
        <v>43640</v>
      </c>
      <c r="B97" s="44" t="s">
        <v>7890</v>
      </c>
      <c r="C97" s="44"/>
      <c r="D97" s="44" t="s">
        <v>7705</v>
      </c>
      <c r="E97" s="44" t="s">
        <v>7866</v>
      </c>
      <c r="F97" s="43" t="s">
        <v>7807</v>
      </c>
      <c r="G97" s="43" t="s">
        <v>145</v>
      </c>
      <c r="H97" s="659" t="n">
        <v>43640</v>
      </c>
    </row>
    <row r="98" customFormat="false" ht="48" hidden="false" customHeight="false" outlineLevel="0" collapsed="false">
      <c r="A98" s="661" t="n">
        <v>43640</v>
      </c>
      <c r="B98" s="44" t="s">
        <v>7891</v>
      </c>
      <c r="C98" s="44"/>
      <c r="D98" s="44" t="s">
        <v>7705</v>
      </c>
      <c r="E98" s="44" t="s">
        <v>7866</v>
      </c>
      <c r="F98" s="43" t="s">
        <v>7798</v>
      </c>
      <c r="G98" s="43" t="n">
        <v>2.1</v>
      </c>
      <c r="H98" s="659" t="n">
        <v>43640</v>
      </c>
    </row>
    <row r="99" customFormat="false" ht="48" hidden="false" customHeight="false" outlineLevel="0" collapsed="false">
      <c r="A99" s="661" t="n">
        <v>43640</v>
      </c>
      <c r="B99" s="44" t="s">
        <v>7892</v>
      </c>
      <c r="C99" s="44" t="s">
        <v>7744</v>
      </c>
      <c r="D99" s="44" t="s">
        <v>7705</v>
      </c>
      <c r="E99" s="44" t="s">
        <v>7893</v>
      </c>
      <c r="F99" s="43" t="s">
        <v>7798</v>
      </c>
      <c r="G99" s="43" t="n">
        <v>2.1</v>
      </c>
      <c r="H99" s="659" t="n">
        <v>43640</v>
      </c>
    </row>
    <row r="100" customFormat="false" ht="48" hidden="false" customHeight="false" outlineLevel="0" collapsed="false">
      <c r="A100" s="661" t="n">
        <v>43640</v>
      </c>
      <c r="B100" s="44" t="s">
        <v>7894</v>
      </c>
      <c r="C100" s="44"/>
      <c r="D100" s="44" t="s">
        <v>7705</v>
      </c>
      <c r="E100" s="44" t="s">
        <v>7866</v>
      </c>
      <c r="F100" s="43" t="s">
        <v>7742</v>
      </c>
      <c r="G100" s="43"/>
      <c r="H100" s="659" t="n">
        <v>43640</v>
      </c>
    </row>
    <row r="101" customFormat="false" ht="24" hidden="false" customHeight="false" outlineLevel="0" collapsed="false">
      <c r="A101" s="661" t="n">
        <v>43640</v>
      </c>
      <c r="B101" s="44" t="s">
        <v>7895</v>
      </c>
      <c r="C101" s="44"/>
      <c r="D101" s="44" t="s">
        <v>7705</v>
      </c>
      <c r="E101" s="44" t="s">
        <v>7871</v>
      </c>
      <c r="F101" s="43" t="s">
        <v>7742</v>
      </c>
      <c r="G101" s="43" t="s">
        <v>145</v>
      </c>
      <c r="H101" s="659" t="n">
        <v>43640</v>
      </c>
    </row>
    <row r="102" customFormat="false" ht="48" hidden="false" customHeight="false" outlineLevel="0" collapsed="false">
      <c r="A102" s="661" t="n">
        <v>43640</v>
      </c>
      <c r="B102" s="44" t="s">
        <v>7896</v>
      </c>
      <c r="C102" s="44"/>
      <c r="D102" s="44" t="s">
        <v>7705</v>
      </c>
      <c r="E102" s="44" t="s">
        <v>7866</v>
      </c>
      <c r="F102" s="43" t="s">
        <v>7897</v>
      </c>
      <c r="G102" s="43" t="s">
        <v>145</v>
      </c>
      <c r="H102" s="659" t="n">
        <v>43640</v>
      </c>
    </row>
    <row r="103" customFormat="false" ht="132" hidden="false" customHeight="false" outlineLevel="0" collapsed="false">
      <c r="A103" s="661" t="n">
        <v>43640</v>
      </c>
      <c r="B103" s="44" t="s">
        <v>7898</v>
      </c>
      <c r="C103" s="44" t="s">
        <v>7744</v>
      </c>
      <c r="D103" s="44" t="s">
        <v>7705</v>
      </c>
      <c r="E103" s="44" t="s">
        <v>7899</v>
      </c>
      <c r="F103" s="43" t="s">
        <v>7697</v>
      </c>
      <c r="G103" s="43" t="n">
        <v>2.1</v>
      </c>
      <c r="H103" s="659" t="n">
        <v>43640</v>
      </c>
    </row>
    <row r="104" customFormat="false" ht="120" hidden="false" customHeight="false" outlineLevel="0" collapsed="false">
      <c r="A104" s="661" t="n">
        <v>43640</v>
      </c>
      <c r="B104" s="44" t="s">
        <v>7900</v>
      </c>
      <c r="C104" s="44" t="s">
        <v>7744</v>
      </c>
      <c r="D104" s="44" t="s">
        <v>7705</v>
      </c>
      <c r="E104" s="44" t="s">
        <v>7899</v>
      </c>
      <c r="F104" s="43" t="s">
        <v>7827</v>
      </c>
      <c r="G104" s="43" t="n">
        <v>2.1</v>
      </c>
      <c r="H104" s="659" t="n">
        <v>43640</v>
      </c>
    </row>
    <row r="105" customFormat="false" ht="72" hidden="false" customHeight="false" outlineLevel="0" collapsed="false">
      <c r="A105" s="661" t="n">
        <v>43640</v>
      </c>
      <c r="B105" s="44" t="s">
        <v>7901</v>
      </c>
      <c r="C105" s="44" t="s">
        <v>7744</v>
      </c>
      <c r="D105" s="44" t="s">
        <v>7705</v>
      </c>
      <c r="E105" s="44" t="s">
        <v>7899</v>
      </c>
      <c r="F105" s="43" t="s">
        <v>7718</v>
      </c>
      <c r="G105" s="43" t="n">
        <v>2.1</v>
      </c>
      <c r="H105" s="659" t="n">
        <v>43640</v>
      </c>
    </row>
    <row r="106" customFormat="false" ht="72" hidden="false" customHeight="false" outlineLevel="0" collapsed="false">
      <c r="A106" s="661" t="n">
        <v>43640</v>
      </c>
      <c r="B106" s="44" t="s">
        <v>7901</v>
      </c>
      <c r="C106" s="44" t="s">
        <v>7744</v>
      </c>
      <c r="D106" s="44" t="s">
        <v>7705</v>
      </c>
      <c r="E106" s="44" t="s">
        <v>7899</v>
      </c>
      <c r="F106" s="43" t="s">
        <v>7773</v>
      </c>
      <c r="G106" s="43" t="n">
        <v>2.1</v>
      </c>
      <c r="H106" s="659" t="n">
        <v>43640</v>
      </c>
    </row>
    <row r="107" customFormat="false" ht="84" hidden="false" customHeight="false" outlineLevel="0" collapsed="false">
      <c r="A107" s="661" t="n">
        <v>43640</v>
      </c>
      <c r="B107" s="44" t="s">
        <v>7902</v>
      </c>
      <c r="C107" s="44" t="s">
        <v>7744</v>
      </c>
      <c r="D107" s="44" t="s">
        <v>7705</v>
      </c>
      <c r="E107" s="44" t="s">
        <v>7893</v>
      </c>
      <c r="F107" s="43" t="s">
        <v>4576</v>
      </c>
      <c r="G107" s="43" t="s">
        <v>145</v>
      </c>
      <c r="H107" s="659" t="n">
        <v>43640</v>
      </c>
    </row>
    <row r="108" customFormat="false" ht="84" hidden="false" customHeight="false" outlineLevel="0" collapsed="false">
      <c r="A108" s="661" t="n">
        <v>43640</v>
      </c>
      <c r="B108" s="44" t="s">
        <v>7903</v>
      </c>
      <c r="C108" s="44" t="s">
        <v>7744</v>
      </c>
      <c r="D108" s="44" t="s">
        <v>7705</v>
      </c>
      <c r="E108" s="44" t="s">
        <v>7893</v>
      </c>
      <c r="F108" s="43" t="s">
        <v>7904</v>
      </c>
      <c r="G108" s="43" t="s">
        <v>145</v>
      </c>
      <c r="H108" s="659" t="n">
        <v>43640</v>
      </c>
    </row>
    <row r="109" customFormat="false" ht="24" hidden="false" customHeight="false" outlineLevel="0" collapsed="false">
      <c r="A109" s="661" t="n">
        <v>43640</v>
      </c>
      <c r="B109" s="44" t="s">
        <v>7905</v>
      </c>
      <c r="C109" s="44"/>
      <c r="D109" s="44" t="s">
        <v>7705</v>
      </c>
      <c r="E109" s="44" t="s">
        <v>7745</v>
      </c>
      <c r="F109" s="43" t="s">
        <v>7713</v>
      </c>
      <c r="G109" s="43" t="n">
        <v>2.1</v>
      </c>
      <c r="H109" s="659" t="n">
        <v>43640</v>
      </c>
    </row>
    <row r="110" customFormat="false" ht="24" hidden="false" customHeight="false" outlineLevel="0" collapsed="false">
      <c r="A110" s="661" t="n">
        <v>43640</v>
      </c>
      <c r="B110" s="44" t="s">
        <v>7906</v>
      </c>
      <c r="C110" s="44"/>
      <c r="D110" s="44" t="s">
        <v>7705</v>
      </c>
      <c r="E110" s="44" t="s">
        <v>7745</v>
      </c>
      <c r="F110" s="43" t="s">
        <v>7907</v>
      </c>
      <c r="G110" s="43" t="n">
        <v>2.1</v>
      </c>
      <c r="H110" s="659" t="n">
        <v>43640</v>
      </c>
    </row>
    <row r="111" customFormat="false" ht="36" hidden="false" customHeight="false" outlineLevel="0" collapsed="false">
      <c r="A111" s="661" t="n">
        <v>43640</v>
      </c>
      <c r="B111" s="44" t="s">
        <v>7908</v>
      </c>
      <c r="C111" s="44" t="s">
        <v>7909</v>
      </c>
      <c r="D111" s="44" t="s">
        <v>7705</v>
      </c>
      <c r="E111" s="44" t="s">
        <v>7745</v>
      </c>
      <c r="F111" s="43" t="s">
        <v>7776</v>
      </c>
      <c r="G111" s="43" t="n">
        <v>2.1</v>
      </c>
      <c r="H111" s="659" t="n">
        <v>43640</v>
      </c>
    </row>
    <row r="112" customFormat="false" ht="36" hidden="false" customHeight="false" outlineLevel="0" collapsed="false">
      <c r="A112" s="661" t="n">
        <v>43640</v>
      </c>
      <c r="B112" s="44" t="s">
        <v>7910</v>
      </c>
      <c r="C112" s="44" t="s">
        <v>7911</v>
      </c>
      <c r="D112" s="44" t="s">
        <v>7705</v>
      </c>
      <c r="E112" s="44" t="s">
        <v>7912</v>
      </c>
      <c r="F112" s="43" t="s">
        <v>7776</v>
      </c>
      <c r="G112" s="43" t="n">
        <v>2.1</v>
      </c>
      <c r="H112" s="659" t="n">
        <v>43640</v>
      </c>
    </row>
    <row r="113" customFormat="false" ht="24" hidden="false" customHeight="false" outlineLevel="0" collapsed="false">
      <c r="A113" s="661" t="n">
        <v>43640</v>
      </c>
      <c r="B113" s="44" t="s">
        <v>7913</v>
      </c>
      <c r="C113" s="44" t="s">
        <v>7914</v>
      </c>
      <c r="D113" s="44" t="s">
        <v>7705</v>
      </c>
      <c r="E113" s="44" t="s">
        <v>7915</v>
      </c>
      <c r="F113" s="43" t="s">
        <v>7713</v>
      </c>
      <c r="G113" s="43" t="n">
        <v>2.1</v>
      </c>
      <c r="H113" s="659" t="n">
        <v>43640</v>
      </c>
    </row>
    <row r="114" customFormat="false" ht="24" hidden="false" customHeight="false" outlineLevel="0" collapsed="false">
      <c r="A114" s="661" t="n">
        <v>43640</v>
      </c>
      <c r="B114" s="44" t="s">
        <v>7916</v>
      </c>
      <c r="C114" s="44" t="s">
        <v>7917</v>
      </c>
      <c r="D114" s="44" t="s">
        <v>7705</v>
      </c>
      <c r="E114" s="44" t="s">
        <v>7915</v>
      </c>
      <c r="F114" s="43" t="s">
        <v>7701</v>
      </c>
      <c r="G114" s="43" t="n">
        <v>2.1</v>
      </c>
      <c r="H114" s="659" t="n">
        <v>43640</v>
      </c>
    </row>
    <row r="115" customFormat="false" ht="24" hidden="false" customHeight="false" outlineLevel="0" collapsed="false">
      <c r="A115" s="661" t="n">
        <v>43640</v>
      </c>
      <c r="B115" s="44" t="s">
        <v>7918</v>
      </c>
      <c r="C115" s="44" t="s">
        <v>7919</v>
      </c>
      <c r="D115" s="44" t="s">
        <v>7705</v>
      </c>
      <c r="E115" s="44" t="s">
        <v>7920</v>
      </c>
      <c r="F115" s="43" t="s">
        <v>7921</v>
      </c>
      <c r="G115" s="43" t="n">
        <v>2.1</v>
      </c>
      <c r="H115" s="659" t="n">
        <v>43640</v>
      </c>
    </row>
    <row r="116" customFormat="false" ht="24" hidden="false" customHeight="false" outlineLevel="0" collapsed="false">
      <c r="A116" s="661" t="n">
        <v>43640</v>
      </c>
      <c r="B116" s="44" t="s">
        <v>7922</v>
      </c>
      <c r="C116" s="44" t="s">
        <v>7923</v>
      </c>
      <c r="D116" s="44" t="s">
        <v>7705</v>
      </c>
      <c r="E116" s="44" t="s">
        <v>7920</v>
      </c>
      <c r="F116" s="43" t="s">
        <v>7921</v>
      </c>
      <c r="G116" s="43" t="n">
        <v>2.1</v>
      </c>
      <c r="H116" s="659" t="n">
        <v>43640</v>
      </c>
    </row>
    <row r="117" customFormat="false" ht="36" hidden="false" customHeight="false" outlineLevel="0" collapsed="false">
      <c r="A117" s="661" t="n">
        <v>43640</v>
      </c>
      <c r="B117" s="44"/>
      <c r="C117" s="44" t="s">
        <v>7924</v>
      </c>
      <c r="D117" s="44" t="s">
        <v>7712</v>
      </c>
      <c r="E117" s="44" t="s">
        <v>7925</v>
      </c>
      <c r="F117" s="43" t="s">
        <v>7701</v>
      </c>
      <c r="G117" s="43" t="n">
        <v>2.1</v>
      </c>
      <c r="H117" s="659" t="n">
        <v>43640</v>
      </c>
    </row>
    <row r="118" customFormat="false" ht="48" hidden="false" customHeight="false" outlineLevel="0" collapsed="false">
      <c r="A118" s="661" t="n">
        <v>43640</v>
      </c>
      <c r="B118" s="44"/>
      <c r="C118" s="44" t="s">
        <v>7926</v>
      </c>
      <c r="D118" s="44" t="s">
        <v>7712</v>
      </c>
      <c r="E118" s="44" t="s">
        <v>7925</v>
      </c>
      <c r="F118" s="43" t="s">
        <v>7827</v>
      </c>
      <c r="G118" s="43" t="n">
        <v>2.1</v>
      </c>
      <c r="H118" s="659" t="n">
        <v>43640</v>
      </c>
    </row>
    <row r="119" customFormat="false" ht="84" hidden="false" customHeight="false" outlineLevel="0" collapsed="false">
      <c r="A119" s="661" t="n">
        <v>43640</v>
      </c>
      <c r="B119" s="44"/>
      <c r="C119" s="44" t="s">
        <v>7927</v>
      </c>
      <c r="D119" s="44" t="s">
        <v>7712</v>
      </c>
      <c r="E119" s="44" t="s">
        <v>7925</v>
      </c>
      <c r="F119" s="43" t="s">
        <v>7697</v>
      </c>
      <c r="G119" s="43" t="n">
        <v>2.1</v>
      </c>
      <c r="H119" s="659" t="n">
        <v>43640</v>
      </c>
    </row>
    <row r="120" customFormat="false" ht="48" hidden="false" customHeight="false" outlineLevel="0" collapsed="false">
      <c r="A120" s="661" t="n">
        <v>43640</v>
      </c>
      <c r="B120" s="44"/>
      <c r="C120" s="44" t="s">
        <v>2156</v>
      </c>
      <c r="D120" s="44" t="s">
        <v>7712</v>
      </c>
      <c r="E120" s="44" t="s">
        <v>7925</v>
      </c>
      <c r="F120" s="43" t="s">
        <v>7697</v>
      </c>
      <c r="G120" s="43" t="n">
        <v>2.1</v>
      </c>
      <c r="H120" s="659" t="n">
        <v>43640</v>
      </c>
    </row>
    <row r="121" customFormat="false" ht="24" hidden="false" customHeight="false" outlineLevel="0" collapsed="false">
      <c r="A121" s="661" t="n">
        <v>43640</v>
      </c>
      <c r="B121" s="44"/>
      <c r="C121" s="44" t="s">
        <v>7928</v>
      </c>
      <c r="D121" s="44" t="s">
        <v>7929</v>
      </c>
      <c r="E121" s="44" t="s">
        <v>7930</v>
      </c>
      <c r="F121" s="43" t="s">
        <v>7701</v>
      </c>
      <c r="G121" s="43" t="n">
        <v>2.1</v>
      </c>
      <c r="H121" s="659" t="n">
        <v>43640</v>
      </c>
    </row>
    <row r="122" customFormat="false" ht="24" hidden="false" customHeight="false" outlineLevel="0" collapsed="false">
      <c r="A122" s="661" t="n">
        <v>43640</v>
      </c>
      <c r="B122" s="44"/>
      <c r="C122" s="44" t="s">
        <v>7931</v>
      </c>
      <c r="D122" s="44" t="s">
        <v>7929</v>
      </c>
      <c r="E122" s="44" t="s">
        <v>7932</v>
      </c>
      <c r="F122" s="43" t="s">
        <v>7697</v>
      </c>
      <c r="G122" s="43" t="n">
        <v>2.1</v>
      </c>
      <c r="H122" s="659" t="n">
        <v>43640</v>
      </c>
    </row>
    <row r="123" customFormat="false" ht="24" hidden="false" customHeight="false" outlineLevel="0" collapsed="false">
      <c r="A123" s="661" t="n">
        <v>43640</v>
      </c>
      <c r="B123" s="44"/>
      <c r="C123" s="44" t="s">
        <v>7933</v>
      </c>
      <c r="D123" s="44" t="s">
        <v>7752</v>
      </c>
      <c r="E123" s="44" t="s">
        <v>7934</v>
      </c>
      <c r="F123" s="43" t="s">
        <v>7798</v>
      </c>
      <c r="G123" s="43" t="n">
        <v>2.1</v>
      </c>
      <c r="H123" s="659" t="n">
        <v>43640</v>
      </c>
    </row>
    <row r="124" customFormat="false" ht="15" hidden="false" customHeight="false" outlineLevel="0" collapsed="false">
      <c r="A124" s="661" t="n">
        <v>43640</v>
      </c>
      <c r="B124" s="44"/>
      <c r="C124" s="44" t="s">
        <v>7935</v>
      </c>
      <c r="D124" s="44" t="s">
        <v>7929</v>
      </c>
      <c r="E124" s="44"/>
      <c r="F124" s="43" t="s">
        <v>7701</v>
      </c>
      <c r="G124" s="43" t="n">
        <v>2.1</v>
      </c>
      <c r="H124" s="659" t="n">
        <v>43640</v>
      </c>
    </row>
    <row r="125" customFormat="false" ht="15" hidden="false" customHeight="false" outlineLevel="0" collapsed="false">
      <c r="A125" s="661" t="n">
        <v>43640</v>
      </c>
      <c r="B125" s="44" t="s">
        <v>7936</v>
      </c>
      <c r="C125" s="44" t="s">
        <v>4578</v>
      </c>
      <c r="D125" s="44" t="s">
        <v>7929</v>
      </c>
      <c r="E125" s="44" t="s">
        <v>7937</v>
      </c>
      <c r="F125" s="43" t="s">
        <v>7701</v>
      </c>
      <c r="G125" s="43" t="n">
        <v>2.1</v>
      </c>
      <c r="H125" s="659" t="n">
        <v>43640</v>
      </c>
    </row>
    <row r="126" customFormat="false" ht="132" hidden="false" customHeight="false" outlineLevel="0" collapsed="false">
      <c r="A126" s="661" t="n">
        <v>43640</v>
      </c>
      <c r="B126" s="44"/>
      <c r="C126" s="44" t="s">
        <v>7938</v>
      </c>
      <c r="D126" s="44" t="s">
        <v>7695</v>
      </c>
      <c r="E126" s="44" t="s">
        <v>7939</v>
      </c>
      <c r="F126" s="43" t="s">
        <v>7827</v>
      </c>
      <c r="G126" s="43" t="n">
        <v>2.1</v>
      </c>
      <c r="H126" s="659" t="n">
        <v>43640</v>
      </c>
    </row>
    <row r="127" customFormat="false" ht="60" hidden="false" customHeight="false" outlineLevel="0" collapsed="false">
      <c r="A127" s="661" t="n">
        <v>43640</v>
      </c>
      <c r="B127" s="44"/>
      <c r="C127" s="44" t="s">
        <v>7940</v>
      </c>
      <c r="D127" s="44" t="s">
        <v>7695</v>
      </c>
      <c r="E127" s="44" t="s">
        <v>7941</v>
      </c>
      <c r="F127" s="43" t="s">
        <v>7697</v>
      </c>
      <c r="G127" s="43" t="n">
        <v>2.1</v>
      </c>
      <c r="H127" s="659" t="n">
        <v>43640</v>
      </c>
    </row>
    <row r="128" customFormat="false" ht="36" hidden="false" customHeight="false" outlineLevel="0" collapsed="false">
      <c r="A128" s="661" t="n">
        <v>43640</v>
      </c>
      <c r="B128" s="44"/>
      <c r="C128" s="44" t="s">
        <v>7942</v>
      </c>
      <c r="D128" s="44" t="s">
        <v>7695</v>
      </c>
      <c r="E128" s="44" t="s">
        <v>7943</v>
      </c>
      <c r="F128" s="43" t="s">
        <v>7798</v>
      </c>
      <c r="G128" s="43" t="n">
        <v>2.1</v>
      </c>
      <c r="H128" s="659" t="n">
        <v>43640</v>
      </c>
    </row>
    <row r="129" customFormat="false" ht="15" hidden="false" customHeight="false" outlineLevel="0" collapsed="false">
      <c r="A129" s="661" t="n">
        <v>43640</v>
      </c>
      <c r="B129" s="44" t="s">
        <v>4374</v>
      </c>
      <c r="C129" s="44" t="s">
        <v>7944</v>
      </c>
      <c r="D129" s="44" t="s">
        <v>7945</v>
      </c>
      <c r="E129" s="44" t="s">
        <v>7946</v>
      </c>
      <c r="F129" s="43" t="s">
        <v>7947</v>
      </c>
      <c r="G129" s="43"/>
      <c r="H129" s="659" t="n">
        <v>43640</v>
      </c>
    </row>
    <row r="130" customFormat="false" ht="36" hidden="false" customHeight="false" outlineLevel="0" collapsed="false">
      <c r="A130" s="661" t="n">
        <v>43640</v>
      </c>
      <c r="B130" s="44" t="s">
        <v>7948</v>
      </c>
      <c r="C130" s="44" t="s">
        <v>7949</v>
      </c>
      <c r="D130" s="44" t="s">
        <v>7700</v>
      </c>
      <c r="E130" s="44"/>
      <c r="F130" s="43" t="s">
        <v>7718</v>
      </c>
      <c r="G130" s="43" t="n">
        <v>2.1</v>
      </c>
      <c r="H130" s="659" t="n">
        <v>43647</v>
      </c>
    </row>
    <row r="131" customFormat="false" ht="36" hidden="false" customHeight="false" outlineLevel="0" collapsed="false">
      <c r="A131" s="661" t="n">
        <v>43640</v>
      </c>
      <c r="B131" s="44" t="s">
        <v>7950</v>
      </c>
      <c r="C131" s="44" t="s">
        <v>7951</v>
      </c>
      <c r="D131" s="44" t="s">
        <v>7700</v>
      </c>
      <c r="E131" s="44"/>
      <c r="F131" s="43" t="s">
        <v>7718</v>
      </c>
      <c r="G131" s="43" t="n">
        <v>2.1</v>
      </c>
      <c r="H131" s="659" t="n">
        <v>43647</v>
      </c>
    </row>
    <row r="132" customFormat="false" ht="36" hidden="false" customHeight="false" outlineLevel="0" collapsed="false">
      <c r="A132" s="661" t="n">
        <v>43640</v>
      </c>
      <c r="B132" s="44" t="s">
        <v>7952</v>
      </c>
      <c r="C132" s="44" t="s">
        <v>7949</v>
      </c>
      <c r="D132" s="44" t="s">
        <v>7700</v>
      </c>
      <c r="E132" s="44"/>
      <c r="F132" s="43" t="s">
        <v>7773</v>
      </c>
      <c r="G132" s="43" t="n">
        <v>2.1</v>
      </c>
      <c r="H132" s="659" t="n">
        <v>43647</v>
      </c>
    </row>
    <row r="133" customFormat="false" ht="36" hidden="false" customHeight="false" outlineLevel="0" collapsed="false">
      <c r="A133" s="661" t="n">
        <v>43640</v>
      </c>
      <c r="B133" s="44" t="s">
        <v>7953</v>
      </c>
      <c r="C133" s="44" t="s">
        <v>7951</v>
      </c>
      <c r="D133" s="44" t="s">
        <v>7700</v>
      </c>
      <c r="E133" s="44"/>
      <c r="F133" s="43" t="s">
        <v>7773</v>
      </c>
      <c r="G133" s="43" t="n">
        <v>2.1</v>
      </c>
      <c r="H133" s="659" t="n">
        <v>43647</v>
      </c>
    </row>
    <row r="134" customFormat="false" ht="36" hidden="false" customHeight="false" outlineLevel="0" collapsed="false">
      <c r="A134" s="661" t="n">
        <v>43640</v>
      </c>
      <c r="B134" s="44" t="s">
        <v>7954</v>
      </c>
      <c r="C134" s="44" t="s">
        <v>2081</v>
      </c>
      <c r="D134" s="44" t="s">
        <v>7700</v>
      </c>
      <c r="E134" s="44" t="s">
        <v>7955</v>
      </c>
      <c r="F134" s="43" t="s">
        <v>7697</v>
      </c>
      <c r="G134" s="43" t="n">
        <v>2.1</v>
      </c>
      <c r="H134" s="659" t="n">
        <v>43647</v>
      </c>
    </row>
    <row r="135" customFormat="false" ht="36" hidden="false" customHeight="false" outlineLevel="0" collapsed="false">
      <c r="A135" s="661" t="n">
        <v>43640</v>
      </c>
      <c r="B135" s="44" t="s">
        <v>7910</v>
      </c>
      <c r="C135" s="44" t="s">
        <v>7956</v>
      </c>
      <c r="D135" s="44" t="s">
        <v>7700</v>
      </c>
      <c r="E135" s="44" t="s">
        <v>7957</v>
      </c>
      <c r="F135" s="43" t="s">
        <v>7718</v>
      </c>
      <c r="G135" s="43" t="n">
        <v>2.1</v>
      </c>
      <c r="H135" s="659" t="n">
        <v>43647</v>
      </c>
    </row>
    <row r="136" customFormat="false" ht="24" hidden="false" customHeight="false" outlineLevel="0" collapsed="false">
      <c r="A136" s="661" t="n">
        <v>43640</v>
      </c>
      <c r="B136" s="44" t="s">
        <v>7958</v>
      </c>
      <c r="C136" s="44" t="s">
        <v>7959</v>
      </c>
      <c r="D136" s="44" t="s">
        <v>7707</v>
      </c>
      <c r="E136" s="44" t="s">
        <v>7960</v>
      </c>
      <c r="F136" s="43" t="s">
        <v>7718</v>
      </c>
      <c r="G136" s="43" t="n">
        <v>2.1</v>
      </c>
      <c r="H136" s="659" t="n">
        <v>43647</v>
      </c>
    </row>
    <row r="137" customFormat="false" ht="24" hidden="false" customHeight="false" outlineLevel="0" collapsed="false">
      <c r="A137" s="661" t="n">
        <v>43640</v>
      </c>
      <c r="B137" s="44" t="s">
        <v>7961</v>
      </c>
      <c r="C137" s="44" t="s">
        <v>7840</v>
      </c>
      <c r="D137" s="44" t="s">
        <v>7707</v>
      </c>
      <c r="E137" s="44"/>
      <c r="F137" s="43" t="s">
        <v>7809</v>
      </c>
      <c r="G137" s="43" t="n">
        <v>2.1</v>
      </c>
      <c r="H137" s="659" t="n">
        <v>43647</v>
      </c>
    </row>
    <row r="138" customFormat="false" ht="15" hidden="false" customHeight="false" outlineLevel="0" collapsed="false">
      <c r="A138" s="661" t="n">
        <v>43640</v>
      </c>
      <c r="B138" s="44" t="s">
        <v>7962</v>
      </c>
      <c r="C138" s="44" t="s">
        <v>7711</v>
      </c>
      <c r="D138" s="44" t="s">
        <v>7801</v>
      </c>
      <c r="E138" s="44" t="s">
        <v>7963</v>
      </c>
      <c r="F138" s="43" t="s">
        <v>7809</v>
      </c>
      <c r="G138" s="43" t="n">
        <v>2.1</v>
      </c>
      <c r="H138" s="659" t="n">
        <v>43647</v>
      </c>
    </row>
    <row r="139" customFormat="false" ht="24" hidden="false" customHeight="false" outlineLevel="0" collapsed="false">
      <c r="A139" s="661" t="n">
        <v>43640</v>
      </c>
      <c r="B139" s="44" t="s">
        <v>7964</v>
      </c>
      <c r="C139" s="44" t="s">
        <v>2779</v>
      </c>
      <c r="D139" s="44" t="s">
        <v>7801</v>
      </c>
      <c r="E139" s="44" t="s">
        <v>7965</v>
      </c>
      <c r="F139" s="43" t="s">
        <v>7701</v>
      </c>
      <c r="G139" s="43" t="n">
        <v>2.1</v>
      </c>
      <c r="H139" s="659" t="n">
        <v>43647</v>
      </c>
    </row>
    <row r="140" customFormat="false" ht="36" hidden="false" customHeight="false" outlineLevel="0" collapsed="false">
      <c r="A140" s="661" t="n">
        <v>43640</v>
      </c>
      <c r="B140" s="44" t="s">
        <v>7966</v>
      </c>
      <c r="C140" s="44" t="s">
        <v>7711</v>
      </c>
      <c r="D140" s="44" t="s">
        <v>7825</v>
      </c>
      <c r="E140" s="44" t="s">
        <v>7967</v>
      </c>
      <c r="F140" s="43" t="s">
        <v>7809</v>
      </c>
      <c r="G140" s="43" t="n">
        <v>2.1</v>
      </c>
      <c r="H140" s="659" t="n">
        <v>43647</v>
      </c>
    </row>
    <row r="141" customFormat="false" ht="36" hidden="false" customHeight="false" outlineLevel="0" collapsed="false">
      <c r="A141" s="661" t="n">
        <v>43640</v>
      </c>
      <c r="B141" s="44" t="s">
        <v>7968</v>
      </c>
      <c r="C141" s="44" t="s">
        <v>7711</v>
      </c>
      <c r="D141" s="44" t="s">
        <v>7825</v>
      </c>
      <c r="E141" s="44" t="s">
        <v>7969</v>
      </c>
      <c r="F141" s="43" t="s">
        <v>7809</v>
      </c>
      <c r="G141" s="43" t="n">
        <v>2.1</v>
      </c>
      <c r="H141" s="659" t="n">
        <v>43647</v>
      </c>
    </row>
    <row r="142" customFormat="false" ht="36" hidden="false" customHeight="false" outlineLevel="0" collapsed="false">
      <c r="A142" s="661" t="n">
        <v>43640</v>
      </c>
      <c r="B142" s="44" t="s">
        <v>7970</v>
      </c>
      <c r="C142" s="44" t="s">
        <v>7711</v>
      </c>
      <c r="D142" s="44" t="s">
        <v>7825</v>
      </c>
      <c r="E142" s="44" t="s">
        <v>7971</v>
      </c>
      <c r="F142" s="43" t="s">
        <v>7809</v>
      </c>
      <c r="G142" s="43" t="n">
        <v>2.1</v>
      </c>
      <c r="H142" s="659" t="n">
        <v>43647</v>
      </c>
    </row>
    <row r="143" customFormat="false" ht="24" hidden="false" customHeight="false" outlineLevel="0" collapsed="false">
      <c r="A143" s="661" t="n">
        <v>43640</v>
      </c>
      <c r="B143" s="44" t="s">
        <v>7972</v>
      </c>
      <c r="C143" s="44" t="s">
        <v>7711</v>
      </c>
      <c r="D143" s="44" t="s">
        <v>7700</v>
      </c>
      <c r="E143" s="44" t="s">
        <v>7973</v>
      </c>
      <c r="F143" s="43" t="s">
        <v>7809</v>
      </c>
      <c r="G143" s="43" t="n">
        <v>2.1</v>
      </c>
      <c r="H143" s="659" t="n">
        <v>43647</v>
      </c>
    </row>
    <row r="144" customFormat="false" ht="36" hidden="false" customHeight="false" outlineLevel="0" collapsed="false">
      <c r="A144" s="661" t="n">
        <v>43640</v>
      </c>
      <c r="B144" s="44" t="s">
        <v>7974</v>
      </c>
      <c r="C144" s="44" t="s">
        <v>2779</v>
      </c>
      <c r="D144" s="44" t="s">
        <v>7700</v>
      </c>
      <c r="E144" s="44" t="s">
        <v>7975</v>
      </c>
      <c r="F144" s="43" t="s">
        <v>7776</v>
      </c>
      <c r="G144" s="43" t="n">
        <v>2.1</v>
      </c>
      <c r="H144" s="659" t="n">
        <v>43647</v>
      </c>
    </row>
    <row r="145" customFormat="false" ht="36" hidden="false" customHeight="false" outlineLevel="0" collapsed="false">
      <c r="A145" s="661" t="n">
        <v>43640</v>
      </c>
      <c r="B145" s="44" t="s">
        <v>7976</v>
      </c>
      <c r="C145" s="44" t="s">
        <v>2779</v>
      </c>
      <c r="D145" s="44" t="s">
        <v>7825</v>
      </c>
      <c r="E145" s="44" t="s">
        <v>7977</v>
      </c>
      <c r="F145" s="43" t="s">
        <v>7713</v>
      </c>
      <c r="G145" s="43" t="n">
        <v>2.1</v>
      </c>
      <c r="H145" s="659" t="n">
        <v>43647</v>
      </c>
    </row>
    <row r="146" customFormat="false" ht="60" hidden="false" customHeight="false" outlineLevel="0" collapsed="false">
      <c r="A146" s="661" t="n">
        <v>43640</v>
      </c>
      <c r="B146" s="44" t="s">
        <v>7978</v>
      </c>
      <c r="C146" s="44" t="s">
        <v>2779</v>
      </c>
      <c r="D146" s="44" t="s">
        <v>7801</v>
      </c>
      <c r="E146" s="44" t="s">
        <v>7979</v>
      </c>
      <c r="F146" s="43" t="s">
        <v>7713</v>
      </c>
      <c r="G146" s="43" t="n">
        <v>2.1</v>
      </c>
      <c r="H146" s="659" t="n">
        <v>43647</v>
      </c>
    </row>
    <row r="147" customFormat="false" ht="48" hidden="false" customHeight="false" outlineLevel="0" collapsed="false">
      <c r="A147" s="661" t="n">
        <v>43640</v>
      </c>
      <c r="B147" s="44"/>
      <c r="C147" s="44" t="s">
        <v>7538</v>
      </c>
      <c r="D147" s="44"/>
      <c r="E147" s="44" t="s">
        <v>7980</v>
      </c>
      <c r="F147" s="43"/>
      <c r="G147" s="43"/>
      <c r="H147" s="659" t="n">
        <v>43647</v>
      </c>
    </row>
    <row r="148" customFormat="false" ht="48" hidden="false" customHeight="false" outlineLevel="0" collapsed="false">
      <c r="A148" s="661" t="n">
        <v>43640</v>
      </c>
      <c r="B148" s="44" t="s">
        <v>7802</v>
      </c>
      <c r="C148" s="44" t="s">
        <v>7981</v>
      </c>
      <c r="D148" s="44" t="s">
        <v>7801</v>
      </c>
      <c r="E148" s="44" t="s">
        <v>7982</v>
      </c>
      <c r="F148" s="43" t="s">
        <v>7983</v>
      </c>
      <c r="G148" s="43" t="n">
        <v>2.1</v>
      </c>
      <c r="H148" s="659" t="n">
        <v>43647</v>
      </c>
    </row>
    <row r="149" customFormat="false" ht="15" hidden="false" customHeight="false" outlineLevel="0" collapsed="false">
      <c r="A149" s="661" t="n">
        <v>43640</v>
      </c>
      <c r="B149" s="44" t="s">
        <v>7796</v>
      </c>
      <c r="C149" s="44" t="s">
        <v>7797</v>
      </c>
      <c r="D149" s="44" t="s">
        <v>7707</v>
      </c>
      <c r="E149" s="44"/>
      <c r="F149" s="43" t="s">
        <v>7798</v>
      </c>
      <c r="G149" s="43" t="n">
        <v>2.1</v>
      </c>
      <c r="H149" s="659" t="n">
        <v>43647</v>
      </c>
    </row>
    <row r="150" customFormat="false" ht="36" hidden="false" customHeight="false" outlineLevel="0" collapsed="false">
      <c r="A150" s="661" t="n">
        <v>43640</v>
      </c>
      <c r="B150" s="44" t="s">
        <v>7984</v>
      </c>
      <c r="C150" s="44" t="s">
        <v>7985</v>
      </c>
      <c r="D150" s="44" t="s">
        <v>7700</v>
      </c>
      <c r="E150" s="44" t="s">
        <v>7986</v>
      </c>
      <c r="F150" s="43" t="s">
        <v>7701</v>
      </c>
      <c r="G150" s="43" t="n">
        <v>2.1</v>
      </c>
      <c r="H150" s="659" t="n">
        <v>43647</v>
      </c>
    </row>
    <row r="151" customFormat="false" ht="24" hidden="false" customHeight="false" outlineLevel="0" collapsed="false">
      <c r="A151" s="661" t="n">
        <v>43640</v>
      </c>
      <c r="B151" s="44" t="s">
        <v>7987</v>
      </c>
      <c r="C151" s="44" t="s">
        <v>1847</v>
      </c>
      <c r="D151" s="44" t="s">
        <v>7825</v>
      </c>
      <c r="E151" s="44" t="s">
        <v>7988</v>
      </c>
      <c r="F151" s="43" t="s">
        <v>7701</v>
      </c>
      <c r="G151" s="43" t="n">
        <v>2.1</v>
      </c>
      <c r="H151" s="659" t="n">
        <v>43647</v>
      </c>
    </row>
    <row r="152" customFormat="false" ht="36" hidden="false" customHeight="false" outlineLevel="0" collapsed="false">
      <c r="A152" s="661" t="n">
        <v>43640</v>
      </c>
      <c r="B152" s="44" t="s">
        <v>7989</v>
      </c>
      <c r="C152" s="44" t="s">
        <v>1847</v>
      </c>
      <c r="D152" s="44" t="s">
        <v>7700</v>
      </c>
      <c r="E152" s="44" t="s">
        <v>7986</v>
      </c>
      <c r="F152" s="43" t="s">
        <v>7701</v>
      </c>
      <c r="G152" s="43" t="n">
        <v>2.1</v>
      </c>
      <c r="H152" s="659" t="n">
        <v>43647</v>
      </c>
    </row>
    <row r="153" customFormat="false" ht="36" hidden="false" customHeight="false" outlineLevel="0" collapsed="false">
      <c r="A153" s="661" t="n">
        <v>43640</v>
      </c>
      <c r="B153" s="44" t="s">
        <v>7990</v>
      </c>
      <c r="C153" s="44" t="s">
        <v>7991</v>
      </c>
      <c r="D153" s="44" t="s">
        <v>7825</v>
      </c>
      <c r="E153" s="44" t="s">
        <v>7992</v>
      </c>
      <c r="F153" s="43" t="s">
        <v>7993</v>
      </c>
      <c r="G153" s="43" t="n">
        <v>2.1</v>
      </c>
      <c r="H153" s="659" t="n">
        <v>43647</v>
      </c>
    </row>
    <row r="154" customFormat="false" ht="36" hidden="false" customHeight="false" outlineLevel="0" collapsed="false">
      <c r="A154" s="661" t="n">
        <v>43640</v>
      </c>
      <c r="B154" s="44" t="s">
        <v>4374</v>
      </c>
      <c r="C154" s="44" t="s">
        <v>7994</v>
      </c>
      <c r="D154" s="44" t="s">
        <v>7945</v>
      </c>
      <c r="E154" s="44" t="s">
        <v>7995</v>
      </c>
      <c r="F154" s="43" t="s">
        <v>7947</v>
      </c>
      <c r="G154" s="43"/>
      <c r="H154" s="659" t="n">
        <v>43678</v>
      </c>
    </row>
    <row r="155" customFormat="false" ht="36" hidden="false" customHeight="false" outlineLevel="0" collapsed="false">
      <c r="A155" s="661" t="n">
        <v>43640</v>
      </c>
      <c r="B155" s="44" t="s">
        <v>7996</v>
      </c>
      <c r="C155" s="44" t="s">
        <v>7880</v>
      </c>
      <c r="D155" s="44" t="s">
        <v>7700</v>
      </c>
      <c r="E155" s="44" t="s">
        <v>7997</v>
      </c>
      <c r="F155" s="43" t="s">
        <v>7701</v>
      </c>
      <c r="G155" s="43" t="n">
        <v>2.1</v>
      </c>
      <c r="H155" s="659" t="n">
        <v>43678</v>
      </c>
    </row>
    <row r="156" customFormat="false" ht="24" hidden="false" customHeight="false" outlineLevel="0" collapsed="false">
      <c r="A156" s="661" t="n">
        <v>43640</v>
      </c>
      <c r="B156" s="44" t="s">
        <v>7998</v>
      </c>
      <c r="C156" s="44" t="s">
        <v>7999</v>
      </c>
      <c r="D156" s="44" t="s">
        <v>7700</v>
      </c>
      <c r="E156" s="44" t="s">
        <v>7997</v>
      </c>
      <c r="F156" s="43" t="s">
        <v>7701</v>
      </c>
      <c r="G156" s="43" t="n">
        <v>2.1</v>
      </c>
      <c r="H156" s="659" t="n">
        <v>43678</v>
      </c>
    </row>
    <row r="157" customFormat="false" ht="24" hidden="false" customHeight="false" outlineLevel="0" collapsed="false">
      <c r="A157" s="661" t="n">
        <v>43640</v>
      </c>
      <c r="B157" s="44" t="s">
        <v>8000</v>
      </c>
      <c r="C157" s="44" t="s">
        <v>1600</v>
      </c>
      <c r="D157" s="44" t="s">
        <v>7700</v>
      </c>
      <c r="E157" s="44" t="s">
        <v>7997</v>
      </c>
      <c r="F157" s="43" t="s">
        <v>7809</v>
      </c>
      <c r="G157" s="43" t="n">
        <v>2.1</v>
      </c>
      <c r="H157" s="659" t="n">
        <v>43678</v>
      </c>
    </row>
    <row r="158" customFormat="false" ht="48" hidden="false" customHeight="false" outlineLevel="0" collapsed="false">
      <c r="A158" s="661" t="n">
        <v>43640</v>
      </c>
      <c r="B158" s="44" t="s">
        <v>8001</v>
      </c>
      <c r="C158" s="44" t="s">
        <v>8002</v>
      </c>
      <c r="D158" s="44" t="s">
        <v>7801</v>
      </c>
      <c r="E158" s="44" t="s">
        <v>7997</v>
      </c>
      <c r="F158" s="43" t="s">
        <v>7809</v>
      </c>
      <c r="G158" s="43" t="n">
        <v>2.1</v>
      </c>
      <c r="H158" s="659" t="n">
        <v>43678</v>
      </c>
    </row>
    <row r="159" customFormat="false" ht="15" hidden="false" customHeight="false" outlineLevel="0" collapsed="false">
      <c r="A159" s="661" t="n">
        <v>43640</v>
      </c>
      <c r="B159" s="44" t="s">
        <v>8003</v>
      </c>
      <c r="C159" s="44" t="s">
        <v>3492</v>
      </c>
      <c r="D159" s="44" t="s">
        <v>7801</v>
      </c>
      <c r="E159" s="44" t="s">
        <v>7997</v>
      </c>
      <c r="F159" s="43" t="s">
        <v>7809</v>
      </c>
      <c r="G159" s="43" t="n">
        <v>2.1</v>
      </c>
      <c r="H159" s="659" t="n">
        <v>43678</v>
      </c>
    </row>
    <row r="160" customFormat="false" ht="36" hidden="false" customHeight="false" outlineLevel="0" collapsed="false">
      <c r="A160" s="661" t="n">
        <v>43640</v>
      </c>
      <c r="B160" s="44" t="s">
        <v>8004</v>
      </c>
      <c r="C160" s="44" t="s">
        <v>8005</v>
      </c>
      <c r="D160" s="44" t="s">
        <v>7801</v>
      </c>
      <c r="E160" s="44" t="s">
        <v>7997</v>
      </c>
      <c r="F160" s="43" t="s">
        <v>7827</v>
      </c>
      <c r="G160" s="43" t="n">
        <v>2.1</v>
      </c>
      <c r="H160" s="659" t="n">
        <v>43678</v>
      </c>
    </row>
    <row r="161" customFormat="false" ht="36" hidden="false" customHeight="false" outlineLevel="0" collapsed="false">
      <c r="A161" s="661" t="n">
        <v>43640</v>
      </c>
      <c r="B161" s="44" t="s">
        <v>8006</v>
      </c>
      <c r="C161" s="44" t="s">
        <v>7880</v>
      </c>
      <c r="D161" s="44" t="s">
        <v>7825</v>
      </c>
      <c r="E161" s="44" t="s">
        <v>8007</v>
      </c>
      <c r="F161" s="43" t="s">
        <v>7776</v>
      </c>
      <c r="G161" s="43" t="n">
        <v>2.1</v>
      </c>
      <c r="H161" s="659" t="n">
        <v>43678</v>
      </c>
    </row>
    <row r="162" customFormat="false" ht="36" hidden="false" customHeight="false" outlineLevel="0" collapsed="false">
      <c r="A162" s="661" t="n">
        <v>43640</v>
      </c>
      <c r="B162" s="44" t="s">
        <v>7774</v>
      </c>
      <c r="C162" s="44" t="s">
        <v>7775</v>
      </c>
      <c r="D162" s="44" t="s">
        <v>7700</v>
      </c>
      <c r="E162" s="44" t="s">
        <v>8008</v>
      </c>
      <c r="F162" s="43" t="s">
        <v>7776</v>
      </c>
      <c r="G162" s="43" t="n">
        <v>2.1</v>
      </c>
      <c r="H162" s="659" t="n">
        <v>43678</v>
      </c>
    </row>
    <row r="163" customFormat="false" ht="24" hidden="false" customHeight="false" outlineLevel="0" collapsed="false">
      <c r="A163" s="661" t="n">
        <v>43640</v>
      </c>
      <c r="B163" s="44" t="s">
        <v>7836</v>
      </c>
      <c r="C163" s="44" t="s">
        <v>7751</v>
      </c>
      <c r="D163" s="44" t="s">
        <v>7700</v>
      </c>
      <c r="E163" s="44" t="s">
        <v>7997</v>
      </c>
      <c r="F163" s="43" t="s">
        <v>7742</v>
      </c>
      <c r="G163" s="43" t="s">
        <v>145</v>
      </c>
      <c r="H163" s="659" t="n">
        <v>43678</v>
      </c>
    </row>
    <row r="164" customFormat="false" ht="36" hidden="false" customHeight="false" outlineLevel="0" collapsed="false">
      <c r="A164" s="661" t="n">
        <v>43640</v>
      </c>
      <c r="B164" s="44" t="s">
        <v>8009</v>
      </c>
      <c r="C164" s="44" t="s">
        <v>8010</v>
      </c>
      <c r="D164" s="44" t="s">
        <v>7700</v>
      </c>
      <c r="E164" s="44" t="s">
        <v>8011</v>
      </c>
      <c r="F164" s="43" t="s">
        <v>7809</v>
      </c>
      <c r="G164" s="43" t="n">
        <v>2.1</v>
      </c>
      <c r="H164" s="659" t="n">
        <v>43678</v>
      </c>
    </row>
    <row r="165" customFormat="false" ht="91.5" hidden="false" customHeight="true" outlineLevel="0" collapsed="false">
      <c r="A165" s="661" t="n">
        <v>43640</v>
      </c>
      <c r="B165" s="44" t="s">
        <v>8012</v>
      </c>
      <c r="C165" s="44" t="s">
        <v>8013</v>
      </c>
      <c r="D165" s="44" t="s">
        <v>7700</v>
      </c>
      <c r="E165" s="44" t="s">
        <v>8011</v>
      </c>
      <c r="F165" s="43" t="s">
        <v>7809</v>
      </c>
      <c r="G165" s="43" t="n">
        <v>2.1</v>
      </c>
      <c r="H165" s="659" t="n">
        <v>43678</v>
      </c>
    </row>
    <row r="166" customFormat="false" ht="36" hidden="false" customHeight="false" outlineLevel="0" collapsed="false">
      <c r="A166" s="661" t="n">
        <v>43640</v>
      </c>
      <c r="B166" s="44" t="s">
        <v>8014</v>
      </c>
      <c r="C166" s="44" t="s">
        <v>8015</v>
      </c>
      <c r="D166" s="44" t="s">
        <v>7801</v>
      </c>
      <c r="E166" s="44" t="s">
        <v>8016</v>
      </c>
      <c r="F166" s="43" t="s">
        <v>7806</v>
      </c>
      <c r="G166" s="43"/>
      <c r="H166" s="662" t="n">
        <v>43831</v>
      </c>
    </row>
    <row r="167" customFormat="false" ht="48" hidden="false" customHeight="false" outlineLevel="0" collapsed="false">
      <c r="A167" s="661" t="n">
        <v>43640</v>
      </c>
      <c r="B167" s="44" t="s">
        <v>8017</v>
      </c>
      <c r="C167" s="44" t="s">
        <v>176</v>
      </c>
      <c r="D167" s="44" t="s">
        <v>7700</v>
      </c>
      <c r="E167" s="44" t="s">
        <v>8018</v>
      </c>
      <c r="F167" s="43" t="s">
        <v>7776</v>
      </c>
      <c r="G167" s="43" t="n">
        <v>2.1</v>
      </c>
      <c r="H167" s="662" t="n">
        <v>43831</v>
      </c>
    </row>
    <row r="168" customFormat="false" ht="36" hidden="false" customHeight="false" outlineLevel="0" collapsed="false">
      <c r="A168" s="661" t="n">
        <v>43640</v>
      </c>
      <c r="B168" s="44" t="s">
        <v>8019</v>
      </c>
      <c r="C168" s="44" t="s">
        <v>176</v>
      </c>
      <c r="D168" s="44" t="s">
        <v>7700</v>
      </c>
      <c r="E168" s="44" t="s">
        <v>8020</v>
      </c>
      <c r="F168" s="43" t="s">
        <v>4843</v>
      </c>
      <c r="G168" s="43" t="n">
        <v>2.1</v>
      </c>
      <c r="H168" s="662" t="n">
        <v>43831</v>
      </c>
    </row>
    <row r="169" customFormat="false" ht="36" hidden="false" customHeight="false" outlineLevel="0" collapsed="false">
      <c r="A169" s="661" t="n">
        <v>43640</v>
      </c>
      <c r="B169" s="44" t="s">
        <v>8021</v>
      </c>
      <c r="C169" s="44"/>
      <c r="D169" s="44" t="s">
        <v>7700</v>
      </c>
      <c r="E169" s="44" t="s">
        <v>8022</v>
      </c>
      <c r="F169" s="43" t="s">
        <v>7742</v>
      </c>
      <c r="G169" s="43" t="s">
        <v>145</v>
      </c>
      <c r="H169" s="659" t="n">
        <v>43768</v>
      </c>
    </row>
    <row r="170" customFormat="false" ht="36" hidden="false" customHeight="false" outlineLevel="0" collapsed="false">
      <c r="A170" s="661" t="n">
        <v>43640</v>
      </c>
      <c r="B170" s="44" t="s">
        <v>8023</v>
      </c>
      <c r="C170" s="44"/>
      <c r="D170" s="44" t="s">
        <v>7801</v>
      </c>
      <c r="E170" s="44" t="s">
        <v>8024</v>
      </c>
      <c r="F170" s="43" t="s">
        <v>7742</v>
      </c>
      <c r="G170" s="43" t="s">
        <v>145</v>
      </c>
      <c r="H170" s="659" t="n">
        <v>43768</v>
      </c>
    </row>
    <row r="171" customFormat="false" ht="36" hidden="false" customHeight="false" outlineLevel="0" collapsed="false">
      <c r="A171" s="661" t="n">
        <v>43640</v>
      </c>
      <c r="B171" s="44" t="s">
        <v>8025</v>
      </c>
      <c r="C171" s="44" t="s">
        <v>1201</v>
      </c>
      <c r="D171" s="44" t="s">
        <v>7801</v>
      </c>
      <c r="E171" s="44" t="s">
        <v>8024</v>
      </c>
      <c r="F171" s="43" t="s">
        <v>8026</v>
      </c>
      <c r="G171" s="43" t="s">
        <v>145</v>
      </c>
      <c r="H171" s="659" t="n">
        <v>43768</v>
      </c>
    </row>
    <row r="172" customFormat="false" ht="48" hidden="false" customHeight="false" outlineLevel="0" collapsed="false">
      <c r="A172" s="661" t="n">
        <v>43640</v>
      </c>
      <c r="B172" s="44" t="s">
        <v>8027</v>
      </c>
      <c r="C172" s="44" t="s">
        <v>7870</v>
      </c>
      <c r="D172" s="44" t="s">
        <v>7700</v>
      </c>
      <c r="E172" s="44" t="s">
        <v>8028</v>
      </c>
      <c r="F172" s="43" t="s">
        <v>7713</v>
      </c>
      <c r="G172" s="43" t="n">
        <v>2.1</v>
      </c>
      <c r="H172" s="659" t="n">
        <v>43768</v>
      </c>
    </row>
    <row r="173" customFormat="false" ht="24" hidden="false" customHeight="false" outlineLevel="0" collapsed="false">
      <c r="A173" s="661" t="n">
        <v>43640</v>
      </c>
      <c r="B173" s="44" t="s">
        <v>8029</v>
      </c>
      <c r="C173" s="44" t="s">
        <v>8030</v>
      </c>
      <c r="D173" s="44" t="s">
        <v>7700</v>
      </c>
      <c r="E173" s="44" t="s">
        <v>8028</v>
      </c>
      <c r="F173" s="43" t="s">
        <v>7713</v>
      </c>
      <c r="G173" s="43" t="n">
        <v>2.1</v>
      </c>
      <c r="H173" s="659" t="n">
        <v>43768</v>
      </c>
    </row>
    <row r="174" customFormat="false" ht="24" hidden="false" customHeight="false" outlineLevel="0" collapsed="false">
      <c r="A174" s="661" t="n">
        <v>43640</v>
      </c>
      <c r="B174" s="44" t="s">
        <v>8031</v>
      </c>
      <c r="C174" s="44" t="s">
        <v>8032</v>
      </c>
      <c r="D174" s="44" t="s">
        <v>7801</v>
      </c>
      <c r="E174" s="44" t="s">
        <v>8033</v>
      </c>
      <c r="F174" s="43" t="s">
        <v>7776</v>
      </c>
      <c r="G174" s="43" t="n">
        <v>2.1</v>
      </c>
      <c r="H174" s="659" t="n">
        <v>43768</v>
      </c>
    </row>
    <row r="175" customFormat="false" ht="24" hidden="false" customHeight="false" outlineLevel="0" collapsed="false">
      <c r="A175" s="661" t="n">
        <v>43640</v>
      </c>
      <c r="B175" s="44" t="s">
        <v>8034</v>
      </c>
      <c r="C175" s="44" t="s">
        <v>1192</v>
      </c>
      <c r="D175" s="44" t="s">
        <v>7801</v>
      </c>
      <c r="E175" s="44" t="s">
        <v>8033</v>
      </c>
      <c r="F175" s="43" t="s">
        <v>8026</v>
      </c>
      <c r="G175" s="43" t="s">
        <v>145</v>
      </c>
      <c r="H175" s="659" t="n">
        <v>43768</v>
      </c>
    </row>
    <row r="176" customFormat="false" ht="36" hidden="false" customHeight="false" outlineLevel="0" collapsed="false">
      <c r="A176" s="661" t="n">
        <v>43640</v>
      </c>
      <c r="B176" s="44" t="s">
        <v>8035</v>
      </c>
      <c r="C176" s="44" t="s">
        <v>7949</v>
      </c>
      <c r="D176" s="44" t="s">
        <v>7700</v>
      </c>
      <c r="E176" s="44" t="s">
        <v>8036</v>
      </c>
      <c r="F176" s="43" t="s">
        <v>7718</v>
      </c>
      <c r="G176" s="43" t="n">
        <v>2.1</v>
      </c>
      <c r="H176" s="663" t="n">
        <v>44013</v>
      </c>
    </row>
    <row r="177" customFormat="false" ht="24" hidden="false" customHeight="false" outlineLevel="0" collapsed="false">
      <c r="A177" s="661" t="n">
        <v>43640</v>
      </c>
      <c r="B177" s="44" t="s">
        <v>7738</v>
      </c>
      <c r="C177" s="44" t="s">
        <v>8037</v>
      </c>
      <c r="D177" s="44" t="s">
        <v>7700</v>
      </c>
      <c r="E177" s="44" t="s">
        <v>8038</v>
      </c>
      <c r="F177" s="43" t="s">
        <v>7742</v>
      </c>
      <c r="G177" s="43" t="s">
        <v>145</v>
      </c>
      <c r="H177" s="659" t="n">
        <v>43768</v>
      </c>
    </row>
    <row r="178" customFormat="false" ht="24" hidden="false" customHeight="false" outlineLevel="0" collapsed="false">
      <c r="A178" s="661" t="n">
        <v>43640</v>
      </c>
      <c r="B178" s="44" t="s">
        <v>8039</v>
      </c>
      <c r="C178" s="44" t="s">
        <v>982</v>
      </c>
      <c r="D178" s="44" t="s">
        <v>7700</v>
      </c>
      <c r="E178" s="44" t="s">
        <v>8040</v>
      </c>
      <c r="F178" s="43" t="s">
        <v>7742</v>
      </c>
      <c r="G178" s="43" t="s">
        <v>145</v>
      </c>
      <c r="H178" s="659" t="n">
        <v>43768</v>
      </c>
    </row>
    <row r="179" customFormat="false" ht="36" hidden="false" customHeight="false" outlineLevel="0" collapsed="false">
      <c r="A179" s="661" t="n">
        <v>43640</v>
      </c>
      <c r="B179" s="44" t="s">
        <v>8041</v>
      </c>
      <c r="C179" s="44" t="s">
        <v>8042</v>
      </c>
      <c r="D179" s="44" t="s">
        <v>7700</v>
      </c>
      <c r="E179" s="44" t="s">
        <v>8043</v>
      </c>
      <c r="F179" s="43" t="s">
        <v>7742</v>
      </c>
      <c r="G179" s="43" t="s">
        <v>145</v>
      </c>
      <c r="H179" s="659" t="n">
        <v>43768</v>
      </c>
    </row>
    <row r="180" customFormat="false" ht="24" hidden="false" customHeight="false" outlineLevel="0" collapsed="false">
      <c r="A180" s="661" t="n">
        <v>43640</v>
      </c>
      <c r="B180" s="44" t="s">
        <v>8044</v>
      </c>
      <c r="C180" s="44" t="s">
        <v>7793</v>
      </c>
      <c r="D180" s="44" t="s">
        <v>7700</v>
      </c>
      <c r="E180" s="44" t="s">
        <v>8045</v>
      </c>
      <c r="F180" s="43" t="s">
        <v>8046</v>
      </c>
      <c r="G180" s="43" t="s">
        <v>145</v>
      </c>
      <c r="H180" s="663" t="n">
        <v>44013</v>
      </c>
    </row>
    <row r="181" customFormat="false" ht="48" hidden="false" customHeight="false" outlineLevel="0" collapsed="false">
      <c r="A181" s="661" t="n">
        <v>43640</v>
      </c>
      <c r="B181" s="44" t="s">
        <v>8047</v>
      </c>
      <c r="C181" s="44" t="s">
        <v>1005</v>
      </c>
      <c r="D181" s="44" t="s">
        <v>7700</v>
      </c>
      <c r="E181" s="44" t="s">
        <v>8048</v>
      </c>
      <c r="F181" s="43" t="s">
        <v>7742</v>
      </c>
      <c r="G181" s="43" t="s">
        <v>145</v>
      </c>
      <c r="H181" s="659" t="n">
        <v>43768</v>
      </c>
    </row>
    <row r="182" customFormat="false" ht="24" hidden="false" customHeight="false" outlineLevel="0" collapsed="false">
      <c r="A182" s="661" t="n">
        <v>43640</v>
      </c>
      <c r="B182" s="44" t="s">
        <v>7836</v>
      </c>
      <c r="C182" s="44" t="s">
        <v>1052</v>
      </c>
      <c r="D182" s="44" t="s">
        <v>7707</v>
      </c>
      <c r="E182" s="44"/>
      <c r="F182" s="43" t="s">
        <v>7742</v>
      </c>
      <c r="G182" s="43" t="s">
        <v>145</v>
      </c>
      <c r="H182" s="659" t="n">
        <v>43768</v>
      </c>
    </row>
    <row r="183" customFormat="false" ht="24" hidden="false" customHeight="false" outlineLevel="0" collapsed="false">
      <c r="A183" s="661" t="n">
        <v>43640</v>
      </c>
      <c r="B183" s="44" t="s">
        <v>7836</v>
      </c>
      <c r="C183" s="44" t="s">
        <v>1098</v>
      </c>
      <c r="D183" s="44" t="s">
        <v>7700</v>
      </c>
      <c r="E183" s="44" t="s">
        <v>8049</v>
      </c>
      <c r="F183" s="43" t="s">
        <v>7742</v>
      </c>
      <c r="G183" s="43" t="s">
        <v>145</v>
      </c>
      <c r="H183" s="659" t="n">
        <v>43768</v>
      </c>
    </row>
    <row r="184" customFormat="false" ht="36" hidden="false" customHeight="false" outlineLevel="0" collapsed="false">
      <c r="A184" s="661" t="n">
        <v>43640</v>
      </c>
      <c r="B184" s="44" t="s">
        <v>7869</v>
      </c>
      <c r="C184" s="44" t="s">
        <v>1418</v>
      </c>
      <c r="D184" s="44" t="s">
        <v>7700</v>
      </c>
      <c r="E184" s="44" t="s">
        <v>8050</v>
      </c>
      <c r="F184" s="43" t="s">
        <v>7697</v>
      </c>
      <c r="G184" s="43" t="n">
        <v>2.1</v>
      </c>
      <c r="H184" s="659" t="n">
        <v>43768</v>
      </c>
    </row>
    <row r="185" customFormat="false" ht="15" hidden="false" customHeight="false" outlineLevel="0" collapsed="false">
      <c r="A185" s="661" t="n">
        <v>43640</v>
      </c>
      <c r="B185" s="44"/>
      <c r="C185" s="44" t="s">
        <v>8051</v>
      </c>
      <c r="D185" s="44"/>
      <c r="E185" s="44" t="s">
        <v>8052</v>
      </c>
      <c r="F185" s="43"/>
      <c r="G185" s="43"/>
      <c r="H185" s="663" t="n">
        <v>44013</v>
      </c>
    </row>
    <row r="186" customFormat="false" ht="24" hidden="false" customHeight="false" outlineLevel="0" collapsed="false">
      <c r="A186" s="661" t="n">
        <v>43640</v>
      </c>
      <c r="B186" s="44" t="s">
        <v>8053</v>
      </c>
      <c r="C186" s="44" t="s">
        <v>7924</v>
      </c>
      <c r="D186" s="44" t="s">
        <v>7801</v>
      </c>
      <c r="E186" s="44"/>
      <c r="F186" s="43" t="s">
        <v>7701</v>
      </c>
      <c r="G186" s="43" t="n">
        <v>2.1</v>
      </c>
      <c r="H186" s="663" t="n">
        <v>44013</v>
      </c>
    </row>
    <row r="187" customFormat="false" ht="36" hidden="false" customHeight="false" outlineLevel="0" collapsed="false">
      <c r="A187" s="661" t="n">
        <v>43640</v>
      </c>
      <c r="B187" s="664" t="s">
        <v>7872</v>
      </c>
      <c r="C187" s="664" t="s">
        <v>3103</v>
      </c>
      <c r="D187" s="664" t="s">
        <v>7700</v>
      </c>
      <c r="E187" s="664" t="s">
        <v>8054</v>
      </c>
      <c r="F187" s="665" t="s">
        <v>7827</v>
      </c>
      <c r="G187" s="665" t="n">
        <v>2.1</v>
      </c>
      <c r="H187" s="663" t="n">
        <v>44013</v>
      </c>
    </row>
    <row r="188" customFormat="false" ht="36" hidden="false" customHeight="false" outlineLevel="0" collapsed="false">
      <c r="A188" s="661" t="n">
        <v>43640</v>
      </c>
      <c r="B188" s="664" t="s">
        <v>7872</v>
      </c>
      <c r="C188" s="664" t="s">
        <v>3103</v>
      </c>
      <c r="D188" s="664" t="s">
        <v>7700</v>
      </c>
      <c r="E188" s="666" t="s">
        <v>8055</v>
      </c>
      <c r="F188" s="667" t="s">
        <v>7697</v>
      </c>
      <c r="G188" s="665" t="n">
        <v>2.1</v>
      </c>
      <c r="H188" s="663" t="n">
        <v>44013</v>
      </c>
    </row>
    <row r="189" customFormat="false" ht="36" hidden="false" customHeight="false" outlineLevel="0" collapsed="false">
      <c r="A189" s="661" t="n">
        <v>43640</v>
      </c>
      <c r="B189" s="44" t="s">
        <v>8056</v>
      </c>
      <c r="C189" s="44" t="s">
        <v>1201</v>
      </c>
      <c r="D189" s="44" t="s">
        <v>7771</v>
      </c>
      <c r="E189" s="44" t="s">
        <v>8057</v>
      </c>
      <c r="F189" s="43" t="s">
        <v>8026</v>
      </c>
      <c r="G189" s="43" t="s">
        <v>145</v>
      </c>
      <c r="H189" s="659" t="n">
        <v>43768</v>
      </c>
    </row>
    <row r="190" customFormat="false" ht="84" hidden="false" customHeight="false" outlineLevel="0" collapsed="false">
      <c r="A190" s="661" t="n">
        <v>43640</v>
      </c>
      <c r="B190" s="44" t="s">
        <v>8058</v>
      </c>
      <c r="C190" s="44" t="s">
        <v>8059</v>
      </c>
      <c r="D190" s="44" t="s">
        <v>7707</v>
      </c>
      <c r="E190" s="44" t="s">
        <v>8060</v>
      </c>
      <c r="F190" s="43" t="s">
        <v>4574</v>
      </c>
      <c r="G190" s="43" t="s">
        <v>145</v>
      </c>
      <c r="H190" s="659" t="n">
        <v>43768</v>
      </c>
    </row>
    <row r="191" customFormat="false" ht="60" hidden="false" customHeight="false" outlineLevel="0" collapsed="false">
      <c r="A191" s="661" t="n">
        <v>43640</v>
      </c>
      <c r="B191" s="44"/>
      <c r="C191" s="44" t="s">
        <v>8061</v>
      </c>
      <c r="D191" s="44" t="s">
        <v>7778</v>
      </c>
      <c r="E191" s="44" t="s">
        <v>8062</v>
      </c>
      <c r="F191" s="43" t="s">
        <v>7776</v>
      </c>
      <c r="G191" s="43" t="n">
        <v>2.1</v>
      </c>
      <c r="H191" s="663" t="n">
        <v>44013</v>
      </c>
    </row>
    <row r="192" customFormat="false" ht="24" hidden="false" customHeight="false" outlineLevel="0" collapsed="false">
      <c r="A192" s="661" t="n">
        <v>43640</v>
      </c>
      <c r="B192" s="44" t="s">
        <v>8063</v>
      </c>
      <c r="C192" s="44" t="s">
        <v>3124</v>
      </c>
      <c r="D192" s="44" t="s">
        <v>7707</v>
      </c>
      <c r="E192" s="44"/>
      <c r="F192" s="43" t="s">
        <v>7776</v>
      </c>
      <c r="G192" s="43" t="n">
        <v>2.1</v>
      </c>
      <c r="H192" s="663" t="n">
        <v>44013</v>
      </c>
    </row>
    <row r="193" customFormat="false" ht="36" hidden="false" customHeight="false" outlineLevel="0" collapsed="false">
      <c r="A193" s="661" t="n">
        <v>43640</v>
      </c>
      <c r="B193" s="44" t="s">
        <v>8064</v>
      </c>
      <c r="C193" s="44" t="s">
        <v>8065</v>
      </c>
      <c r="D193" s="44" t="s">
        <v>7700</v>
      </c>
      <c r="E193" s="44" t="s">
        <v>8066</v>
      </c>
      <c r="F193" s="43" t="s">
        <v>7713</v>
      </c>
      <c r="G193" s="43" t="n">
        <v>2.1</v>
      </c>
      <c r="H193" s="659" t="n">
        <v>43768</v>
      </c>
    </row>
    <row r="194" customFormat="false" ht="24" hidden="false" customHeight="false" outlineLevel="0" collapsed="false">
      <c r="A194" s="661" t="n">
        <v>43640</v>
      </c>
      <c r="B194" s="44" t="s">
        <v>8067</v>
      </c>
      <c r="C194" s="44" t="s">
        <v>7999</v>
      </c>
      <c r="D194" s="44" t="s">
        <v>7801</v>
      </c>
      <c r="E194" s="44"/>
      <c r="F194" s="43" t="s">
        <v>7701</v>
      </c>
      <c r="G194" s="43" t="n">
        <v>2.1</v>
      </c>
      <c r="H194" s="663" t="n">
        <v>44013</v>
      </c>
    </row>
    <row r="195" customFormat="false" ht="24" hidden="false" customHeight="false" outlineLevel="0" collapsed="false">
      <c r="A195" s="661" t="n">
        <v>43640</v>
      </c>
      <c r="B195" s="44" t="s">
        <v>8068</v>
      </c>
      <c r="C195" s="44" t="s">
        <v>4341</v>
      </c>
      <c r="D195" s="44" t="s">
        <v>7700</v>
      </c>
      <c r="E195" s="44" t="s">
        <v>8069</v>
      </c>
      <c r="F195" s="43"/>
      <c r="G195" s="43" t="s">
        <v>7806</v>
      </c>
      <c r="H195" s="663" t="n">
        <v>44013</v>
      </c>
    </row>
    <row r="196" customFormat="false" ht="24" hidden="false" customHeight="false" outlineLevel="0" collapsed="false">
      <c r="A196" s="661" t="n">
        <v>43640</v>
      </c>
      <c r="B196" s="44" t="s">
        <v>8070</v>
      </c>
      <c r="C196" s="44"/>
      <c r="D196" s="44" t="s">
        <v>7700</v>
      </c>
      <c r="E196" s="44" t="s">
        <v>8071</v>
      </c>
      <c r="F196" s="43" t="s">
        <v>8072</v>
      </c>
      <c r="G196" s="43" t="n">
        <v>2.1</v>
      </c>
      <c r="H196" s="663" t="n">
        <v>44013</v>
      </c>
    </row>
    <row r="197" customFormat="false" ht="48" hidden="false" customHeight="false" outlineLevel="0" collapsed="false">
      <c r="A197" s="661" t="n">
        <v>43640</v>
      </c>
      <c r="B197" s="44" t="s">
        <v>8073</v>
      </c>
      <c r="C197" s="44"/>
      <c r="D197" s="44" t="s">
        <v>7700</v>
      </c>
      <c r="E197" s="44" t="s">
        <v>8074</v>
      </c>
      <c r="F197" s="43" t="s">
        <v>7713</v>
      </c>
      <c r="G197" s="43" t="n">
        <v>2.1</v>
      </c>
      <c r="H197" s="663" t="n">
        <v>44013</v>
      </c>
    </row>
    <row r="198" customFormat="false" ht="24" hidden="false" customHeight="false" outlineLevel="0" collapsed="false">
      <c r="A198" s="661" t="n">
        <v>43640</v>
      </c>
      <c r="B198" s="44" t="s">
        <v>8075</v>
      </c>
      <c r="C198" s="44"/>
      <c r="D198" s="44" t="s">
        <v>7700</v>
      </c>
      <c r="E198" s="44" t="s">
        <v>8071</v>
      </c>
      <c r="F198" s="43" t="s">
        <v>8076</v>
      </c>
      <c r="G198" s="43" t="n">
        <v>2.1</v>
      </c>
      <c r="H198" s="663" t="n">
        <v>44013</v>
      </c>
    </row>
    <row r="199" customFormat="false" ht="48" hidden="false" customHeight="false" outlineLevel="0" collapsed="false">
      <c r="A199" s="661" t="n">
        <v>43640</v>
      </c>
      <c r="B199" s="44" t="s">
        <v>7908</v>
      </c>
      <c r="C199" s="44" t="s">
        <v>8077</v>
      </c>
      <c r="D199" s="44" t="s">
        <v>7700</v>
      </c>
      <c r="E199" s="44" t="s">
        <v>8071</v>
      </c>
      <c r="F199" s="43" t="s">
        <v>7776</v>
      </c>
      <c r="G199" s="43" t="n">
        <v>2.1</v>
      </c>
      <c r="H199" s="663" t="n">
        <v>44013</v>
      </c>
    </row>
    <row r="200" customFormat="false" ht="36" hidden="false" customHeight="false" outlineLevel="0" collapsed="false">
      <c r="A200" s="661" t="n">
        <v>43640</v>
      </c>
      <c r="B200" s="44" t="s">
        <v>7910</v>
      </c>
      <c r="C200" s="44" t="s">
        <v>8078</v>
      </c>
      <c r="D200" s="44" t="s">
        <v>7700</v>
      </c>
      <c r="E200" s="44" t="s">
        <v>8071</v>
      </c>
      <c r="F200" s="43" t="s">
        <v>7776</v>
      </c>
      <c r="G200" s="43" t="n">
        <v>2.1</v>
      </c>
      <c r="H200" s="663" t="n">
        <v>44013</v>
      </c>
    </row>
    <row r="201" customFormat="false" ht="36" hidden="false" customHeight="false" outlineLevel="0" collapsed="false">
      <c r="A201" s="661" t="n">
        <v>43640</v>
      </c>
      <c r="B201" s="668" t="s">
        <v>7984</v>
      </c>
      <c r="C201" s="668" t="s">
        <v>7985</v>
      </c>
      <c r="D201" s="668" t="s">
        <v>7700</v>
      </c>
      <c r="E201" s="668" t="s">
        <v>7986</v>
      </c>
      <c r="F201" s="43" t="s">
        <v>7701</v>
      </c>
      <c r="G201" s="43" t="n">
        <v>2.1</v>
      </c>
      <c r="H201" s="659"/>
    </row>
    <row r="202" customFormat="false" ht="36" hidden="false" customHeight="false" outlineLevel="0" collapsed="false">
      <c r="A202" s="661" t="n">
        <v>43640</v>
      </c>
      <c r="B202" s="668" t="s">
        <v>7989</v>
      </c>
      <c r="C202" s="668" t="s">
        <v>1847</v>
      </c>
      <c r="D202" s="668" t="s">
        <v>7700</v>
      </c>
      <c r="E202" s="668" t="s">
        <v>7986</v>
      </c>
      <c r="F202" s="43" t="s">
        <v>7701</v>
      </c>
      <c r="G202" s="43" t="n">
        <v>2.1</v>
      </c>
      <c r="H202" s="659"/>
    </row>
    <row r="203" customFormat="false" ht="36" hidden="false" customHeight="false" outlineLevel="0" collapsed="false">
      <c r="A203" s="661" t="n">
        <v>43640</v>
      </c>
      <c r="B203" s="44" t="s">
        <v>8079</v>
      </c>
      <c r="C203" s="44" t="s">
        <v>731</v>
      </c>
      <c r="D203" s="44" t="s">
        <v>8080</v>
      </c>
      <c r="E203" s="44" t="s">
        <v>8081</v>
      </c>
      <c r="F203" s="43" t="s">
        <v>7798</v>
      </c>
      <c r="G203" s="43" t="n">
        <v>2.1</v>
      </c>
      <c r="H203" s="663" t="n">
        <v>44013</v>
      </c>
    </row>
    <row r="204" customFormat="false" ht="132" hidden="false" customHeight="false" outlineLevel="0" collapsed="false">
      <c r="A204" s="661" t="n">
        <v>43640</v>
      </c>
      <c r="B204" s="44" t="s">
        <v>4374</v>
      </c>
      <c r="C204" s="44" t="s">
        <v>8082</v>
      </c>
      <c r="D204" s="44" t="s">
        <v>7945</v>
      </c>
      <c r="E204" s="44" t="s">
        <v>8083</v>
      </c>
      <c r="F204" s="43" t="s">
        <v>7947</v>
      </c>
      <c r="G204" s="43"/>
      <c r="H204" s="659" t="n">
        <v>43768</v>
      </c>
    </row>
    <row r="205" customFormat="false" ht="36" hidden="false" customHeight="false" outlineLevel="0" collapsed="false">
      <c r="A205" s="661" t="n">
        <v>43640</v>
      </c>
      <c r="B205" s="44" t="s">
        <v>4374</v>
      </c>
      <c r="C205" s="44" t="s">
        <v>8084</v>
      </c>
      <c r="D205" s="44" t="s">
        <v>7945</v>
      </c>
      <c r="E205" s="44" t="s">
        <v>8085</v>
      </c>
      <c r="F205" s="43" t="s">
        <v>7947</v>
      </c>
      <c r="G205" s="43"/>
      <c r="H205" s="659" t="n">
        <v>43768</v>
      </c>
    </row>
    <row r="206" customFormat="false" ht="15" hidden="false" customHeight="false" outlineLevel="0" collapsed="false">
      <c r="A206" s="661" t="n">
        <v>43640</v>
      </c>
      <c r="B206" s="44" t="s">
        <v>4374</v>
      </c>
      <c r="C206" s="44" t="s">
        <v>8086</v>
      </c>
      <c r="D206" s="44" t="s">
        <v>7945</v>
      </c>
      <c r="E206" s="44" t="s">
        <v>8087</v>
      </c>
      <c r="F206" s="43" t="s">
        <v>7947</v>
      </c>
      <c r="G206" s="43"/>
      <c r="H206" s="659" t="n">
        <v>43768</v>
      </c>
    </row>
    <row r="207" customFormat="false" ht="15" hidden="false" customHeight="false" outlineLevel="0" collapsed="false">
      <c r="A207" s="661" t="n">
        <v>43640</v>
      </c>
      <c r="B207" s="44" t="s">
        <v>4374</v>
      </c>
      <c r="C207" s="44" t="s">
        <v>8088</v>
      </c>
      <c r="D207" s="44" t="s">
        <v>8089</v>
      </c>
      <c r="E207" s="44" t="s">
        <v>8090</v>
      </c>
      <c r="F207" s="43" t="s">
        <v>7947</v>
      </c>
      <c r="G207" s="43"/>
      <c r="H207" s="659" t="n">
        <v>43768</v>
      </c>
    </row>
    <row r="208" customFormat="false" ht="24" hidden="false" customHeight="false" outlineLevel="0" collapsed="false">
      <c r="A208" s="661" t="n">
        <v>43640</v>
      </c>
      <c r="B208" s="44" t="s">
        <v>4374</v>
      </c>
      <c r="C208" s="44" t="s">
        <v>8091</v>
      </c>
      <c r="D208" s="44" t="s">
        <v>8092</v>
      </c>
      <c r="E208" s="44" t="s">
        <v>8093</v>
      </c>
      <c r="F208" s="43" t="s">
        <v>7947</v>
      </c>
      <c r="G208" s="43"/>
      <c r="H208" s="659" t="n">
        <v>43768</v>
      </c>
    </row>
    <row r="209" customFormat="false" ht="15" hidden="false" customHeight="false" outlineLevel="0" collapsed="false">
      <c r="A209" s="661" t="n">
        <v>43640</v>
      </c>
      <c r="B209" s="44" t="s">
        <v>4374</v>
      </c>
      <c r="C209" s="44" t="s">
        <v>8094</v>
      </c>
      <c r="D209" s="44" t="s">
        <v>7695</v>
      </c>
      <c r="E209" s="44" t="s">
        <v>8095</v>
      </c>
      <c r="F209" s="43" t="s">
        <v>7947</v>
      </c>
      <c r="G209" s="43"/>
      <c r="H209" s="659" t="n">
        <v>43768</v>
      </c>
    </row>
    <row r="210" customFormat="false" ht="15" hidden="false" customHeight="false" outlineLevel="0" collapsed="false">
      <c r="A210" s="661" t="n">
        <v>43640</v>
      </c>
      <c r="B210" s="44" t="s">
        <v>4374</v>
      </c>
      <c r="C210" s="44" t="s">
        <v>8096</v>
      </c>
      <c r="D210" s="44" t="s">
        <v>7945</v>
      </c>
      <c r="E210" s="44" t="s">
        <v>8097</v>
      </c>
      <c r="F210" s="43" t="s">
        <v>7947</v>
      </c>
      <c r="G210" s="43"/>
      <c r="H210" s="659" t="n">
        <v>43768</v>
      </c>
    </row>
    <row r="211" customFormat="false" ht="60" hidden="false" customHeight="false" outlineLevel="0" collapsed="false">
      <c r="A211" s="661" t="n">
        <v>43640</v>
      </c>
      <c r="B211" s="44" t="s">
        <v>8098</v>
      </c>
      <c r="C211" s="44" t="s">
        <v>8099</v>
      </c>
      <c r="D211" s="44" t="s">
        <v>7695</v>
      </c>
      <c r="E211" s="44"/>
      <c r="F211" s="43"/>
      <c r="G211" s="43"/>
      <c r="H211" s="659" t="n">
        <v>43768</v>
      </c>
    </row>
    <row r="212" customFormat="false" ht="36" hidden="false" customHeight="false" outlineLevel="0" collapsed="false">
      <c r="A212" s="661" t="n">
        <v>43640</v>
      </c>
      <c r="B212" s="44" t="s">
        <v>8100</v>
      </c>
      <c r="C212" s="44"/>
      <c r="D212" s="44" t="s">
        <v>7716</v>
      </c>
      <c r="E212" s="44"/>
      <c r="F212" s="43"/>
      <c r="G212" s="43"/>
      <c r="H212" s="659" t="n">
        <v>43768</v>
      </c>
    </row>
    <row r="213" customFormat="false" ht="36" hidden="false" customHeight="false" outlineLevel="0" collapsed="false">
      <c r="A213" s="661" t="n">
        <v>43640</v>
      </c>
      <c r="B213" s="44" t="s">
        <v>8101</v>
      </c>
      <c r="C213" s="44" t="s">
        <v>1142</v>
      </c>
      <c r="D213" s="44" t="s">
        <v>7716</v>
      </c>
      <c r="E213" s="44" t="s">
        <v>8102</v>
      </c>
      <c r="F213" s="43"/>
      <c r="G213" s="43"/>
      <c r="H213" s="659" t="n">
        <v>43768</v>
      </c>
    </row>
    <row r="214" customFormat="false" ht="48" hidden="false" customHeight="false" outlineLevel="0" collapsed="false">
      <c r="A214" s="661" t="n">
        <v>43640</v>
      </c>
      <c r="B214" s="44" t="s">
        <v>8103</v>
      </c>
      <c r="C214" s="44" t="s">
        <v>2749</v>
      </c>
      <c r="D214" s="44" t="s">
        <v>7716</v>
      </c>
      <c r="E214" s="44" t="s">
        <v>8104</v>
      </c>
      <c r="F214" s="43"/>
      <c r="G214" s="43"/>
      <c r="H214" s="659" t="n">
        <v>43768</v>
      </c>
    </row>
    <row r="215" customFormat="false" ht="36" hidden="false" customHeight="false" outlineLevel="0" collapsed="false">
      <c r="A215" s="661" t="n">
        <v>43640</v>
      </c>
      <c r="B215" s="44" t="s">
        <v>8105</v>
      </c>
      <c r="C215" s="44"/>
      <c r="D215" s="44" t="s">
        <v>7716</v>
      </c>
      <c r="E215" s="44" t="s">
        <v>8104</v>
      </c>
      <c r="F215" s="43"/>
      <c r="G215" s="43"/>
      <c r="H215" s="659" t="n">
        <v>43768</v>
      </c>
    </row>
    <row r="216" customFormat="false" ht="36" hidden="false" customHeight="false" outlineLevel="0" collapsed="false">
      <c r="A216" s="661" t="n">
        <v>43640</v>
      </c>
      <c r="B216" s="44" t="s">
        <v>8106</v>
      </c>
      <c r="C216" s="44"/>
      <c r="D216" s="44" t="s">
        <v>7716</v>
      </c>
      <c r="E216" s="44" t="s">
        <v>8107</v>
      </c>
      <c r="F216" s="43"/>
      <c r="G216" s="43"/>
      <c r="H216" s="659" t="n">
        <v>43768</v>
      </c>
    </row>
    <row r="217" customFormat="false" ht="36" hidden="false" customHeight="false" outlineLevel="0" collapsed="false">
      <c r="A217" s="661" t="n">
        <v>43640</v>
      </c>
      <c r="B217" s="44" t="s">
        <v>8108</v>
      </c>
      <c r="C217" s="44"/>
      <c r="D217" s="44" t="s">
        <v>7716</v>
      </c>
      <c r="E217" s="44" t="s">
        <v>8109</v>
      </c>
      <c r="F217" s="43"/>
      <c r="G217" s="43"/>
      <c r="H217" s="659" t="n">
        <v>43768</v>
      </c>
    </row>
    <row r="218" customFormat="false" ht="36" hidden="false" customHeight="false" outlineLevel="0" collapsed="false">
      <c r="A218" s="661" t="n">
        <v>43640</v>
      </c>
      <c r="B218" s="44" t="s">
        <v>8021</v>
      </c>
      <c r="C218" s="44"/>
      <c r="D218" s="44" t="s">
        <v>7716</v>
      </c>
      <c r="E218" s="44" t="s">
        <v>8110</v>
      </c>
      <c r="F218" s="43"/>
      <c r="G218" s="43"/>
      <c r="H218" s="659" t="n">
        <v>43768</v>
      </c>
    </row>
    <row r="219" customFormat="false" ht="36" hidden="false" customHeight="false" outlineLevel="0" collapsed="false">
      <c r="A219" s="661" t="n">
        <v>43640</v>
      </c>
      <c r="B219" s="44" t="s">
        <v>8023</v>
      </c>
      <c r="C219" s="44"/>
      <c r="D219" s="44" t="s">
        <v>7716</v>
      </c>
      <c r="E219" s="44" t="s">
        <v>8111</v>
      </c>
      <c r="F219" s="43"/>
      <c r="G219" s="43"/>
      <c r="H219" s="659" t="n">
        <v>43768</v>
      </c>
    </row>
    <row r="220" customFormat="false" ht="36" hidden="false" customHeight="false" outlineLevel="0" collapsed="false">
      <c r="A220" s="661" t="n">
        <v>43640</v>
      </c>
      <c r="B220" s="44" t="s">
        <v>8014</v>
      </c>
      <c r="C220" s="44"/>
      <c r="D220" s="44" t="s">
        <v>7716</v>
      </c>
      <c r="E220" s="44" t="s">
        <v>8112</v>
      </c>
      <c r="F220" s="43"/>
      <c r="G220" s="43"/>
      <c r="H220" s="659" t="n">
        <v>43768</v>
      </c>
    </row>
    <row r="221" customFormat="false" ht="60" hidden="false" customHeight="false" outlineLevel="0" collapsed="false">
      <c r="A221" s="661" t="n">
        <v>43640</v>
      </c>
      <c r="B221" s="44" t="s">
        <v>8113</v>
      </c>
      <c r="C221" s="44"/>
      <c r="D221" s="44" t="s">
        <v>7716</v>
      </c>
      <c r="E221" s="44" t="s">
        <v>8114</v>
      </c>
      <c r="F221" s="43"/>
      <c r="G221" s="43"/>
      <c r="H221" s="659" t="n">
        <v>43768</v>
      </c>
    </row>
    <row r="222" customFormat="false" ht="36" hidden="false" customHeight="false" outlineLevel="0" collapsed="false">
      <c r="A222" s="661" t="n">
        <v>43640</v>
      </c>
      <c r="B222" s="44" t="s">
        <v>8115</v>
      </c>
      <c r="C222" s="44"/>
      <c r="D222" s="44" t="s">
        <v>7716</v>
      </c>
      <c r="E222" s="44"/>
      <c r="F222" s="43"/>
      <c r="G222" s="43"/>
      <c r="H222" s="659" t="n">
        <v>43768</v>
      </c>
    </row>
    <row r="223" customFormat="false" ht="36" hidden="false" customHeight="false" outlineLevel="0" collapsed="false">
      <c r="A223" s="661" t="n">
        <v>43640</v>
      </c>
      <c r="B223" s="44" t="s">
        <v>8116</v>
      </c>
      <c r="C223" s="44"/>
      <c r="D223" s="44" t="s">
        <v>7716</v>
      </c>
      <c r="E223" s="44"/>
      <c r="F223" s="43"/>
      <c r="G223" s="43"/>
      <c r="H223" s="659" t="n">
        <v>43768</v>
      </c>
    </row>
    <row r="224" customFormat="false" ht="36" hidden="false" customHeight="false" outlineLevel="0" collapsed="false">
      <c r="A224" s="661" t="n">
        <v>43640</v>
      </c>
      <c r="B224" s="44" t="s">
        <v>7950</v>
      </c>
      <c r="C224" s="44" t="s">
        <v>7951</v>
      </c>
      <c r="D224" s="44" t="s">
        <v>7700</v>
      </c>
      <c r="E224" s="44" t="s">
        <v>8117</v>
      </c>
      <c r="F224" s="43" t="s">
        <v>7718</v>
      </c>
      <c r="G224" s="43" t="n">
        <v>2.1</v>
      </c>
      <c r="H224" s="662" t="n">
        <v>43831</v>
      </c>
    </row>
    <row r="225" customFormat="false" ht="39.75" hidden="false" customHeight="true" outlineLevel="0" collapsed="false">
      <c r="A225" s="661" t="n">
        <v>43640</v>
      </c>
      <c r="B225" s="44" t="s">
        <v>8118</v>
      </c>
      <c r="C225" s="44" t="s">
        <v>7951</v>
      </c>
      <c r="D225" s="44" t="s">
        <v>7700</v>
      </c>
      <c r="E225" s="44" t="s">
        <v>8119</v>
      </c>
      <c r="F225" s="43" t="s">
        <v>7718</v>
      </c>
      <c r="G225" s="43" t="n">
        <v>2.1</v>
      </c>
      <c r="H225" s="662" t="n">
        <v>43831</v>
      </c>
    </row>
    <row r="226" customFormat="false" ht="57" hidden="false" customHeight="true" outlineLevel="0" collapsed="false">
      <c r="A226" s="661" t="n">
        <v>43640</v>
      </c>
      <c r="B226" s="44" t="s">
        <v>8120</v>
      </c>
      <c r="C226" s="44" t="s">
        <v>7949</v>
      </c>
      <c r="D226" s="44" t="s">
        <v>7700</v>
      </c>
      <c r="E226" s="44" t="s">
        <v>8121</v>
      </c>
      <c r="F226" s="43" t="s">
        <v>7718</v>
      </c>
      <c r="G226" s="43" t="n">
        <v>2.1</v>
      </c>
      <c r="H226" s="662" t="n">
        <v>43831</v>
      </c>
    </row>
    <row r="227" customFormat="false" ht="43.5" hidden="false" customHeight="true" outlineLevel="0" collapsed="false">
      <c r="A227" s="661" t="n">
        <v>43640</v>
      </c>
      <c r="B227" s="44" t="s">
        <v>7953</v>
      </c>
      <c r="C227" s="44" t="s">
        <v>7951</v>
      </c>
      <c r="D227" s="44" t="s">
        <v>7700</v>
      </c>
      <c r="E227" s="44" t="s">
        <v>8122</v>
      </c>
      <c r="F227" s="43" t="s">
        <v>7773</v>
      </c>
      <c r="G227" s="43" t="n">
        <v>2.1</v>
      </c>
      <c r="H227" s="662" t="n">
        <v>43831</v>
      </c>
    </row>
    <row r="228" customFormat="false" ht="36" hidden="false" customHeight="false" outlineLevel="0" collapsed="false">
      <c r="A228" s="661" t="n">
        <v>43640</v>
      </c>
      <c r="B228" s="44" t="s">
        <v>7953</v>
      </c>
      <c r="C228" s="44"/>
      <c r="D228" s="44" t="s">
        <v>7716</v>
      </c>
      <c r="E228" s="44" t="s">
        <v>8123</v>
      </c>
      <c r="F228" s="43" t="s">
        <v>7773</v>
      </c>
      <c r="G228" s="43" t="n">
        <v>2.1</v>
      </c>
      <c r="H228" s="662" t="n">
        <v>43831</v>
      </c>
    </row>
    <row r="229" customFormat="false" ht="36.75" hidden="false" customHeight="true" outlineLevel="0" collapsed="false">
      <c r="A229" s="661" t="n">
        <v>43640</v>
      </c>
      <c r="B229" s="44" t="s">
        <v>8118</v>
      </c>
      <c r="C229" s="44" t="s">
        <v>7951</v>
      </c>
      <c r="D229" s="44" t="s">
        <v>7700</v>
      </c>
      <c r="E229" s="44" t="s">
        <v>8119</v>
      </c>
      <c r="F229" s="43" t="s">
        <v>7773</v>
      </c>
      <c r="G229" s="43" t="n">
        <v>2.1</v>
      </c>
      <c r="H229" s="662" t="n">
        <v>43831</v>
      </c>
    </row>
    <row r="230" customFormat="false" ht="60" hidden="false" customHeight="false" outlineLevel="0" collapsed="false">
      <c r="A230" s="661" t="n">
        <v>43640</v>
      </c>
      <c r="B230" s="44" t="s">
        <v>8124</v>
      </c>
      <c r="C230" s="44" t="s">
        <v>7949</v>
      </c>
      <c r="D230" s="44" t="s">
        <v>7700</v>
      </c>
      <c r="E230" s="44" t="s">
        <v>8125</v>
      </c>
      <c r="F230" s="43" t="s">
        <v>7773</v>
      </c>
      <c r="G230" s="43" t="n">
        <v>2.1</v>
      </c>
      <c r="H230" s="662" t="n">
        <v>43831</v>
      </c>
    </row>
    <row r="231" customFormat="false" ht="48" hidden="false" customHeight="false" outlineLevel="0" collapsed="false">
      <c r="A231" s="661" t="n">
        <v>43640</v>
      </c>
      <c r="B231" s="44" t="s">
        <v>8126</v>
      </c>
      <c r="C231" s="44" t="s">
        <v>8127</v>
      </c>
      <c r="D231" s="44" t="s">
        <v>7700</v>
      </c>
      <c r="E231" s="44" t="s">
        <v>8128</v>
      </c>
      <c r="F231" s="43" t="s">
        <v>8026</v>
      </c>
      <c r="G231" s="43" t="s">
        <v>145</v>
      </c>
      <c r="H231" s="662" t="n">
        <v>43831</v>
      </c>
    </row>
    <row r="232" customFormat="false" ht="48" hidden="false" customHeight="false" outlineLevel="0" collapsed="false">
      <c r="A232" s="661" t="n">
        <v>43640</v>
      </c>
      <c r="B232" s="44" t="s">
        <v>8129</v>
      </c>
      <c r="C232" s="44" t="s">
        <v>1192</v>
      </c>
      <c r="D232" s="44" t="s">
        <v>7700</v>
      </c>
      <c r="E232" s="44" t="s">
        <v>8130</v>
      </c>
      <c r="F232" s="43" t="s">
        <v>8026</v>
      </c>
      <c r="G232" s="43" t="s">
        <v>145</v>
      </c>
      <c r="H232" s="662" t="n">
        <v>43831</v>
      </c>
    </row>
    <row r="233" customFormat="false" ht="38.25" hidden="false" customHeight="true" outlineLevel="0" collapsed="false">
      <c r="A233" s="661" t="n">
        <v>43640</v>
      </c>
      <c r="B233" s="44" t="s">
        <v>8129</v>
      </c>
      <c r="C233" s="44" t="s">
        <v>1192</v>
      </c>
      <c r="D233" s="44" t="s">
        <v>7801</v>
      </c>
      <c r="E233" s="44" t="s">
        <v>8131</v>
      </c>
      <c r="F233" s="43" t="s">
        <v>8026</v>
      </c>
      <c r="G233" s="43" t="s">
        <v>145</v>
      </c>
      <c r="H233" s="662" t="n">
        <v>43831</v>
      </c>
    </row>
    <row r="234" customFormat="false" ht="42.75" hidden="false" customHeight="true" outlineLevel="0" collapsed="false">
      <c r="A234" s="661" t="n">
        <v>43640</v>
      </c>
      <c r="B234" s="44" t="s">
        <v>8132</v>
      </c>
      <c r="C234" s="44" t="s">
        <v>1201</v>
      </c>
      <c r="D234" s="44" t="s">
        <v>7801</v>
      </c>
      <c r="E234" s="44" t="s">
        <v>8133</v>
      </c>
      <c r="F234" s="43" t="s">
        <v>8026</v>
      </c>
      <c r="G234" s="43" t="s">
        <v>145</v>
      </c>
      <c r="H234" s="662" t="n">
        <v>43831</v>
      </c>
    </row>
    <row r="235" customFormat="false" ht="41.25" hidden="false" customHeight="true" outlineLevel="0" collapsed="false">
      <c r="A235" s="661" t="n">
        <v>43640</v>
      </c>
      <c r="B235" s="44" t="s">
        <v>8134</v>
      </c>
      <c r="C235" s="44" t="s">
        <v>1201</v>
      </c>
      <c r="D235" s="44" t="s">
        <v>7700</v>
      </c>
      <c r="E235" s="44" t="s">
        <v>8130</v>
      </c>
      <c r="F235" s="43" t="s">
        <v>8026</v>
      </c>
      <c r="G235" s="43" t="s">
        <v>145</v>
      </c>
      <c r="H235" s="662" t="n">
        <v>43831</v>
      </c>
    </row>
    <row r="236" customFormat="false" ht="24" hidden="false" customHeight="false" outlineLevel="0" collapsed="false">
      <c r="A236" s="661" t="n">
        <v>43640</v>
      </c>
      <c r="B236" s="44" t="s">
        <v>8106</v>
      </c>
      <c r="C236" s="44" t="s">
        <v>8135</v>
      </c>
      <c r="D236" s="44" t="s">
        <v>7801</v>
      </c>
      <c r="E236" s="44" t="s">
        <v>8136</v>
      </c>
      <c r="F236" s="43" t="s">
        <v>7713</v>
      </c>
      <c r="G236" s="43" t="n">
        <v>2.1</v>
      </c>
      <c r="H236" s="663" t="n">
        <v>44013</v>
      </c>
    </row>
    <row r="237" customFormat="false" ht="36" hidden="false" customHeight="false" outlineLevel="0" collapsed="false">
      <c r="A237" s="661" t="n">
        <v>43640</v>
      </c>
      <c r="B237" s="44" t="s">
        <v>8137</v>
      </c>
      <c r="C237" s="44" t="s">
        <v>8138</v>
      </c>
      <c r="D237" s="44" t="s">
        <v>7700</v>
      </c>
      <c r="E237" s="44" t="s">
        <v>7893</v>
      </c>
      <c r="F237" s="43" t="s">
        <v>7776</v>
      </c>
      <c r="G237" s="43" t="n">
        <v>2.1</v>
      </c>
      <c r="H237" s="663" t="n">
        <v>44013</v>
      </c>
    </row>
    <row r="238" customFormat="false" ht="24" hidden="false" customHeight="false" outlineLevel="0" collapsed="false">
      <c r="A238" s="661" t="n">
        <v>43640</v>
      </c>
      <c r="B238" s="44" t="s">
        <v>8139</v>
      </c>
      <c r="C238" s="44" t="s">
        <v>8140</v>
      </c>
      <c r="D238" s="44" t="s">
        <v>7700</v>
      </c>
      <c r="E238" s="44" t="s">
        <v>7893</v>
      </c>
      <c r="F238" s="43" t="s">
        <v>7859</v>
      </c>
      <c r="G238" s="43"/>
      <c r="H238" s="663" t="n">
        <v>44013</v>
      </c>
    </row>
    <row r="239" customFormat="false" ht="24" hidden="false" customHeight="false" outlineLevel="0" collapsed="false">
      <c r="A239" s="661" t="n">
        <v>43640</v>
      </c>
      <c r="B239" s="44" t="s">
        <v>8141</v>
      </c>
      <c r="C239" s="44" t="s">
        <v>8142</v>
      </c>
      <c r="D239" s="44" t="s">
        <v>7700</v>
      </c>
      <c r="E239" s="44" t="s">
        <v>7893</v>
      </c>
      <c r="F239" s="43" t="s">
        <v>7798</v>
      </c>
      <c r="G239" s="43" t="n">
        <v>2.1</v>
      </c>
      <c r="H239" s="663" t="n">
        <v>44013</v>
      </c>
    </row>
    <row r="240" customFormat="false" ht="19.5" hidden="false" customHeight="true" outlineLevel="0" collapsed="false">
      <c r="A240" s="661" t="n">
        <v>43640</v>
      </c>
      <c r="B240" s="44" t="s">
        <v>8143</v>
      </c>
      <c r="C240" s="44" t="s">
        <v>1158</v>
      </c>
      <c r="D240" s="44" t="s">
        <v>8080</v>
      </c>
      <c r="E240" s="44" t="s">
        <v>8144</v>
      </c>
      <c r="F240" s="43" t="s">
        <v>7859</v>
      </c>
      <c r="G240" s="43" t="s">
        <v>145</v>
      </c>
      <c r="H240" s="663" t="n">
        <v>44013</v>
      </c>
    </row>
    <row r="241" customFormat="false" ht="36" hidden="false" customHeight="false" outlineLevel="0" collapsed="false">
      <c r="A241" s="661" t="n">
        <v>43640</v>
      </c>
      <c r="B241" s="44" t="s">
        <v>8145</v>
      </c>
      <c r="C241" s="44" t="s">
        <v>8146</v>
      </c>
      <c r="D241" s="44" t="s">
        <v>8080</v>
      </c>
      <c r="E241" s="44" t="s">
        <v>8147</v>
      </c>
      <c r="F241" s="43" t="s">
        <v>8148</v>
      </c>
      <c r="G241" s="43" t="s">
        <v>145</v>
      </c>
      <c r="H241" s="662" t="n">
        <v>43831</v>
      </c>
    </row>
    <row r="242" customFormat="false" ht="48" hidden="false" customHeight="false" outlineLevel="0" collapsed="false">
      <c r="A242" s="661" t="n">
        <v>43640</v>
      </c>
      <c r="B242" s="44" t="s">
        <v>8149</v>
      </c>
      <c r="C242" s="44" t="s">
        <v>1005</v>
      </c>
      <c r="D242" s="44" t="s">
        <v>8080</v>
      </c>
      <c r="E242" s="44" t="s">
        <v>8150</v>
      </c>
      <c r="F242" s="43" t="s">
        <v>7742</v>
      </c>
      <c r="G242" s="43" t="s">
        <v>145</v>
      </c>
      <c r="H242" s="659" t="n">
        <v>43768</v>
      </c>
    </row>
    <row r="243" customFormat="false" ht="48" hidden="false" customHeight="false" outlineLevel="0" collapsed="false">
      <c r="A243" s="661" t="n">
        <v>43640</v>
      </c>
      <c r="B243" s="44" t="s">
        <v>8151</v>
      </c>
      <c r="C243" s="44" t="s">
        <v>8152</v>
      </c>
      <c r="D243" s="44" t="s">
        <v>8080</v>
      </c>
      <c r="E243" s="44" t="s">
        <v>8153</v>
      </c>
      <c r="F243" s="43" t="s">
        <v>7742</v>
      </c>
      <c r="G243" s="43" t="s">
        <v>145</v>
      </c>
      <c r="H243" s="662" t="n">
        <v>43831</v>
      </c>
    </row>
    <row r="244" customFormat="false" ht="36" hidden="false" customHeight="false" outlineLevel="0" collapsed="false">
      <c r="A244" s="661" t="n">
        <v>43640</v>
      </c>
      <c r="B244" s="44" t="s">
        <v>8154</v>
      </c>
      <c r="C244" s="44" t="s">
        <v>2092</v>
      </c>
      <c r="D244" s="44" t="s">
        <v>7700</v>
      </c>
      <c r="E244" s="44" t="s">
        <v>8155</v>
      </c>
      <c r="F244" s="43" t="s">
        <v>7697</v>
      </c>
      <c r="G244" s="43" t="n">
        <v>2.1</v>
      </c>
      <c r="H244" s="663" t="n">
        <v>44013</v>
      </c>
    </row>
    <row r="245" customFormat="false" ht="36" hidden="false" customHeight="false" outlineLevel="0" collapsed="false">
      <c r="A245" s="661" t="n">
        <v>43640</v>
      </c>
      <c r="B245" s="44" t="s">
        <v>8154</v>
      </c>
      <c r="C245" s="44" t="s">
        <v>2092</v>
      </c>
      <c r="D245" s="44" t="s">
        <v>7700</v>
      </c>
      <c r="E245" s="44" t="s">
        <v>8156</v>
      </c>
      <c r="F245" s="43" t="s">
        <v>7697</v>
      </c>
      <c r="G245" s="43" t="n">
        <v>2.1</v>
      </c>
      <c r="H245" s="663" t="n">
        <v>44013</v>
      </c>
    </row>
    <row r="246" customFormat="false" ht="24" hidden="false" customHeight="false" outlineLevel="0" collapsed="false">
      <c r="A246" s="661" t="n">
        <v>43640</v>
      </c>
      <c r="B246" s="44" t="s">
        <v>8157</v>
      </c>
      <c r="C246" s="44" t="s">
        <v>925</v>
      </c>
      <c r="D246" s="44" t="s">
        <v>8080</v>
      </c>
      <c r="E246" s="44" t="s">
        <v>8158</v>
      </c>
      <c r="F246" s="43" t="s">
        <v>7789</v>
      </c>
      <c r="G246" s="43" t="n">
        <v>2.1</v>
      </c>
      <c r="H246" s="663" t="n">
        <v>44013</v>
      </c>
    </row>
    <row r="247" customFormat="false" ht="24" hidden="false" customHeight="false" outlineLevel="0" collapsed="false">
      <c r="A247" s="661" t="n">
        <v>43640</v>
      </c>
      <c r="B247" s="44" t="s">
        <v>8159</v>
      </c>
      <c r="C247" s="44" t="s">
        <v>1895</v>
      </c>
      <c r="D247" s="44" t="s">
        <v>7771</v>
      </c>
      <c r="E247" s="44" t="s">
        <v>8160</v>
      </c>
      <c r="F247" s="43" t="s">
        <v>7713</v>
      </c>
      <c r="G247" s="43" t="n">
        <v>2.1</v>
      </c>
      <c r="H247" s="663" t="n">
        <v>44013</v>
      </c>
    </row>
    <row r="248" customFormat="false" ht="36" hidden="false" customHeight="false" outlineLevel="0" collapsed="false">
      <c r="A248" s="661" t="n">
        <v>43640</v>
      </c>
      <c r="B248" s="44" t="s">
        <v>8161</v>
      </c>
      <c r="C248" s="44" t="s">
        <v>151</v>
      </c>
      <c r="D248" s="44" t="s">
        <v>8080</v>
      </c>
      <c r="E248" s="44" t="s">
        <v>8162</v>
      </c>
      <c r="F248" s="43" t="s">
        <v>7776</v>
      </c>
      <c r="G248" s="43" t="n">
        <v>2.1</v>
      </c>
      <c r="H248" s="663" t="n">
        <v>44013</v>
      </c>
    </row>
    <row r="249" customFormat="false" ht="24" hidden="false" customHeight="false" outlineLevel="0" collapsed="false">
      <c r="A249" s="661" t="n">
        <v>43640</v>
      </c>
      <c r="B249" s="44" t="s">
        <v>8163</v>
      </c>
      <c r="C249" s="44" t="s">
        <v>8164</v>
      </c>
      <c r="D249" s="44" t="s">
        <v>7700</v>
      </c>
      <c r="E249" s="44" t="s">
        <v>8165</v>
      </c>
      <c r="F249" s="43" t="s">
        <v>7827</v>
      </c>
      <c r="G249" s="43" t="n">
        <v>2.1</v>
      </c>
      <c r="H249" s="663" t="n">
        <v>44013</v>
      </c>
    </row>
    <row r="250" customFormat="false" ht="24" hidden="false" customHeight="false" outlineLevel="0" collapsed="false">
      <c r="A250" s="661" t="n">
        <v>43640</v>
      </c>
      <c r="B250" s="44" t="s">
        <v>8044</v>
      </c>
      <c r="C250" s="44" t="s">
        <v>7793</v>
      </c>
      <c r="D250" s="44" t="s">
        <v>7700</v>
      </c>
      <c r="E250" s="44" t="s">
        <v>8166</v>
      </c>
      <c r="F250" s="43" t="s">
        <v>4574</v>
      </c>
      <c r="G250" s="43" t="s">
        <v>145</v>
      </c>
      <c r="H250" s="663" t="n">
        <v>44013</v>
      </c>
    </row>
    <row r="251" customFormat="false" ht="48" hidden="false" customHeight="false" outlineLevel="0" collapsed="false">
      <c r="A251" s="661" t="n">
        <v>43640</v>
      </c>
      <c r="B251" s="664" t="s">
        <v>8167</v>
      </c>
      <c r="C251" s="664" t="s">
        <v>1005</v>
      </c>
      <c r="D251" s="664" t="s">
        <v>7700</v>
      </c>
      <c r="E251" s="44" t="s">
        <v>8166</v>
      </c>
      <c r="F251" s="43" t="s">
        <v>7742</v>
      </c>
      <c r="G251" s="43" t="s">
        <v>145</v>
      </c>
      <c r="H251" s="659"/>
    </row>
    <row r="252" customFormat="false" ht="15" hidden="false" customHeight="false" outlineLevel="0" collapsed="false">
      <c r="A252" s="661" t="n">
        <v>43640</v>
      </c>
      <c r="B252" s="44" t="s">
        <v>8168</v>
      </c>
      <c r="C252" s="44" t="s">
        <v>8169</v>
      </c>
      <c r="D252" s="44" t="s">
        <v>7801</v>
      </c>
      <c r="E252" s="44" t="s">
        <v>7826</v>
      </c>
      <c r="F252" s="43" t="s">
        <v>7827</v>
      </c>
      <c r="G252" s="43" t="n">
        <v>2.1</v>
      </c>
      <c r="H252" s="663" t="n">
        <v>44013</v>
      </c>
    </row>
    <row r="253" customFormat="false" ht="36" hidden="false" customHeight="false" outlineLevel="0" collapsed="false">
      <c r="A253" s="661" t="n">
        <v>43640</v>
      </c>
      <c r="B253" s="44" t="s">
        <v>7761</v>
      </c>
      <c r="C253" s="44" t="s">
        <v>8170</v>
      </c>
      <c r="D253" s="44" t="s">
        <v>7707</v>
      </c>
      <c r="E253" s="44" t="s">
        <v>8171</v>
      </c>
      <c r="F253" s="43" t="s">
        <v>7776</v>
      </c>
      <c r="G253" s="43" t="n">
        <v>2.1</v>
      </c>
      <c r="H253" s="663" t="n">
        <v>44013</v>
      </c>
    </row>
    <row r="254" customFormat="false" ht="48" hidden="false" customHeight="false" outlineLevel="0" collapsed="false">
      <c r="A254" s="661" t="n">
        <v>43640</v>
      </c>
      <c r="B254" s="44"/>
      <c r="C254" s="44" t="s">
        <v>8172</v>
      </c>
      <c r="D254" s="44" t="s">
        <v>7712</v>
      </c>
      <c r="E254" s="44" t="s">
        <v>8173</v>
      </c>
      <c r="F254" s="43" t="s">
        <v>7701</v>
      </c>
      <c r="G254" s="43" t="n">
        <v>2.1</v>
      </c>
      <c r="H254" s="663" t="n">
        <v>44013</v>
      </c>
    </row>
    <row r="255" customFormat="false" ht="48" hidden="false" customHeight="false" outlineLevel="0" collapsed="false">
      <c r="A255" s="661" t="n">
        <v>43640</v>
      </c>
      <c r="B255" s="44" t="s">
        <v>8174</v>
      </c>
      <c r="C255" s="44" t="s">
        <v>8172</v>
      </c>
      <c r="D255" s="44" t="s">
        <v>7801</v>
      </c>
      <c r="E255" s="44" t="s">
        <v>8173</v>
      </c>
      <c r="F255" s="43" t="s">
        <v>7701</v>
      </c>
      <c r="G255" s="43" t="n">
        <v>2.1</v>
      </c>
      <c r="H255" s="663" t="n">
        <v>44013</v>
      </c>
    </row>
    <row r="256" customFormat="false" ht="48" hidden="false" customHeight="false" outlineLevel="0" collapsed="false">
      <c r="A256" s="661" t="n">
        <v>43640</v>
      </c>
      <c r="B256" s="44" t="s">
        <v>8175</v>
      </c>
      <c r="C256" s="44" t="s">
        <v>8176</v>
      </c>
      <c r="D256" s="44" t="s">
        <v>7700</v>
      </c>
      <c r="E256" s="44" t="s">
        <v>8173</v>
      </c>
      <c r="F256" s="43" t="s">
        <v>7701</v>
      </c>
      <c r="G256" s="43" t="n">
        <v>2.1</v>
      </c>
      <c r="H256" s="663" t="n">
        <v>44013</v>
      </c>
    </row>
    <row r="257" customFormat="false" ht="48" hidden="false" customHeight="false" outlineLevel="0" collapsed="false">
      <c r="A257" s="661" t="n">
        <v>43640</v>
      </c>
      <c r="B257" s="44" t="s">
        <v>8177</v>
      </c>
      <c r="C257" s="44" t="s">
        <v>8176</v>
      </c>
      <c r="D257" s="44" t="s">
        <v>7707</v>
      </c>
      <c r="E257" s="44" t="s">
        <v>8173</v>
      </c>
      <c r="F257" s="43" t="s">
        <v>7701</v>
      </c>
      <c r="G257" s="43" t="n">
        <v>2.1</v>
      </c>
      <c r="H257" s="663" t="n">
        <v>44013</v>
      </c>
    </row>
    <row r="258" customFormat="false" ht="48" hidden="false" customHeight="false" outlineLevel="0" collapsed="false">
      <c r="A258" s="661" t="n">
        <v>43640</v>
      </c>
      <c r="B258" s="44"/>
      <c r="C258" s="44" t="s">
        <v>8178</v>
      </c>
      <c r="D258" s="44" t="s">
        <v>7712</v>
      </c>
      <c r="E258" s="44" t="s">
        <v>8173</v>
      </c>
      <c r="F258" s="43" t="s">
        <v>7701</v>
      </c>
      <c r="G258" s="43" t="n">
        <v>2.1</v>
      </c>
      <c r="H258" s="663" t="n">
        <v>44013</v>
      </c>
    </row>
    <row r="259" customFormat="false" ht="48" hidden="false" customHeight="false" outlineLevel="0" collapsed="false">
      <c r="A259" s="661" t="n">
        <v>43640</v>
      </c>
      <c r="B259" s="44" t="s">
        <v>8179</v>
      </c>
      <c r="C259" s="44" t="s">
        <v>8178</v>
      </c>
      <c r="D259" s="44" t="s">
        <v>7801</v>
      </c>
      <c r="E259" s="44" t="s">
        <v>8173</v>
      </c>
      <c r="F259" s="43" t="s">
        <v>7701</v>
      </c>
      <c r="G259" s="43" t="n">
        <v>2.1</v>
      </c>
      <c r="H259" s="663" t="n">
        <v>44013</v>
      </c>
    </row>
    <row r="260" customFormat="false" ht="36" hidden="false" customHeight="false" outlineLevel="0" collapsed="false">
      <c r="A260" s="661" t="n">
        <v>43640</v>
      </c>
      <c r="B260" s="44" t="s">
        <v>8179</v>
      </c>
      <c r="C260" s="44" t="s">
        <v>8180</v>
      </c>
      <c r="D260" s="44" t="s">
        <v>7700</v>
      </c>
      <c r="E260" s="44" t="s">
        <v>8173</v>
      </c>
      <c r="F260" s="43" t="s">
        <v>7701</v>
      </c>
      <c r="G260" s="43" t="n">
        <v>2.1</v>
      </c>
      <c r="H260" s="663" t="n">
        <v>44013</v>
      </c>
    </row>
    <row r="261" customFormat="false" ht="24" hidden="false" customHeight="false" outlineLevel="0" collapsed="false">
      <c r="A261" s="661" t="n">
        <v>43640</v>
      </c>
      <c r="B261" s="44" t="s">
        <v>8181</v>
      </c>
      <c r="C261" s="44" t="s">
        <v>2244</v>
      </c>
      <c r="D261" s="44" t="s">
        <v>7700</v>
      </c>
      <c r="E261" s="44" t="s">
        <v>8173</v>
      </c>
      <c r="F261" s="43" t="s">
        <v>7701</v>
      </c>
      <c r="G261" s="43" t="n">
        <v>2.1</v>
      </c>
      <c r="H261" s="663" t="n">
        <v>44013</v>
      </c>
    </row>
    <row r="262" customFormat="false" ht="156" hidden="false" customHeight="false" outlineLevel="0" collapsed="false">
      <c r="A262" s="661" t="n">
        <v>43640</v>
      </c>
      <c r="B262" s="44" t="s">
        <v>8182</v>
      </c>
      <c r="C262" s="44" t="s">
        <v>7744</v>
      </c>
      <c r="D262" s="44" t="s">
        <v>7700</v>
      </c>
      <c r="E262" s="44" t="s">
        <v>8183</v>
      </c>
      <c r="F262" s="43" t="s">
        <v>7701</v>
      </c>
      <c r="G262" s="43" t="n">
        <v>2.1</v>
      </c>
      <c r="H262" s="663" t="n">
        <v>44013</v>
      </c>
    </row>
    <row r="263" customFormat="false" ht="48" hidden="false" customHeight="false" outlineLevel="0" collapsed="false">
      <c r="A263" s="669" t="n">
        <v>43738</v>
      </c>
      <c r="B263" s="44" t="s">
        <v>8184</v>
      </c>
      <c r="C263" s="44" t="s">
        <v>3047</v>
      </c>
      <c r="D263" s="44" t="s">
        <v>7707</v>
      </c>
      <c r="E263" s="44" t="s">
        <v>8185</v>
      </c>
      <c r="F263" s="43" t="s">
        <v>7776</v>
      </c>
      <c r="G263" s="43" t="n">
        <v>2.1</v>
      </c>
      <c r="H263" s="659" t="n">
        <v>43768</v>
      </c>
    </row>
    <row r="264" customFormat="false" ht="52.5" hidden="false" customHeight="true" outlineLevel="0" collapsed="false">
      <c r="A264" s="669" t="n">
        <v>43738</v>
      </c>
      <c r="B264" s="44" t="s">
        <v>8186</v>
      </c>
      <c r="C264" s="44" t="s">
        <v>4281</v>
      </c>
      <c r="D264" s="44" t="s">
        <v>7700</v>
      </c>
      <c r="E264" s="44" t="s">
        <v>8187</v>
      </c>
      <c r="F264" s="43" t="s">
        <v>8188</v>
      </c>
      <c r="G264" s="476"/>
      <c r="H264" s="659" t="n">
        <v>43768</v>
      </c>
    </row>
    <row r="265" customFormat="false" ht="24" hidden="false" customHeight="false" outlineLevel="0" collapsed="false">
      <c r="A265" s="669" t="n">
        <v>43738</v>
      </c>
      <c r="B265" s="44" t="s">
        <v>8189</v>
      </c>
      <c r="C265" s="44" t="s">
        <v>986</v>
      </c>
      <c r="D265" s="44" t="s">
        <v>7700</v>
      </c>
      <c r="E265" s="44" t="s">
        <v>8190</v>
      </c>
      <c r="F265" s="43" t="s">
        <v>7742</v>
      </c>
      <c r="G265" s="43" t="s">
        <v>145</v>
      </c>
      <c r="H265" s="659" t="n">
        <v>43768</v>
      </c>
    </row>
    <row r="266" customFormat="false" ht="24" hidden="false" customHeight="false" outlineLevel="0" collapsed="false">
      <c r="A266" s="669" t="n">
        <v>43738</v>
      </c>
      <c r="B266" s="44" t="s">
        <v>8191</v>
      </c>
      <c r="C266" s="44" t="s">
        <v>176</v>
      </c>
      <c r="D266" s="44" t="s">
        <v>7700</v>
      </c>
      <c r="E266" s="44" t="s">
        <v>8192</v>
      </c>
      <c r="F266" s="43" t="s">
        <v>7776</v>
      </c>
      <c r="G266" s="43" t="n">
        <v>2.1</v>
      </c>
      <c r="H266" s="662" t="n">
        <v>43831</v>
      </c>
    </row>
    <row r="267" customFormat="false" ht="36" hidden="false" customHeight="false" outlineLevel="0" collapsed="false">
      <c r="A267" s="669" t="n">
        <v>43738</v>
      </c>
      <c r="B267" s="44" t="s">
        <v>8193</v>
      </c>
      <c r="C267" s="44"/>
      <c r="D267" s="44" t="s">
        <v>7716</v>
      </c>
      <c r="E267" s="44" t="s">
        <v>8114</v>
      </c>
      <c r="F267" s="43"/>
      <c r="G267" s="43"/>
      <c r="H267" s="659" t="n">
        <v>43768</v>
      </c>
    </row>
    <row r="268" customFormat="false" ht="24" hidden="false" customHeight="false" outlineLevel="0" collapsed="false">
      <c r="A268" s="669" t="n">
        <v>43738</v>
      </c>
      <c r="B268" s="44" t="s">
        <v>8194</v>
      </c>
      <c r="C268" s="44"/>
      <c r="D268" s="44" t="s">
        <v>7705</v>
      </c>
      <c r="E268" s="44" t="s">
        <v>8195</v>
      </c>
      <c r="F268" s="43" t="s">
        <v>7701</v>
      </c>
      <c r="G268" s="43" t="n">
        <v>2.1</v>
      </c>
      <c r="H268" s="659" t="n">
        <v>43738</v>
      </c>
    </row>
    <row r="269" customFormat="false" ht="36" hidden="false" customHeight="false" outlineLevel="0" collapsed="false">
      <c r="A269" s="669" t="n">
        <v>43738</v>
      </c>
      <c r="B269" s="263"/>
      <c r="C269" s="44" t="s">
        <v>735</v>
      </c>
      <c r="D269" s="44" t="s">
        <v>7929</v>
      </c>
      <c r="E269" s="44" t="s">
        <v>8196</v>
      </c>
      <c r="F269" s="43" t="s">
        <v>7798</v>
      </c>
      <c r="G269" s="43" t="n">
        <v>2.1</v>
      </c>
      <c r="H269" s="659" t="n">
        <v>43738</v>
      </c>
    </row>
    <row r="270" customFormat="false" ht="54" hidden="false" customHeight="true" outlineLevel="0" collapsed="false">
      <c r="A270" s="669" t="n">
        <v>43738</v>
      </c>
      <c r="B270" s="44" t="s">
        <v>4374</v>
      </c>
      <c r="C270" s="44" t="s">
        <v>7944</v>
      </c>
      <c r="D270" s="44" t="s">
        <v>7945</v>
      </c>
      <c r="E270" s="44" t="s">
        <v>8197</v>
      </c>
      <c r="F270" s="43" t="s">
        <v>7947</v>
      </c>
      <c r="G270" s="43"/>
      <c r="H270" s="659" t="n">
        <v>43738</v>
      </c>
    </row>
    <row r="271" customFormat="false" ht="24" hidden="false" customHeight="false" outlineLevel="0" collapsed="false">
      <c r="A271" s="669" t="n">
        <v>43738</v>
      </c>
      <c r="B271" s="44" t="s">
        <v>8198</v>
      </c>
      <c r="C271" s="44" t="s">
        <v>8199</v>
      </c>
      <c r="D271" s="44" t="s">
        <v>7705</v>
      </c>
      <c r="E271" s="44" t="s">
        <v>8200</v>
      </c>
      <c r="F271" s="43" t="s">
        <v>8199</v>
      </c>
      <c r="G271" s="43"/>
      <c r="H271" s="659" t="n">
        <v>43738</v>
      </c>
    </row>
    <row r="272" customFormat="false" ht="24" hidden="false" customHeight="false" outlineLevel="0" collapsed="false">
      <c r="A272" s="669" t="n">
        <v>43738</v>
      </c>
      <c r="B272" s="44" t="s">
        <v>7854</v>
      </c>
      <c r="C272" s="44" t="s">
        <v>8201</v>
      </c>
      <c r="D272" s="44" t="s">
        <v>7700</v>
      </c>
      <c r="E272" s="44" t="s">
        <v>8202</v>
      </c>
      <c r="F272" s="43" t="s">
        <v>7798</v>
      </c>
      <c r="G272" s="43" t="n">
        <v>2.1</v>
      </c>
      <c r="H272" s="663" t="n">
        <v>44013</v>
      </c>
    </row>
    <row r="273" customFormat="false" ht="71.25" hidden="false" customHeight="true" outlineLevel="0" collapsed="false">
      <c r="A273" s="669" t="n">
        <v>43738</v>
      </c>
      <c r="B273" s="44" t="s">
        <v>8203</v>
      </c>
      <c r="C273" s="44" t="s">
        <v>8204</v>
      </c>
      <c r="D273" s="44" t="s">
        <v>7700</v>
      </c>
      <c r="E273" s="44" t="s">
        <v>8205</v>
      </c>
      <c r="F273" s="43" t="s">
        <v>7701</v>
      </c>
      <c r="G273" s="43" t="n">
        <v>2.1</v>
      </c>
      <c r="H273" s="663" t="n">
        <v>44013</v>
      </c>
    </row>
    <row r="274" customFormat="false" ht="36" hidden="false" customHeight="false" outlineLevel="0" collapsed="false">
      <c r="A274" s="669" t="n">
        <v>43738</v>
      </c>
      <c r="B274" s="44" t="s">
        <v>8206</v>
      </c>
      <c r="C274" s="44" t="s">
        <v>1752</v>
      </c>
      <c r="D274" s="44" t="s">
        <v>7801</v>
      </c>
      <c r="E274" s="44" t="s">
        <v>8207</v>
      </c>
      <c r="F274" s="43" t="s">
        <v>7713</v>
      </c>
      <c r="G274" s="43" t="n">
        <v>2.1</v>
      </c>
      <c r="H274" s="663" t="n">
        <v>44013</v>
      </c>
    </row>
    <row r="275" customFormat="false" ht="24" hidden="false" customHeight="false" outlineLevel="0" collapsed="false">
      <c r="A275" s="669" t="n">
        <v>43738</v>
      </c>
      <c r="B275" s="44" t="s">
        <v>8031</v>
      </c>
      <c r="C275" s="44" t="s">
        <v>2862</v>
      </c>
      <c r="D275" s="44" t="s">
        <v>7801</v>
      </c>
      <c r="E275" s="44" t="s">
        <v>8208</v>
      </c>
      <c r="F275" s="43" t="s">
        <v>7701</v>
      </c>
      <c r="G275" s="43" t="n">
        <v>2.1</v>
      </c>
      <c r="H275" s="663" t="n">
        <v>44013</v>
      </c>
    </row>
    <row r="276" customFormat="false" ht="24" hidden="false" customHeight="false" outlineLevel="0" collapsed="false">
      <c r="A276" s="669" t="n">
        <v>43738</v>
      </c>
      <c r="B276" s="44" t="s">
        <v>8031</v>
      </c>
      <c r="C276" s="44" t="s">
        <v>1012</v>
      </c>
      <c r="D276" s="44" t="s">
        <v>7801</v>
      </c>
      <c r="E276" s="44" t="s">
        <v>8208</v>
      </c>
      <c r="F276" s="43" t="s">
        <v>7776</v>
      </c>
      <c r="G276" s="43" t="n">
        <v>2.1</v>
      </c>
      <c r="H276" s="663" t="n">
        <v>44013</v>
      </c>
    </row>
    <row r="277" customFormat="false" ht="48" hidden="false" customHeight="false" outlineLevel="0" collapsed="false">
      <c r="A277" s="669" t="n">
        <v>43738</v>
      </c>
      <c r="B277" s="44"/>
      <c r="C277" s="44" t="s">
        <v>7538</v>
      </c>
      <c r="D277" s="44"/>
      <c r="E277" s="44" t="s">
        <v>8209</v>
      </c>
      <c r="F277" s="43"/>
      <c r="G277" s="43"/>
      <c r="H277" s="663" t="n">
        <v>44013</v>
      </c>
    </row>
    <row r="278" customFormat="false" ht="36" hidden="false" customHeight="false" outlineLevel="0" collapsed="false">
      <c r="A278" s="669" t="n">
        <v>43738</v>
      </c>
      <c r="B278" s="44" t="s">
        <v>7998</v>
      </c>
      <c r="C278" s="44" t="s">
        <v>2856</v>
      </c>
      <c r="D278" s="44" t="s">
        <v>7700</v>
      </c>
      <c r="E278" s="44" t="s">
        <v>8210</v>
      </c>
      <c r="F278" s="43" t="s">
        <v>7827</v>
      </c>
      <c r="G278" s="43" t="n">
        <v>2.1</v>
      </c>
      <c r="H278" s="663" t="n">
        <v>44013</v>
      </c>
    </row>
    <row r="279" customFormat="false" ht="36" hidden="false" customHeight="false" outlineLevel="0" collapsed="false">
      <c r="A279" s="669" t="n">
        <v>43738</v>
      </c>
      <c r="B279" s="44"/>
      <c r="C279" s="44" t="s">
        <v>8211</v>
      </c>
      <c r="D279" s="44" t="s">
        <v>7945</v>
      </c>
      <c r="E279" s="44" t="s">
        <v>8212</v>
      </c>
      <c r="F279" s="43" t="s">
        <v>7947</v>
      </c>
      <c r="G279" s="43"/>
      <c r="H279" s="662" t="n">
        <v>43831</v>
      </c>
    </row>
    <row r="280" customFormat="false" ht="120" hidden="false" customHeight="false" outlineLevel="0" collapsed="false">
      <c r="A280" s="670" t="n">
        <v>43819</v>
      </c>
      <c r="B280" s="44"/>
      <c r="C280" s="44" t="s">
        <v>1897</v>
      </c>
      <c r="D280" s="44" t="s">
        <v>7712</v>
      </c>
      <c r="E280" s="44" t="s">
        <v>8213</v>
      </c>
      <c r="F280" s="43" t="s">
        <v>7697</v>
      </c>
      <c r="G280" s="43" t="n">
        <v>2.1</v>
      </c>
      <c r="H280" s="662" t="n">
        <v>43831</v>
      </c>
    </row>
    <row r="281" customFormat="false" ht="84" hidden="false" customHeight="false" outlineLevel="0" collapsed="false">
      <c r="A281" s="670" t="n">
        <v>43819</v>
      </c>
      <c r="B281" s="44"/>
      <c r="C281" s="44" t="s">
        <v>1897</v>
      </c>
      <c r="D281" s="44" t="s">
        <v>7712</v>
      </c>
      <c r="E281" s="44" t="s">
        <v>8214</v>
      </c>
      <c r="F281" s="43" t="s">
        <v>8215</v>
      </c>
      <c r="G281" s="43" t="n">
        <v>2.1</v>
      </c>
      <c r="H281" s="662" t="n">
        <v>43831</v>
      </c>
    </row>
    <row r="282" customFormat="false" ht="84" hidden="false" customHeight="false" outlineLevel="0" collapsed="false">
      <c r="A282" s="670" t="n">
        <v>43819</v>
      </c>
      <c r="B282" s="44"/>
      <c r="C282" s="44" t="s">
        <v>1897</v>
      </c>
      <c r="D282" s="44" t="s">
        <v>7712</v>
      </c>
      <c r="E282" s="44" t="s">
        <v>8216</v>
      </c>
      <c r="F282" s="43" t="s">
        <v>7827</v>
      </c>
      <c r="G282" s="43" t="n">
        <v>2.1</v>
      </c>
      <c r="H282" s="662" t="n">
        <v>43831</v>
      </c>
    </row>
    <row r="283" customFormat="false" ht="72" hidden="false" customHeight="false" outlineLevel="0" collapsed="false">
      <c r="A283" s="670" t="n">
        <v>43819</v>
      </c>
      <c r="B283" s="44"/>
      <c r="C283" s="44" t="s">
        <v>1897</v>
      </c>
      <c r="D283" s="44" t="s">
        <v>7712</v>
      </c>
      <c r="E283" s="44" t="s">
        <v>8217</v>
      </c>
      <c r="F283" s="43" t="s">
        <v>7713</v>
      </c>
      <c r="G283" s="43" t="n">
        <v>2.1</v>
      </c>
      <c r="H283" s="662" t="n">
        <v>43831</v>
      </c>
    </row>
    <row r="284" customFormat="false" ht="64.5" hidden="false" customHeight="true" outlineLevel="0" collapsed="false">
      <c r="A284" s="670" t="n">
        <v>43819</v>
      </c>
      <c r="B284" s="44"/>
      <c r="C284" s="44" t="s">
        <v>7744</v>
      </c>
      <c r="D284" s="44" t="s">
        <v>7801</v>
      </c>
      <c r="E284" s="44" t="s">
        <v>8218</v>
      </c>
      <c r="F284" s="43" t="s">
        <v>8219</v>
      </c>
      <c r="G284" s="43" t="n">
        <v>2.1</v>
      </c>
      <c r="H284" s="671" t="n">
        <v>43862</v>
      </c>
    </row>
    <row r="285" customFormat="false" ht="79.5" hidden="false" customHeight="true" outlineLevel="0" collapsed="false">
      <c r="A285" s="670" t="n">
        <v>43819</v>
      </c>
      <c r="B285" s="44" t="s">
        <v>8220</v>
      </c>
      <c r="C285" s="44" t="s">
        <v>7744</v>
      </c>
      <c r="D285" s="44" t="s">
        <v>7801</v>
      </c>
      <c r="E285" s="44" t="s">
        <v>8221</v>
      </c>
      <c r="F285" s="43" t="s">
        <v>7859</v>
      </c>
      <c r="G285" s="43" t="s">
        <v>145</v>
      </c>
      <c r="H285" s="671" t="n">
        <v>43862</v>
      </c>
    </row>
    <row r="286" customFormat="false" ht="72" hidden="false" customHeight="false" outlineLevel="0" collapsed="false">
      <c r="A286" s="670" t="n">
        <v>43819</v>
      </c>
      <c r="B286" s="44" t="s">
        <v>4374</v>
      </c>
      <c r="C286" s="44" t="s">
        <v>8222</v>
      </c>
      <c r="D286" s="44" t="s">
        <v>7945</v>
      </c>
      <c r="E286" s="44" t="s">
        <v>8223</v>
      </c>
      <c r="F286" s="43" t="s">
        <v>7947</v>
      </c>
      <c r="G286" s="43"/>
      <c r="H286" s="671" t="n">
        <v>43862</v>
      </c>
    </row>
    <row r="287" customFormat="false" ht="51.75" hidden="false" customHeight="true" outlineLevel="0" collapsed="false">
      <c r="A287" s="670" t="n">
        <v>43819</v>
      </c>
      <c r="B287" s="44" t="s">
        <v>4374</v>
      </c>
      <c r="C287" s="44" t="s">
        <v>8224</v>
      </c>
      <c r="D287" s="44" t="s">
        <v>7945</v>
      </c>
      <c r="E287" s="44" t="s">
        <v>8225</v>
      </c>
      <c r="F287" s="43" t="s">
        <v>7947</v>
      </c>
      <c r="G287" s="43"/>
      <c r="H287" s="671" t="n">
        <v>43862</v>
      </c>
    </row>
    <row r="288" customFormat="false" ht="41.25" hidden="false" customHeight="true" outlineLevel="0" collapsed="false">
      <c r="A288" s="670" t="n">
        <v>43819</v>
      </c>
      <c r="B288" s="44"/>
      <c r="C288" s="44" t="s">
        <v>7744</v>
      </c>
      <c r="D288" s="44" t="s">
        <v>7801</v>
      </c>
      <c r="E288" s="44" t="s">
        <v>8226</v>
      </c>
      <c r="F288" s="43" t="s">
        <v>8227</v>
      </c>
      <c r="G288" s="43" t="n">
        <v>2.1</v>
      </c>
      <c r="H288" s="662" t="n">
        <v>43831</v>
      </c>
    </row>
    <row r="289" customFormat="false" ht="52.5" hidden="false" customHeight="true" outlineLevel="0" collapsed="false">
      <c r="A289" s="670" t="n">
        <v>43819</v>
      </c>
      <c r="B289" s="44" t="s">
        <v>4374</v>
      </c>
      <c r="C289" s="44" t="s">
        <v>8222</v>
      </c>
      <c r="D289" s="44" t="s">
        <v>7945</v>
      </c>
      <c r="E289" s="44" t="s">
        <v>8228</v>
      </c>
      <c r="F289" s="43" t="s">
        <v>8227</v>
      </c>
      <c r="G289" s="43" t="n">
        <v>2.1</v>
      </c>
      <c r="H289" s="662" t="n">
        <v>43831</v>
      </c>
    </row>
    <row r="290" customFormat="false" ht="24" hidden="false" customHeight="false" outlineLevel="0" collapsed="false">
      <c r="A290" s="670" t="n">
        <v>43819</v>
      </c>
      <c r="B290" s="44" t="s">
        <v>7918</v>
      </c>
      <c r="C290" s="44" t="s">
        <v>8199</v>
      </c>
      <c r="D290" s="44" t="s">
        <v>7700</v>
      </c>
      <c r="E290" s="44" t="s">
        <v>8229</v>
      </c>
      <c r="F290" s="43" t="s">
        <v>8199</v>
      </c>
      <c r="G290" s="43"/>
      <c r="H290" s="662" t="n">
        <v>43831</v>
      </c>
    </row>
    <row r="291" customFormat="false" ht="36" hidden="false" customHeight="false" outlineLevel="0" collapsed="false">
      <c r="A291" s="670" t="n">
        <v>43819</v>
      </c>
      <c r="B291" s="44" t="s">
        <v>8230</v>
      </c>
      <c r="C291" s="44" t="s">
        <v>1265</v>
      </c>
      <c r="D291" s="44" t="s">
        <v>7700</v>
      </c>
      <c r="E291" s="44" t="s">
        <v>8231</v>
      </c>
      <c r="F291" s="43" t="s">
        <v>7776</v>
      </c>
      <c r="G291" s="43" t="n">
        <v>2.1</v>
      </c>
      <c r="H291" s="662" t="n">
        <v>43831</v>
      </c>
    </row>
    <row r="292" customFormat="false" ht="24" hidden="false" customHeight="false" outlineLevel="0" collapsed="false">
      <c r="A292" s="670" t="n">
        <v>43819</v>
      </c>
      <c r="B292" s="44" t="s">
        <v>8232</v>
      </c>
      <c r="C292" s="44" t="s">
        <v>1012</v>
      </c>
      <c r="D292" s="44" t="s">
        <v>7801</v>
      </c>
      <c r="E292" s="44" t="s">
        <v>8233</v>
      </c>
      <c r="F292" s="43" t="s">
        <v>7776</v>
      </c>
      <c r="G292" s="43" t="n">
        <v>2.1</v>
      </c>
      <c r="H292" s="663" t="n">
        <v>44013</v>
      </c>
    </row>
    <row r="293" customFormat="false" ht="48" hidden="false" customHeight="false" outlineLevel="0" collapsed="false">
      <c r="A293" s="670" t="n">
        <v>43819</v>
      </c>
      <c r="B293" s="44" t="s">
        <v>8234</v>
      </c>
      <c r="C293" s="44" t="s">
        <v>1005</v>
      </c>
      <c r="D293" s="44" t="s">
        <v>7700</v>
      </c>
      <c r="E293" s="44" t="s">
        <v>8235</v>
      </c>
      <c r="F293" s="43" t="s">
        <v>7742</v>
      </c>
      <c r="G293" s="43" t="s">
        <v>145</v>
      </c>
      <c r="H293" s="663" t="n">
        <v>44013</v>
      </c>
    </row>
    <row r="294" customFormat="false" ht="36" hidden="false" customHeight="false" outlineLevel="0" collapsed="false">
      <c r="A294" s="670" t="n">
        <v>43819</v>
      </c>
      <c r="B294" s="44" t="s">
        <v>8236</v>
      </c>
      <c r="C294" s="44" t="s">
        <v>1012</v>
      </c>
      <c r="D294" s="44" t="s">
        <v>7700</v>
      </c>
      <c r="E294" s="44" t="s">
        <v>8235</v>
      </c>
      <c r="F294" s="43" t="s">
        <v>7742</v>
      </c>
      <c r="G294" s="43" t="s">
        <v>145</v>
      </c>
      <c r="H294" s="663" t="n">
        <v>44013</v>
      </c>
    </row>
    <row r="295" customFormat="false" ht="48" hidden="false" customHeight="false" outlineLevel="0" collapsed="false">
      <c r="A295" s="670" t="n">
        <v>43819</v>
      </c>
      <c r="B295" s="44" t="s">
        <v>8237</v>
      </c>
      <c r="C295" s="44" t="s">
        <v>4365</v>
      </c>
      <c r="D295" s="44" t="s">
        <v>7700</v>
      </c>
      <c r="E295" s="44" t="s">
        <v>8238</v>
      </c>
      <c r="F295" s="43" t="s">
        <v>8239</v>
      </c>
      <c r="G295" s="43" t="n">
        <v>2.1</v>
      </c>
      <c r="H295" s="663" t="n">
        <v>44013</v>
      </c>
    </row>
    <row r="296" customFormat="false" ht="36" hidden="false" customHeight="false" outlineLevel="0" collapsed="false">
      <c r="A296" s="660" t="n">
        <v>43882</v>
      </c>
      <c r="B296" s="44" t="s">
        <v>8240</v>
      </c>
      <c r="C296" s="44" t="s">
        <v>4111</v>
      </c>
      <c r="D296" s="44" t="s">
        <v>7801</v>
      </c>
      <c r="E296" s="44" t="s">
        <v>8241</v>
      </c>
      <c r="F296" s="43" t="s">
        <v>8242</v>
      </c>
      <c r="G296" s="43" t="n">
        <v>2.1</v>
      </c>
      <c r="H296" s="663" t="n">
        <v>44013</v>
      </c>
    </row>
    <row r="297" customFormat="false" ht="36" hidden="false" customHeight="false" outlineLevel="0" collapsed="false">
      <c r="A297" s="660" t="n">
        <v>43882</v>
      </c>
      <c r="B297" s="44" t="s">
        <v>8243</v>
      </c>
      <c r="C297" s="44" t="s">
        <v>3866</v>
      </c>
      <c r="D297" s="44" t="s">
        <v>7700</v>
      </c>
      <c r="E297" s="44" t="s">
        <v>8244</v>
      </c>
      <c r="F297" s="43" t="s">
        <v>8245</v>
      </c>
      <c r="G297" s="43" t="n">
        <v>2.1</v>
      </c>
      <c r="H297" s="663" t="n">
        <v>44013</v>
      </c>
    </row>
    <row r="298" customFormat="false" ht="36" hidden="false" customHeight="false" outlineLevel="0" collapsed="false">
      <c r="A298" s="660" t="n">
        <v>43882</v>
      </c>
      <c r="B298" s="44" t="s">
        <v>8246</v>
      </c>
      <c r="C298" s="44" t="s">
        <v>8247</v>
      </c>
      <c r="D298" s="44" t="s">
        <v>7700</v>
      </c>
      <c r="E298" s="44" t="s">
        <v>8244</v>
      </c>
      <c r="F298" s="43" t="s">
        <v>8248</v>
      </c>
      <c r="G298" s="43" t="n">
        <v>2.1</v>
      </c>
      <c r="H298" s="663" t="n">
        <v>44013</v>
      </c>
    </row>
    <row r="299" customFormat="false" ht="36" hidden="false" customHeight="false" outlineLevel="0" collapsed="false">
      <c r="A299" s="660" t="n">
        <v>43882</v>
      </c>
      <c r="B299" s="44" t="s">
        <v>8249</v>
      </c>
      <c r="C299" s="44" t="s">
        <v>1201</v>
      </c>
      <c r="D299" s="44" t="s">
        <v>7801</v>
      </c>
      <c r="E299" s="44" t="s">
        <v>8250</v>
      </c>
      <c r="F299" s="43" t="s">
        <v>8026</v>
      </c>
      <c r="G299" s="43" t="n">
        <v>2.1</v>
      </c>
      <c r="H299" s="663" t="n">
        <v>44013</v>
      </c>
    </row>
    <row r="300" customFormat="false" ht="24" hidden="false" customHeight="false" outlineLevel="0" collapsed="false">
      <c r="A300" s="660" t="n">
        <v>43882</v>
      </c>
      <c r="B300" s="44" t="s">
        <v>8251</v>
      </c>
      <c r="C300" s="44" t="s">
        <v>1128</v>
      </c>
      <c r="D300" s="44" t="s">
        <v>7700</v>
      </c>
      <c r="E300" s="44" t="s">
        <v>8244</v>
      </c>
      <c r="F300" s="43" t="s">
        <v>8248</v>
      </c>
      <c r="G300" s="43" t="n">
        <v>2.1</v>
      </c>
      <c r="H300" s="663" t="n">
        <v>44013</v>
      </c>
    </row>
    <row r="301" customFormat="false" ht="24" hidden="false" customHeight="false" outlineLevel="0" collapsed="false">
      <c r="A301" s="660" t="n">
        <v>43882</v>
      </c>
      <c r="B301" s="44" t="s">
        <v>8252</v>
      </c>
      <c r="C301" s="44" t="s">
        <v>8253</v>
      </c>
      <c r="D301" s="44" t="s">
        <v>7825</v>
      </c>
      <c r="E301" s="44" t="s">
        <v>8254</v>
      </c>
      <c r="F301" s="43" t="s">
        <v>8248</v>
      </c>
      <c r="G301" s="43" t="n">
        <v>2.1</v>
      </c>
      <c r="H301" s="663" t="n">
        <v>44013</v>
      </c>
    </row>
    <row r="302" customFormat="false" ht="24" hidden="false" customHeight="false" outlineLevel="0" collapsed="false">
      <c r="A302" s="660" t="n">
        <v>43882</v>
      </c>
      <c r="B302" s="44" t="s">
        <v>8255</v>
      </c>
      <c r="C302" s="44" t="s">
        <v>8253</v>
      </c>
      <c r="D302" s="44" t="s">
        <v>7771</v>
      </c>
      <c r="E302" s="44" t="s">
        <v>8256</v>
      </c>
      <c r="F302" s="43" t="s">
        <v>8248</v>
      </c>
      <c r="G302" s="43" t="n">
        <v>2.1</v>
      </c>
      <c r="H302" s="663" t="n">
        <v>44013</v>
      </c>
    </row>
    <row r="303" customFormat="false" ht="24" hidden="false" customHeight="false" outlineLevel="0" collapsed="false">
      <c r="A303" s="660" t="n">
        <v>43882</v>
      </c>
      <c r="B303" s="44" t="s">
        <v>8257</v>
      </c>
      <c r="C303" s="44" t="s">
        <v>4067</v>
      </c>
      <c r="D303" s="44" t="s">
        <v>7825</v>
      </c>
      <c r="E303" s="44" t="s">
        <v>8258</v>
      </c>
      <c r="F303" s="43" t="s">
        <v>8248</v>
      </c>
      <c r="G303" s="43" t="n">
        <v>2.1</v>
      </c>
      <c r="H303" s="663" t="n">
        <v>44013</v>
      </c>
    </row>
    <row r="304" customFormat="false" ht="24" hidden="false" customHeight="false" outlineLevel="0" collapsed="false">
      <c r="A304" s="660" t="n">
        <v>43882</v>
      </c>
      <c r="B304" s="44" t="s">
        <v>8259</v>
      </c>
      <c r="C304" s="44" t="s">
        <v>1221</v>
      </c>
      <c r="D304" s="44" t="s">
        <v>8080</v>
      </c>
      <c r="E304" s="44" t="s">
        <v>8260</v>
      </c>
      <c r="F304" s="43" t="s">
        <v>8026</v>
      </c>
      <c r="G304" s="43" t="s">
        <v>145</v>
      </c>
      <c r="H304" s="663" t="n">
        <v>44013</v>
      </c>
    </row>
    <row r="305" customFormat="false" ht="24" hidden="false" customHeight="false" outlineLevel="0" collapsed="false">
      <c r="A305" s="660" t="n">
        <v>43882</v>
      </c>
      <c r="B305" s="44" t="s">
        <v>8261</v>
      </c>
      <c r="C305" s="44" t="s">
        <v>1221</v>
      </c>
      <c r="D305" s="44" t="s">
        <v>7825</v>
      </c>
      <c r="E305" s="44" t="s">
        <v>8262</v>
      </c>
      <c r="F305" s="43" t="s">
        <v>8263</v>
      </c>
      <c r="G305" s="43" t="s">
        <v>145</v>
      </c>
      <c r="H305" s="663" t="n">
        <v>44013</v>
      </c>
    </row>
    <row r="306" customFormat="false" ht="24" hidden="false" customHeight="false" outlineLevel="0" collapsed="false">
      <c r="A306" s="660" t="n">
        <v>43882</v>
      </c>
      <c r="B306" s="44" t="s">
        <v>8264</v>
      </c>
      <c r="C306" s="44" t="s">
        <v>925</v>
      </c>
      <c r="D306" s="44" t="s">
        <v>8080</v>
      </c>
      <c r="E306" s="44" t="s">
        <v>8265</v>
      </c>
      <c r="F306" s="43" t="s">
        <v>8263</v>
      </c>
      <c r="G306" s="43" t="s">
        <v>145</v>
      </c>
      <c r="H306" s="663" t="n">
        <v>44013</v>
      </c>
    </row>
    <row r="307" customFormat="false" ht="60" hidden="false" customHeight="false" outlineLevel="0" collapsed="false">
      <c r="A307" s="660" t="n">
        <v>43882</v>
      </c>
      <c r="B307" s="44" t="s">
        <v>8266</v>
      </c>
      <c r="C307" s="44" t="s">
        <v>8267</v>
      </c>
      <c r="D307" s="44" t="s">
        <v>7700</v>
      </c>
      <c r="E307" s="44" t="s">
        <v>8268</v>
      </c>
      <c r="F307" s="43" t="s">
        <v>7713</v>
      </c>
      <c r="G307" s="43" t="n">
        <v>2.1</v>
      </c>
      <c r="H307" s="663" t="n">
        <v>44013</v>
      </c>
    </row>
    <row r="308" customFormat="false" ht="63" hidden="false" customHeight="true" outlineLevel="0" collapsed="false">
      <c r="A308" s="660" t="n">
        <v>43882</v>
      </c>
      <c r="B308" s="44" t="s">
        <v>8269</v>
      </c>
      <c r="C308" s="44" t="s">
        <v>3755</v>
      </c>
      <c r="D308" s="44" t="s">
        <v>7700</v>
      </c>
      <c r="E308" s="44" t="s">
        <v>8270</v>
      </c>
      <c r="F308" s="43" t="s">
        <v>8219</v>
      </c>
      <c r="G308" s="43" t="n">
        <v>2.1</v>
      </c>
      <c r="H308" s="663" t="n">
        <v>44013</v>
      </c>
    </row>
    <row r="309" customFormat="false" ht="66" hidden="false" customHeight="true" outlineLevel="0" collapsed="false">
      <c r="A309" s="660" t="n">
        <v>43882</v>
      </c>
      <c r="B309" s="44" t="s">
        <v>7948</v>
      </c>
      <c r="C309" s="44"/>
      <c r="D309" s="44" t="s">
        <v>7700</v>
      </c>
      <c r="E309" s="44" t="s">
        <v>8271</v>
      </c>
      <c r="F309" s="43" t="s">
        <v>7718</v>
      </c>
      <c r="G309" s="43" t="n">
        <v>2.1</v>
      </c>
      <c r="H309" s="663" t="n">
        <v>44013</v>
      </c>
    </row>
    <row r="310" customFormat="false" ht="36" hidden="false" customHeight="false" outlineLevel="0" collapsed="false">
      <c r="A310" s="660" t="n">
        <v>43882</v>
      </c>
      <c r="B310" s="44" t="s">
        <v>8272</v>
      </c>
      <c r="C310" s="44"/>
      <c r="D310" s="44" t="s">
        <v>7707</v>
      </c>
      <c r="E310" s="44" t="s">
        <v>8273</v>
      </c>
      <c r="F310" s="43" t="s">
        <v>7718</v>
      </c>
      <c r="G310" s="43" t="n">
        <v>2.1</v>
      </c>
      <c r="H310" s="663" t="n">
        <v>44013</v>
      </c>
    </row>
    <row r="311" customFormat="false" ht="92.25" hidden="false" customHeight="true" outlineLevel="0" collapsed="false">
      <c r="A311" s="660" t="n">
        <v>43882</v>
      </c>
      <c r="B311" s="44" t="s">
        <v>8274</v>
      </c>
      <c r="C311" s="44"/>
      <c r="D311" s="44" t="s">
        <v>7700</v>
      </c>
      <c r="E311" s="44" t="s">
        <v>8275</v>
      </c>
      <c r="F311" s="43" t="s">
        <v>7718</v>
      </c>
      <c r="G311" s="43" t="n">
        <v>2.1</v>
      </c>
      <c r="H311" s="663" t="n">
        <v>44013</v>
      </c>
    </row>
    <row r="312" customFormat="false" ht="72" hidden="false" customHeight="false" outlineLevel="0" collapsed="false">
      <c r="A312" s="660" t="n">
        <v>43882</v>
      </c>
      <c r="B312" s="44" t="s">
        <v>7952</v>
      </c>
      <c r="C312" s="44"/>
      <c r="D312" s="44" t="s">
        <v>7700</v>
      </c>
      <c r="E312" s="44" t="s">
        <v>8276</v>
      </c>
      <c r="F312" s="43" t="s">
        <v>7773</v>
      </c>
      <c r="G312" s="43" t="n">
        <v>2.1</v>
      </c>
      <c r="H312" s="663" t="n">
        <v>44013</v>
      </c>
    </row>
    <row r="313" customFormat="false" ht="36" hidden="false" customHeight="false" outlineLevel="0" collapsed="false">
      <c r="A313" s="660" t="n">
        <v>43882</v>
      </c>
      <c r="B313" s="44" t="s">
        <v>8272</v>
      </c>
      <c r="C313" s="44"/>
      <c r="D313" s="44" t="s">
        <v>7707</v>
      </c>
      <c r="E313" s="44" t="s">
        <v>8277</v>
      </c>
      <c r="F313" s="43" t="s">
        <v>7773</v>
      </c>
      <c r="G313" s="43" t="n">
        <v>2.1</v>
      </c>
      <c r="H313" s="663" t="n">
        <v>44013</v>
      </c>
    </row>
    <row r="314" customFormat="false" ht="88.5" hidden="false" customHeight="true" outlineLevel="0" collapsed="false">
      <c r="A314" s="660" t="n">
        <v>43882</v>
      </c>
      <c r="B314" s="44" t="s">
        <v>8278</v>
      </c>
      <c r="C314" s="44"/>
      <c r="D314" s="44" t="s">
        <v>7700</v>
      </c>
      <c r="E314" s="44" t="s">
        <v>8279</v>
      </c>
      <c r="F314" s="43" t="s">
        <v>7773</v>
      </c>
      <c r="G314" s="43" t="n">
        <v>2.1</v>
      </c>
      <c r="H314" s="663" t="n">
        <v>44013</v>
      </c>
    </row>
    <row r="315" customFormat="false" ht="24" hidden="false" customHeight="false" outlineLevel="0" collapsed="false">
      <c r="A315" s="660" t="n">
        <v>43882</v>
      </c>
      <c r="B315" s="44" t="s">
        <v>8280</v>
      </c>
      <c r="C315" s="44" t="s">
        <v>328</v>
      </c>
      <c r="D315" s="44" t="s">
        <v>7700</v>
      </c>
      <c r="E315" s="44" t="s">
        <v>8281</v>
      </c>
      <c r="F315" s="43" t="s">
        <v>7742</v>
      </c>
      <c r="G315" s="43" t="s">
        <v>145</v>
      </c>
      <c r="H315" s="663" t="n">
        <v>44013</v>
      </c>
    </row>
    <row r="316" customFormat="false" ht="24" hidden="false" customHeight="false" outlineLevel="0" collapsed="false">
      <c r="A316" s="660" t="n">
        <v>43882</v>
      </c>
      <c r="B316" s="44" t="s">
        <v>7872</v>
      </c>
      <c r="C316" s="44" t="s">
        <v>1012</v>
      </c>
      <c r="D316" s="44" t="s">
        <v>7700</v>
      </c>
      <c r="E316" s="44" t="s">
        <v>8282</v>
      </c>
      <c r="F316" s="43" t="s">
        <v>8283</v>
      </c>
      <c r="G316" s="43" t="s">
        <v>4162</v>
      </c>
      <c r="H316" s="663" t="n">
        <v>44013</v>
      </c>
    </row>
    <row r="317" customFormat="false" ht="24" hidden="false" customHeight="false" outlineLevel="0" collapsed="false">
      <c r="A317" s="660" t="n">
        <v>43882</v>
      </c>
      <c r="B317" s="44" t="s">
        <v>8039</v>
      </c>
      <c r="C317" s="44" t="s">
        <v>982</v>
      </c>
      <c r="D317" s="44" t="s">
        <v>7700</v>
      </c>
      <c r="E317" s="44" t="s">
        <v>8284</v>
      </c>
      <c r="F317" s="43" t="s">
        <v>7742</v>
      </c>
      <c r="G317" s="43" t="s">
        <v>145</v>
      </c>
      <c r="H317" s="663" t="n">
        <v>44013</v>
      </c>
    </row>
    <row r="318" customFormat="false" ht="48" hidden="false" customHeight="false" outlineLevel="0" collapsed="false">
      <c r="A318" s="660" t="n">
        <v>43882</v>
      </c>
      <c r="B318" s="44" t="s">
        <v>8234</v>
      </c>
      <c r="C318" s="44" t="s">
        <v>3047</v>
      </c>
      <c r="D318" s="44" t="s">
        <v>7801</v>
      </c>
      <c r="E318" s="44" t="s">
        <v>8285</v>
      </c>
      <c r="F318" s="43" t="s">
        <v>7776</v>
      </c>
      <c r="G318" s="43" t="s">
        <v>4162</v>
      </c>
      <c r="H318" s="663" t="n">
        <v>44013</v>
      </c>
    </row>
    <row r="319" customFormat="false" ht="48" hidden="false" customHeight="false" outlineLevel="0" collapsed="false">
      <c r="A319" s="660" t="n">
        <v>43915</v>
      </c>
      <c r="B319" s="44" t="s">
        <v>8167</v>
      </c>
      <c r="C319" s="44" t="s">
        <v>1005</v>
      </c>
      <c r="D319" s="44" t="s">
        <v>7700</v>
      </c>
      <c r="E319" s="44" t="s">
        <v>8286</v>
      </c>
      <c r="F319" s="43" t="s">
        <v>7742</v>
      </c>
      <c r="G319" s="43" t="s">
        <v>145</v>
      </c>
      <c r="H319" s="663" t="n">
        <v>44013</v>
      </c>
    </row>
    <row r="320" customFormat="false" ht="24" hidden="false" customHeight="false" outlineLevel="0" collapsed="false">
      <c r="A320" s="660" t="n">
        <v>43915</v>
      </c>
      <c r="B320" s="44"/>
      <c r="C320" s="44" t="s">
        <v>3932</v>
      </c>
      <c r="D320" s="44" t="s">
        <v>7778</v>
      </c>
      <c r="E320" s="44" t="s">
        <v>8287</v>
      </c>
      <c r="F320" s="43" t="s">
        <v>8245</v>
      </c>
      <c r="G320" s="43" t="s">
        <v>4162</v>
      </c>
      <c r="H320" s="663" t="n">
        <v>44013</v>
      </c>
    </row>
    <row r="321" customFormat="false" ht="36" hidden="false" customHeight="false" outlineLevel="0" collapsed="false">
      <c r="A321" s="660" t="n">
        <v>43915</v>
      </c>
      <c r="B321" s="44" t="s">
        <v>8232</v>
      </c>
      <c r="C321" s="44" t="s">
        <v>1012</v>
      </c>
      <c r="D321" s="44" t="s">
        <v>7700</v>
      </c>
      <c r="E321" s="44" t="s">
        <v>8288</v>
      </c>
      <c r="F321" s="43" t="s">
        <v>7773</v>
      </c>
      <c r="G321" s="43" t="s">
        <v>4162</v>
      </c>
      <c r="H321" s="663" t="n">
        <v>44013</v>
      </c>
    </row>
    <row r="322" customFormat="false" ht="48" hidden="false" customHeight="false" outlineLevel="0" collapsed="false">
      <c r="A322" s="660" t="n">
        <v>43916</v>
      </c>
      <c r="B322" s="44" t="s">
        <v>7998</v>
      </c>
      <c r="C322" s="44" t="s">
        <v>7999</v>
      </c>
      <c r="D322" s="44" t="s">
        <v>7700</v>
      </c>
      <c r="E322" s="44" t="s">
        <v>8289</v>
      </c>
      <c r="F322" s="43" t="s">
        <v>7701</v>
      </c>
      <c r="G322" s="43" t="n">
        <v>2.1</v>
      </c>
      <c r="H322" s="663" t="n">
        <v>44013</v>
      </c>
    </row>
    <row r="323" customFormat="false" ht="36" hidden="false" customHeight="false" outlineLevel="0" collapsed="false">
      <c r="A323" s="661" t="n">
        <v>43942</v>
      </c>
      <c r="B323" s="44" t="s">
        <v>8290</v>
      </c>
      <c r="C323" s="44" t="s">
        <v>8291</v>
      </c>
      <c r="D323" s="44" t="s">
        <v>7700</v>
      </c>
      <c r="E323" s="44" t="s">
        <v>8292</v>
      </c>
      <c r="F323" s="43" t="s">
        <v>7776</v>
      </c>
      <c r="G323" s="43" t="n">
        <v>2.1</v>
      </c>
      <c r="H323" s="663" t="n">
        <v>44013</v>
      </c>
    </row>
    <row r="324" customFormat="false" ht="24" hidden="false" customHeight="false" outlineLevel="0" collapsed="false">
      <c r="A324" s="661" t="n">
        <v>43942</v>
      </c>
      <c r="B324" s="44" t="s">
        <v>7864</v>
      </c>
      <c r="C324" s="44" t="s">
        <v>8293</v>
      </c>
      <c r="D324" s="44" t="s">
        <v>7707</v>
      </c>
      <c r="E324" s="44" t="s">
        <v>8294</v>
      </c>
      <c r="F324" s="43" t="s">
        <v>7713</v>
      </c>
      <c r="G324" s="43" t="n">
        <v>2.1</v>
      </c>
      <c r="H324" s="663" t="n">
        <v>44013</v>
      </c>
    </row>
    <row r="325" customFormat="false" ht="24" hidden="false" customHeight="false" outlineLevel="0" collapsed="false">
      <c r="A325" s="661" t="n">
        <v>43942</v>
      </c>
      <c r="B325" s="44" t="s">
        <v>8295</v>
      </c>
      <c r="C325" s="44" t="s">
        <v>1494</v>
      </c>
      <c r="D325" s="44" t="s">
        <v>7700</v>
      </c>
      <c r="E325" s="44" t="s">
        <v>8244</v>
      </c>
      <c r="F325" s="43" t="s">
        <v>8296</v>
      </c>
      <c r="G325" s="43" t="n">
        <v>2.1</v>
      </c>
      <c r="H325" s="663" t="n">
        <v>44013</v>
      </c>
    </row>
    <row r="326" customFormat="false" ht="36" hidden="false" customHeight="false" outlineLevel="0" collapsed="false">
      <c r="A326" s="661" t="n">
        <v>43942</v>
      </c>
      <c r="B326" s="44" t="s">
        <v>8297</v>
      </c>
      <c r="C326" s="44" t="s">
        <v>2092</v>
      </c>
      <c r="D326" s="44" t="s">
        <v>7700</v>
      </c>
      <c r="E326" s="44" t="s">
        <v>8244</v>
      </c>
      <c r="F326" s="43" t="s">
        <v>7697</v>
      </c>
      <c r="G326" s="43" t="n">
        <v>2.1</v>
      </c>
      <c r="H326" s="663" t="n">
        <v>44013</v>
      </c>
    </row>
    <row r="327" customFormat="false" ht="24" hidden="false" customHeight="false" outlineLevel="0" collapsed="false">
      <c r="A327" s="661" t="n">
        <v>43951</v>
      </c>
      <c r="B327" s="44" t="s">
        <v>8298</v>
      </c>
      <c r="C327" s="44" t="s">
        <v>1494</v>
      </c>
      <c r="D327" s="44" t="s">
        <v>7700</v>
      </c>
      <c r="E327" s="44" t="s">
        <v>8244</v>
      </c>
      <c r="F327" s="43" t="s">
        <v>7718</v>
      </c>
      <c r="G327" s="43" t="n">
        <v>2.1</v>
      </c>
      <c r="H327" s="663" t="n">
        <v>44013</v>
      </c>
    </row>
    <row r="328" customFormat="false" ht="24" hidden="false" customHeight="false" outlineLevel="0" collapsed="false">
      <c r="A328" s="661" t="n">
        <v>43951</v>
      </c>
      <c r="B328" s="44" t="s">
        <v>8299</v>
      </c>
      <c r="C328" s="44" t="s">
        <v>1494</v>
      </c>
      <c r="D328" s="44" t="s">
        <v>7700</v>
      </c>
      <c r="E328" s="44" t="s">
        <v>8244</v>
      </c>
      <c r="F328" s="43" t="s">
        <v>7773</v>
      </c>
      <c r="G328" s="43" t="n">
        <v>2.1</v>
      </c>
      <c r="H328" s="663" t="n">
        <v>44013</v>
      </c>
    </row>
    <row r="329" customFormat="false" ht="36" hidden="false" customHeight="false" outlineLevel="0" collapsed="false">
      <c r="A329" s="661" t="n">
        <v>43951</v>
      </c>
      <c r="B329" s="44" t="s">
        <v>8300</v>
      </c>
      <c r="C329" s="44" t="s">
        <v>4569</v>
      </c>
      <c r="D329" s="44" t="s">
        <v>7700</v>
      </c>
      <c r="E329" s="44" t="s">
        <v>8301</v>
      </c>
      <c r="F329" s="43" t="s">
        <v>7701</v>
      </c>
      <c r="G329" s="43" t="n">
        <v>2.1</v>
      </c>
      <c r="H329" s="663" t="n">
        <v>44013</v>
      </c>
    </row>
    <row r="330" customFormat="false" ht="36" hidden="false" customHeight="false" outlineLevel="0" collapsed="false">
      <c r="A330" s="672" t="n">
        <v>44172</v>
      </c>
      <c r="B330" s="44" t="s">
        <v>8302</v>
      </c>
      <c r="C330" s="44" t="s">
        <v>8303</v>
      </c>
      <c r="D330" s="44" t="s">
        <v>7801</v>
      </c>
      <c r="E330" s="44" t="s">
        <v>8304</v>
      </c>
      <c r="F330" s="43" t="s">
        <v>7697</v>
      </c>
      <c r="G330" s="43" t="n">
        <v>2.1</v>
      </c>
      <c r="H330" s="673" t="n">
        <v>44228</v>
      </c>
    </row>
    <row r="331" customFormat="false" ht="114.75" hidden="false" customHeight="true" outlineLevel="0" collapsed="false">
      <c r="A331" s="672" t="n">
        <v>44172</v>
      </c>
      <c r="B331" s="44" t="s">
        <v>8305</v>
      </c>
      <c r="C331" s="44" t="s">
        <v>8306</v>
      </c>
      <c r="D331" s="44" t="s">
        <v>7801</v>
      </c>
      <c r="E331" s="44" t="s">
        <v>8304</v>
      </c>
      <c r="F331" s="43" t="s">
        <v>7697</v>
      </c>
      <c r="G331" s="43" t="n">
        <v>2.1</v>
      </c>
      <c r="H331" s="673" t="n">
        <v>44228</v>
      </c>
    </row>
    <row r="332" customFormat="false" ht="90" hidden="false" customHeight="true" outlineLevel="0" collapsed="false">
      <c r="A332" s="672" t="n">
        <v>44172</v>
      </c>
      <c r="B332" s="44" t="s">
        <v>8307</v>
      </c>
      <c r="C332" s="44" t="s">
        <v>8308</v>
      </c>
      <c r="D332" s="44" t="s">
        <v>7801</v>
      </c>
      <c r="E332" s="44" t="s">
        <v>8304</v>
      </c>
      <c r="F332" s="43" t="s">
        <v>7697</v>
      </c>
      <c r="G332" s="43" t="n">
        <v>2.1</v>
      </c>
      <c r="H332" s="673" t="n">
        <v>44228</v>
      </c>
    </row>
    <row r="333" customFormat="false" ht="96.75" hidden="false" customHeight="true" outlineLevel="0" collapsed="false">
      <c r="A333" s="672" t="n">
        <v>44172</v>
      </c>
      <c r="B333" s="44" t="s">
        <v>8309</v>
      </c>
      <c r="C333" s="44" t="s">
        <v>8306</v>
      </c>
      <c r="D333" s="44" t="s">
        <v>7801</v>
      </c>
      <c r="E333" s="44" t="s">
        <v>8310</v>
      </c>
      <c r="F333" s="43" t="s">
        <v>7718</v>
      </c>
      <c r="G333" s="43" t="n">
        <v>2.1</v>
      </c>
      <c r="H333" s="673" t="n">
        <v>44228</v>
      </c>
    </row>
    <row r="334" customFormat="false" ht="48" hidden="false" customHeight="false" outlineLevel="0" collapsed="false">
      <c r="A334" s="672" t="n">
        <v>44172</v>
      </c>
      <c r="B334" s="44" t="s">
        <v>8311</v>
      </c>
      <c r="C334" s="44" t="s">
        <v>3047</v>
      </c>
      <c r="D334" s="44" t="s">
        <v>7801</v>
      </c>
      <c r="E334" s="44" t="s">
        <v>8312</v>
      </c>
      <c r="F334" s="43" t="s">
        <v>7718</v>
      </c>
      <c r="G334" s="43" t="n">
        <v>2.1</v>
      </c>
      <c r="H334" s="673" t="n">
        <v>44228</v>
      </c>
    </row>
    <row r="335" customFormat="false" ht="24" hidden="false" customHeight="false" outlineLevel="0" collapsed="false">
      <c r="A335" s="672" t="n">
        <v>44172</v>
      </c>
      <c r="B335" s="466" t="s">
        <v>8313</v>
      </c>
      <c r="C335" s="467" t="s">
        <v>1012</v>
      </c>
      <c r="D335" s="466" t="s">
        <v>7801</v>
      </c>
      <c r="E335" s="44" t="s">
        <v>8312</v>
      </c>
      <c r="F335" s="43" t="s">
        <v>7718</v>
      </c>
      <c r="G335" s="43" t="n">
        <v>2.1</v>
      </c>
      <c r="H335" s="673" t="n">
        <v>44228</v>
      </c>
    </row>
    <row r="336" customFormat="false" ht="36" hidden="false" customHeight="false" outlineLevel="0" collapsed="false">
      <c r="A336" s="672" t="n">
        <v>44172</v>
      </c>
      <c r="B336" s="44" t="s">
        <v>4374</v>
      </c>
      <c r="C336" s="44" t="s">
        <v>8314</v>
      </c>
      <c r="D336" s="44" t="s">
        <v>7945</v>
      </c>
      <c r="E336" s="44" t="s">
        <v>8315</v>
      </c>
      <c r="F336" s="43" t="s">
        <v>7947</v>
      </c>
      <c r="G336" s="43"/>
      <c r="H336" s="673" t="n">
        <v>44228</v>
      </c>
    </row>
    <row r="337" customFormat="false" ht="24" hidden="false" customHeight="false" outlineLevel="0" collapsed="false">
      <c r="A337" s="672" t="n">
        <v>44172</v>
      </c>
      <c r="B337" s="44" t="s">
        <v>4374</v>
      </c>
      <c r="C337" s="44" t="s">
        <v>8222</v>
      </c>
      <c r="D337" s="44" t="s">
        <v>7945</v>
      </c>
      <c r="E337" s="44" t="s">
        <v>8316</v>
      </c>
      <c r="F337" s="43" t="s">
        <v>7947</v>
      </c>
      <c r="G337" s="43"/>
      <c r="H337" s="673" t="n">
        <v>44228</v>
      </c>
    </row>
    <row r="338" customFormat="false" ht="38.25" hidden="false" customHeight="true" outlineLevel="0" collapsed="false">
      <c r="A338" s="674" t="n">
        <v>44172</v>
      </c>
      <c r="B338" s="44" t="s">
        <v>8302</v>
      </c>
      <c r="C338" s="44" t="s">
        <v>8303</v>
      </c>
      <c r="D338" s="44" t="s">
        <v>7771</v>
      </c>
      <c r="E338" s="675" t="s">
        <v>8317</v>
      </c>
      <c r="F338" s="43" t="s">
        <v>7697</v>
      </c>
      <c r="G338" s="43" t="n">
        <v>2.1</v>
      </c>
      <c r="H338" s="671" t="n">
        <v>44440</v>
      </c>
    </row>
    <row r="339" customFormat="false" ht="103.5" hidden="false" customHeight="true" outlineLevel="0" collapsed="false">
      <c r="A339" s="674" t="n">
        <v>44172</v>
      </c>
      <c r="B339" s="44" t="s">
        <v>8318</v>
      </c>
      <c r="C339" s="44" t="s">
        <v>8306</v>
      </c>
      <c r="D339" s="44" t="s">
        <v>7771</v>
      </c>
      <c r="E339" s="675" t="s">
        <v>8317</v>
      </c>
      <c r="F339" s="43" t="s">
        <v>7697</v>
      </c>
      <c r="G339" s="43" t="n">
        <v>2.1</v>
      </c>
      <c r="H339" s="671" t="n">
        <v>44440</v>
      </c>
    </row>
    <row r="340" customFormat="false" ht="57.75" hidden="false" customHeight="true" outlineLevel="0" collapsed="false">
      <c r="A340" s="674" t="n">
        <v>44172</v>
      </c>
      <c r="B340" s="44" t="s">
        <v>8319</v>
      </c>
      <c r="C340" s="44" t="s">
        <v>8308</v>
      </c>
      <c r="D340" s="44" t="s">
        <v>7771</v>
      </c>
      <c r="E340" s="675" t="s">
        <v>8317</v>
      </c>
      <c r="F340" s="43" t="s">
        <v>7697</v>
      </c>
      <c r="G340" s="43" t="n">
        <v>2.1</v>
      </c>
      <c r="H340" s="671" t="n">
        <v>44440</v>
      </c>
    </row>
    <row r="341" customFormat="false" ht="36" hidden="false" customHeight="false" outlineLevel="0" collapsed="false">
      <c r="A341" s="674" t="n">
        <v>44172</v>
      </c>
      <c r="B341" s="44" t="s">
        <v>8320</v>
      </c>
      <c r="C341" s="44" t="s">
        <v>4031</v>
      </c>
      <c r="D341" s="44" t="s">
        <v>7700</v>
      </c>
      <c r="E341" s="44" t="s">
        <v>8321</v>
      </c>
      <c r="F341" s="43" t="s">
        <v>8248</v>
      </c>
      <c r="G341" s="43" t="n">
        <v>2.1</v>
      </c>
      <c r="H341" s="676" t="n">
        <v>44287</v>
      </c>
    </row>
    <row r="342" customFormat="false" ht="24" hidden="false" customHeight="false" outlineLevel="0" collapsed="false">
      <c r="A342" s="674" t="n">
        <v>44172</v>
      </c>
      <c r="B342" s="44" t="s">
        <v>7761</v>
      </c>
      <c r="C342" s="44"/>
      <c r="D342" s="44" t="s">
        <v>7707</v>
      </c>
      <c r="E342" s="44" t="s">
        <v>8322</v>
      </c>
      <c r="F342" s="43" t="s">
        <v>7776</v>
      </c>
      <c r="G342" s="43" t="n">
        <v>2.1</v>
      </c>
      <c r="H342" s="676" t="n">
        <v>44287</v>
      </c>
    </row>
    <row r="343" customFormat="false" ht="48" hidden="false" customHeight="false" outlineLevel="0" collapsed="false">
      <c r="A343" s="674" t="n">
        <v>44172</v>
      </c>
      <c r="B343" s="44" t="s">
        <v>8323</v>
      </c>
      <c r="C343" s="44" t="s">
        <v>1012</v>
      </c>
      <c r="D343" s="44" t="s">
        <v>7801</v>
      </c>
      <c r="E343" s="44" t="s">
        <v>8324</v>
      </c>
      <c r="F343" s="43" t="s">
        <v>7776</v>
      </c>
      <c r="G343" s="43" t="n">
        <v>2.1</v>
      </c>
      <c r="H343" s="676" t="n">
        <v>44287</v>
      </c>
    </row>
    <row r="344" customFormat="false" ht="48" hidden="false" customHeight="false" outlineLevel="0" collapsed="false">
      <c r="A344" s="674" t="n">
        <v>44172</v>
      </c>
      <c r="B344" s="44" t="s">
        <v>8325</v>
      </c>
      <c r="C344" s="44" t="s">
        <v>3047</v>
      </c>
      <c r="D344" s="44" t="s">
        <v>7801</v>
      </c>
      <c r="E344" s="44" t="s">
        <v>8326</v>
      </c>
      <c r="F344" s="43" t="s">
        <v>7776</v>
      </c>
      <c r="G344" s="43" t="n">
        <v>2.1</v>
      </c>
      <c r="H344" s="676" t="n">
        <v>44287</v>
      </c>
    </row>
    <row r="345" customFormat="false" ht="48" hidden="false" customHeight="false" outlineLevel="0" collapsed="false">
      <c r="A345" s="674" t="n">
        <v>44172</v>
      </c>
      <c r="B345" s="44" t="s">
        <v>8327</v>
      </c>
      <c r="C345" s="44" t="s">
        <v>3047</v>
      </c>
      <c r="D345" s="44" t="s">
        <v>7801</v>
      </c>
      <c r="E345" s="44" t="s">
        <v>8328</v>
      </c>
      <c r="F345" s="43" t="s">
        <v>7718</v>
      </c>
      <c r="G345" s="43" t="n">
        <v>2.1</v>
      </c>
      <c r="H345" s="676" t="n">
        <v>44287</v>
      </c>
    </row>
    <row r="346" customFormat="false" ht="108" hidden="false" customHeight="false" outlineLevel="0" collapsed="false">
      <c r="A346" s="674" t="n">
        <v>44172</v>
      </c>
      <c r="B346" s="44" t="s">
        <v>8329</v>
      </c>
      <c r="C346" s="44" t="s">
        <v>2569</v>
      </c>
      <c r="D346" s="44" t="s">
        <v>7801</v>
      </c>
      <c r="E346" s="44" t="s">
        <v>8330</v>
      </c>
      <c r="F346" s="43" t="s">
        <v>7697</v>
      </c>
      <c r="G346" s="43" t="n">
        <v>2.1</v>
      </c>
      <c r="H346" s="676" t="n">
        <v>44287</v>
      </c>
    </row>
    <row r="347" customFormat="false" ht="108" hidden="false" customHeight="false" outlineLevel="0" collapsed="false">
      <c r="A347" s="674" t="n">
        <v>44172</v>
      </c>
      <c r="B347" s="44" t="s">
        <v>8331</v>
      </c>
      <c r="C347" s="44" t="s">
        <v>2569</v>
      </c>
      <c r="D347" s="44" t="s">
        <v>7801</v>
      </c>
      <c r="E347" s="44" t="s">
        <v>8332</v>
      </c>
      <c r="F347" s="43" t="s">
        <v>8215</v>
      </c>
      <c r="G347" s="43" t="n">
        <v>2.1</v>
      </c>
      <c r="H347" s="676" t="n">
        <v>44287</v>
      </c>
    </row>
    <row r="348" customFormat="false" ht="108" hidden="false" customHeight="false" outlineLevel="0" collapsed="false">
      <c r="A348" s="674" t="n">
        <v>44172</v>
      </c>
      <c r="B348" s="44" t="s">
        <v>8333</v>
      </c>
      <c r="C348" s="44" t="s">
        <v>2569</v>
      </c>
      <c r="D348" s="44" t="s">
        <v>7700</v>
      </c>
      <c r="E348" s="44" t="s">
        <v>8334</v>
      </c>
      <c r="F348" s="43" t="s">
        <v>8215</v>
      </c>
      <c r="G348" s="43" t="n">
        <v>2.1</v>
      </c>
      <c r="H348" s="676" t="n">
        <v>44287</v>
      </c>
    </row>
    <row r="349" customFormat="false" ht="108" hidden="false" customHeight="false" outlineLevel="0" collapsed="false">
      <c r="A349" s="674" t="n">
        <v>44172</v>
      </c>
      <c r="B349" s="44" t="s">
        <v>8335</v>
      </c>
      <c r="C349" s="44" t="s">
        <v>2569</v>
      </c>
      <c r="D349" s="44" t="s">
        <v>7801</v>
      </c>
      <c r="E349" s="44" t="s">
        <v>8336</v>
      </c>
      <c r="F349" s="43" t="s">
        <v>7827</v>
      </c>
      <c r="G349" s="43" t="n">
        <v>2.1</v>
      </c>
      <c r="H349" s="676" t="n">
        <v>44287</v>
      </c>
    </row>
    <row r="350" customFormat="false" ht="60" hidden="false" customHeight="false" outlineLevel="0" collapsed="false">
      <c r="A350" s="674" t="n">
        <v>44172</v>
      </c>
      <c r="B350" s="44" t="s">
        <v>8337</v>
      </c>
      <c r="C350" s="44" t="s">
        <v>2614</v>
      </c>
      <c r="D350" s="44" t="s">
        <v>7801</v>
      </c>
      <c r="E350" s="44" t="s">
        <v>8338</v>
      </c>
      <c r="F350" s="43" t="s">
        <v>7701</v>
      </c>
      <c r="G350" s="43" t="n">
        <v>2.1</v>
      </c>
      <c r="H350" s="676" t="n">
        <v>44287</v>
      </c>
    </row>
    <row r="351" customFormat="false" ht="60" hidden="false" customHeight="false" outlineLevel="0" collapsed="false">
      <c r="A351" s="674" t="n">
        <v>44172</v>
      </c>
      <c r="B351" s="44" t="s">
        <v>8339</v>
      </c>
      <c r="C351" s="44" t="s">
        <v>2614</v>
      </c>
      <c r="D351" s="44" t="s">
        <v>7801</v>
      </c>
      <c r="E351" s="44" t="s">
        <v>8338</v>
      </c>
      <c r="F351" s="43" t="s">
        <v>7776</v>
      </c>
      <c r="G351" s="43" t="n">
        <v>2.1</v>
      </c>
      <c r="H351" s="676" t="n">
        <v>44287</v>
      </c>
    </row>
    <row r="352" customFormat="false" ht="24" hidden="false" customHeight="false" outlineLevel="0" collapsed="false">
      <c r="A352" s="674" t="n">
        <v>44172</v>
      </c>
      <c r="B352" s="44" t="s">
        <v>7854</v>
      </c>
      <c r="C352" s="44" t="s">
        <v>1490</v>
      </c>
      <c r="D352" s="44" t="s">
        <v>7700</v>
      </c>
      <c r="E352" s="44" t="s">
        <v>8340</v>
      </c>
      <c r="F352" s="43" t="s">
        <v>8341</v>
      </c>
      <c r="G352" s="43" t="n">
        <v>2.1</v>
      </c>
      <c r="H352" s="676" t="n">
        <v>44287</v>
      </c>
    </row>
    <row r="353" customFormat="false" ht="24" hidden="false" customHeight="false" outlineLevel="0" collapsed="false">
      <c r="A353" s="674" t="n">
        <v>44172</v>
      </c>
      <c r="B353" s="44" t="s">
        <v>8342</v>
      </c>
      <c r="C353" s="44" t="s">
        <v>1490</v>
      </c>
      <c r="D353" s="44" t="s">
        <v>7700</v>
      </c>
      <c r="E353" s="44" t="s">
        <v>8340</v>
      </c>
      <c r="F353" s="43" t="s">
        <v>7776</v>
      </c>
      <c r="G353" s="43" t="n">
        <v>2.1</v>
      </c>
      <c r="H353" s="676" t="n">
        <v>44287</v>
      </c>
    </row>
    <row r="354" customFormat="false" ht="51" hidden="false" customHeight="true" outlineLevel="0" collapsed="false">
      <c r="A354" s="674" t="n">
        <v>44172</v>
      </c>
      <c r="B354" s="44" t="s">
        <v>8198</v>
      </c>
      <c r="C354" s="44" t="s">
        <v>8199</v>
      </c>
      <c r="D354" s="44" t="s">
        <v>7700</v>
      </c>
      <c r="E354" s="44" t="s">
        <v>8343</v>
      </c>
      <c r="F354" s="43" t="s">
        <v>8199</v>
      </c>
      <c r="G354" s="43" t="n">
        <v>2.1</v>
      </c>
      <c r="H354" s="676" t="n">
        <v>44287</v>
      </c>
    </row>
    <row r="355" customFormat="false" ht="48" hidden="false" customHeight="false" outlineLevel="0" collapsed="false">
      <c r="A355" s="674" t="n">
        <v>44172</v>
      </c>
      <c r="B355" s="44" t="s">
        <v>8344</v>
      </c>
      <c r="C355" s="44" t="s">
        <v>7806</v>
      </c>
      <c r="D355" s="44" t="s">
        <v>7705</v>
      </c>
      <c r="E355" s="44" t="s">
        <v>8345</v>
      </c>
      <c r="F355" s="43" t="s">
        <v>8188</v>
      </c>
      <c r="G355" s="43" t="n">
        <v>2.1</v>
      </c>
      <c r="H355" s="676" t="n">
        <v>44287</v>
      </c>
    </row>
    <row r="356" customFormat="false" ht="36" hidden="false" customHeight="false" outlineLevel="0" collapsed="false">
      <c r="A356" s="674" t="n">
        <v>44172</v>
      </c>
      <c r="B356" s="44" t="s">
        <v>8346</v>
      </c>
      <c r="C356" s="44" t="s">
        <v>8347</v>
      </c>
      <c r="D356" s="44" t="s">
        <v>7700</v>
      </c>
      <c r="E356" s="44" t="s">
        <v>8348</v>
      </c>
      <c r="F356" s="43" t="s">
        <v>7701</v>
      </c>
      <c r="G356" s="43" t="n">
        <v>2.1</v>
      </c>
      <c r="H356" s="676" t="n">
        <v>44287</v>
      </c>
    </row>
    <row r="357" customFormat="false" ht="15" hidden="false" customHeight="false" outlineLevel="0" collapsed="false">
      <c r="A357" s="674" t="n">
        <v>44172</v>
      </c>
      <c r="B357" s="44" t="s">
        <v>8349</v>
      </c>
      <c r="C357" s="44" t="s">
        <v>8199</v>
      </c>
      <c r="D357" s="44" t="s">
        <v>7707</v>
      </c>
      <c r="E357" s="44" t="s">
        <v>8350</v>
      </c>
      <c r="F357" s="43" t="s">
        <v>7921</v>
      </c>
      <c r="G357" s="43" t="n">
        <v>2.1</v>
      </c>
      <c r="H357" s="676" t="n">
        <v>44287</v>
      </c>
    </row>
    <row r="358" customFormat="false" ht="51" hidden="false" customHeight="true" outlineLevel="0" collapsed="false">
      <c r="A358" s="674" t="n">
        <v>44172</v>
      </c>
      <c r="B358" s="44" t="s">
        <v>8351</v>
      </c>
      <c r="C358" s="44" t="s">
        <v>8352</v>
      </c>
      <c r="D358" s="44" t="s">
        <v>7700</v>
      </c>
      <c r="E358" s="44" t="s">
        <v>8353</v>
      </c>
      <c r="F358" s="43" t="s">
        <v>8215</v>
      </c>
      <c r="G358" s="43" t="n">
        <v>2.1</v>
      </c>
      <c r="H358" s="676" t="n">
        <v>44287</v>
      </c>
    </row>
    <row r="359" customFormat="false" ht="60" hidden="false" customHeight="false" outlineLevel="0" collapsed="false">
      <c r="A359" s="674" t="n">
        <v>44172</v>
      </c>
      <c r="B359" s="44" t="s">
        <v>8354</v>
      </c>
      <c r="C359" s="44" t="s">
        <v>8352</v>
      </c>
      <c r="D359" s="44" t="s">
        <v>7801</v>
      </c>
      <c r="E359" s="44" t="s">
        <v>8355</v>
      </c>
      <c r="F359" s="43" t="s">
        <v>8215</v>
      </c>
      <c r="G359" s="43" t="n">
        <v>2.1</v>
      </c>
      <c r="H359" s="676" t="n">
        <v>44287</v>
      </c>
    </row>
    <row r="360" customFormat="false" ht="60" hidden="false" customHeight="false" outlineLevel="0" collapsed="false">
      <c r="A360" s="674" t="n">
        <v>44172</v>
      </c>
      <c r="B360" s="44" t="s">
        <v>8356</v>
      </c>
      <c r="C360" s="44" t="s">
        <v>8352</v>
      </c>
      <c r="D360" s="44" t="s">
        <v>7801</v>
      </c>
      <c r="E360" s="44" t="s">
        <v>8357</v>
      </c>
      <c r="F360" s="43" t="s">
        <v>8215</v>
      </c>
      <c r="G360" s="43" t="n">
        <v>2.1</v>
      </c>
      <c r="H360" s="676" t="n">
        <v>44287</v>
      </c>
    </row>
    <row r="361" customFormat="false" ht="48" hidden="false" customHeight="false" outlineLevel="0" collapsed="false">
      <c r="A361" s="674" t="n">
        <v>44172</v>
      </c>
      <c r="B361" s="44" t="s">
        <v>8358</v>
      </c>
      <c r="C361" s="44" t="s">
        <v>8352</v>
      </c>
      <c r="D361" s="44" t="s">
        <v>7700</v>
      </c>
      <c r="E361" s="44" t="s">
        <v>8359</v>
      </c>
      <c r="F361" s="43" t="s">
        <v>7713</v>
      </c>
      <c r="G361" s="43" t="n">
        <v>2.1</v>
      </c>
      <c r="H361" s="676" t="n">
        <v>44287</v>
      </c>
    </row>
    <row r="362" customFormat="false" ht="48" hidden="false" customHeight="false" outlineLevel="0" collapsed="false">
      <c r="A362" s="674" t="n">
        <v>44172</v>
      </c>
      <c r="B362" s="44" t="s">
        <v>8351</v>
      </c>
      <c r="C362" s="44" t="s">
        <v>8352</v>
      </c>
      <c r="D362" s="44" t="s">
        <v>8080</v>
      </c>
      <c r="E362" s="44" t="s">
        <v>8360</v>
      </c>
      <c r="F362" s="43" t="s">
        <v>7827</v>
      </c>
      <c r="G362" s="43" t="n">
        <v>2.1</v>
      </c>
      <c r="H362" s="676" t="n">
        <v>44287</v>
      </c>
    </row>
    <row r="363" customFormat="false" ht="48" hidden="false" customHeight="false" outlineLevel="0" collapsed="false">
      <c r="A363" s="674" t="n">
        <v>44172</v>
      </c>
      <c r="B363" s="44" t="s">
        <v>8361</v>
      </c>
      <c r="C363" s="44" t="s">
        <v>8352</v>
      </c>
      <c r="D363" s="44" t="s">
        <v>7801</v>
      </c>
      <c r="E363" s="44" t="s">
        <v>8362</v>
      </c>
      <c r="F363" s="43" t="s">
        <v>7827</v>
      </c>
      <c r="G363" s="43" t="n">
        <v>2.1</v>
      </c>
      <c r="H363" s="676" t="n">
        <v>44287</v>
      </c>
    </row>
    <row r="364" customFormat="false" ht="40.5" hidden="false" customHeight="true" outlineLevel="0" collapsed="false">
      <c r="A364" s="674" t="n">
        <v>44172</v>
      </c>
      <c r="B364" s="44" t="s">
        <v>7618</v>
      </c>
      <c r="C364" s="44" t="s">
        <v>7618</v>
      </c>
      <c r="D364" s="44"/>
      <c r="E364" s="44" t="s">
        <v>8363</v>
      </c>
      <c r="F364" s="43"/>
      <c r="G364" s="43"/>
      <c r="H364" s="676" t="n">
        <v>44287</v>
      </c>
    </row>
    <row r="365" customFormat="false" ht="36" hidden="false" customHeight="false" outlineLevel="0" collapsed="false">
      <c r="A365" s="674" t="n">
        <v>44172</v>
      </c>
      <c r="B365" s="44" t="s">
        <v>8364</v>
      </c>
      <c r="C365" s="44" t="s">
        <v>1078</v>
      </c>
      <c r="D365" s="44" t="s">
        <v>7801</v>
      </c>
      <c r="E365" s="44" t="s">
        <v>8365</v>
      </c>
      <c r="F365" s="43" t="s">
        <v>7701</v>
      </c>
      <c r="G365" s="43" t="n">
        <v>2.1</v>
      </c>
      <c r="H365" s="676" t="n">
        <v>44287</v>
      </c>
    </row>
    <row r="366" customFormat="false" ht="36" hidden="false" customHeight="false" outlineLevel="0" collapsed="false">
      <c r="A366" s="674" t="n">
        <v>44172</v>
      </c>
      <c r="B366" s="44" t="s">
        <v>8198</v>
      </c>
      <c r="C366" s="44" t="s">
        <v>188</v>
      </c>
      <c r="D366" s="44" t="s">
        <v>7707</v>
      </c>
      <c r="E366" s="44" t="s">
        <v>8366</v>
      </c>
      <c r="F366" s="43" t="s">
        <v>8046</v>
      </c>
      <c r="G366" s="43" t="s">
        <v>145</v>
      </c>
      <c r="H366" s="676" t="n">
        <v>44287</v>
      </c>
    </row>
    <row r="367" customFormat="false" ht="36" hidden="false" customHeight="false" outlineLevel="0" collapsed="false">
      <c r="A367" s="674" t="n">
        <v>44172</v>
      </c>
      <c r="B367" s="44" t="s">
        <v>8367</v>
      </c>
      <c r="C367" s="44" t="s">
        <v>7991</v>
      </c>
      <c r="D367" s="44" t="s">
        <v>7700</v>
      </c>
      <c r="E367" s="44" t="s">
        <v>8368</v>
      </c>
      <c r="F367" s="43" t="s">
        <v>8046</v>
      </c>
      <c r="G367" s="43" t="s">
        <v>145</v>
      </c>
      <c r="H367" s="676" t="n">
        <v>44287</v>
      </c>
    </row>
    <row r="368" customFormat="false" ht="36" hidden="false" customHeight="false" outlineLevel="0" collapsed="false">
      <c r="A368" s="674" t="n">
        <v>44172</v>
      </c>
      <c r="B368" s="44" t="s">
        <v>8369</v>
      </c>
      <c r="C368" s="44" t="s">
        <v>8370</v>
      </c>
      <c r="D368" s="44" t="s">
        <v>7700</v>
      </c>
      <c r="E368" s="44" t="s">
        <v>8368</v>
      </c>
      <c r="F368" s="43" t="s">
        <v>8046</v>
      </c>
      <c r="G368" s="43" t="s">
        <v>145</v>
      </c>
      <c r="H368" s="676" t="n">
        <v>44287</v>
      </c>
    </row>
    <row r="369" customFormat="false" ht="24" hidden="false" customHeight="false" outlineLevel="0" collapsed="false">
      <c r="A369" s="674" t="n">
        <v>44172</v>
      </c>
      <c r="B369" s="44" t="s">
        <v>8371</v>
      </c>
      <c r="C369" s="44" t="s">
        <v>196</v>
      </c>
      <c r="D369" s="44" t="s">
        <v>7700</v>
      </c>
      <c r="E369" s="44" t="s">
        <v>8368</v>
      </c>
      <c r="F369" s="43" t="s">
        <v>8046</v>
      </c>
      <c r="G369" s="43" t="s">
        <v>145</v>
      </c>
      <c r="H369" s="676" t="n">
        <v>44287</v>
      </c>
    </row>
    <row r="370" customFormat="false" ht="24" hidden="false" customHeight="false" outlineLevel="0" collapsed="false">
      <c r="A370" s="674" t="n">
        <v>44172</v>
      </c>
      <c r="B370" s="44" t="s">
        <v>8372</v>
      </c>
      <c r="C370" s="44" t="s">
        <v>4341</v>
      </c>
      <c r="D370" s="44" t="s">
        <v>7700</v>
      </c>
      <c r="E370" s="44" t="s">
        <v>8368</v>
      </c>
      <c r="F370" s="43" t="s">
        <v>8046</v>
      </c>
      <c r="G370" s="43" t="s">
        <v>145</v>
      </c>
      <c r="H370" s="676" t="n">
        <v>44287</v>
      </c>
    </row>
    <row r="371" customFormat="false" ht="48" hidden="false" customHeight="false" outlineLevel="0" collapsed="false">
      <c r="A371" s="674" t="n">
        <v>44172</v>
      </c>
      <c r="B371" s="44" t="s">
        <v>8373</v>
      </c>
      <c r="C371" s="44" t="s">
        <v>1265</v>
      </c>
      <c r="D371" s="44" t="s">
        <v>7825</v>
      </c>
      <c r="E371" s="44" t="s">
        <v>8374</v>
      </c>
      <c r="F371" s="43" t="s">
        <v>8283</v>
      </c>
      <c r="G371" s="43" t="n">
        <v>2.1</v>
      </c>
      <c r="H371" s="676" t="n">
        <v>44287</v>
      </c>
    </row>
    <row r="372" customFormat="false" ht="48" hidden="false" customHeight="false" outlineLevel="0" collapsed="false">
      <c r="A372" s="674" t="n">
        <v>44172</v>
      </c>
      <c r="B372" s="44" t="s">
        <v>8375</v>
      </c>
      <c r="C372" s="44" t="s">
        <v>4236</v>
      </c>
      <c r="D372" s="44" t="s">
        <v>7700</v>
      </c>
      <c r="E372" s="44" t="s">
        <v>8376</v>
      </c>
      <c r="F372" s="43" t="s">
        <v>8188</v>
      </c>
      <c r="G372" s="43" t="n">
        <v>2.1</v>
      </c>
      <c r="H372" s="676" t="n">
        <v>44287</v>
      </c>
    </row>
    <row r="373" customFormat="false" ht="36" hidden="false" customHeight="false" outlineLevel="0" collapsed="false">
      <c r="A373" s="674" t="n">
        <v>44172</v>
      </c>
      <c r="B373" s="44" t="s">
        <v>8377</v>
      </c>
      <c r="C373" s="44"/>
      <c r="D373" s="44" t="s">
        <v>7716</v>
      </c>
      <c r="E373" s="44"/>
      <c r="F373" s="43"/>
      <c r="G373" s="43"/>
      <c r="H373" s="676" t="n">
        <v>44287</v>
      </c>
    </row>
    <row r="374" customFormat="false" ht="36" hidden="false" customHeight="false" outlineLevel="0" collapsed="false">
      <c r="A374" s="670" t="n">
        <v>44225</v>
      </c>
      <c r="B374" s="44" t="s">
        <v>8378</v>
      </c>
      <c r="C374" s="44" t="s">
        <v>2694</v>
      </c>
      <c r="D374" s="44" t="s">
        <v>7771</v>
      </c>
      <c r="E374" s="44" t="s">
        <v>8379</v>
      </c>
      <c r="F374" s="43" t="s">
        <v>7697</v>
      </c>
      <c r="G374" s="43" t="n">
        <v>2.1</v>
      </c>
      <c r="H374" s="677" t="n">
        <v>44228</v>
      </c>
    </row>
    <row r="375" customFormat="false" ht="48" hidden="false" customHeight="false" outlineLevel="0" collapsed="false">
      <c r="A375" s="670" t="n">
        <v>44225</v>
      </c>
      <c r="B375" s="44" t="s">
        <v>8380</v>
      </c>
      <c r="C375" s="44" t="s">
        <v>2694</v>
      </c>
      <c r="D375" s="44" t="s">
        <v>7801</v>
      </c>
      <c r="E375" s="44" t="s">
        <v>8381</v>
      </c>
      <c r="F375" s="43" t="s">
        <v>7697</v>
      </c>
      <c r="G375" s="43" t="n">
        <v>2.1</v>
      </c>
      <c r="H375" s="677" t="n">
        <v>44228</v>
      </c>
    </row>
    <row r="376" customFormat="false" ht="84" hidden="false" customHeight="false" outlineLevel="0" collapsed="false">
      <c r="A376" s="670" t="n">
        <v>44225</v>
      </c>
      <c r="B376" s="44" t="s">
        <v>8356</v>
      </c>
      <c r="C376" s="44" t="s">
        <v>8352</v>
      </c>
      <c r="D376" s="44" t="s">
        <v>7700</v>
      </c>
      <c r="E376" s="44" t="s">
        <v>8382</v>
      </c>
      <c r="F376" s="43" t="s">
        <v>7713</v>
      </c>
      <c r="G376" s="43" t="n">
        <v>2.1</v>
      </c>
      <c r="H376" s="677" t="n">
        <v>44287</v>
      </c>
    </row>
    <row r="377" customFormat="false" ht="24" hidden="false" customHeight="false" outlineLevel="0" collapsed="false">
      <c r="A377" s="670" t="n">
        <v>44225</v>
      </c>
      <c r="B377" s="44" t="s">
        <v>8383</v>
      </c>
      <c r="C377" s="44" t="s">
        <v>8384</v>
      </c>
      <c r="D377" s="44"/>
      <c r="E377" s="44" t="s">
        <v>8385</v>
      </c>
      <c r="F377" s="43" t="s">
        <v>7701</v>
      </c>
      <c r="G377" s="43" t="n">
        <v>2.1</v>
      </c>
      <c r="H377" s="677" t="n">
        <v>44287</v>
      </c>
    </row>
    <row r="378" customFormat="false" ht="48" hidden="false" customHeight="false" outlineLevel="0" collapsed="false">
      <c r="A378" s="678" t="n">
        <v>44281</v>
      </c>
      <c r="B378" s="44" t="s">
        <v>8386</v>
      </c>
      <c r="C378" s="44" t="s">
        <v>7744</v>
      </c>
      <c r="D378" s="44" t="s">
        <v>7771</v>
      </c>
      <c r="E378" s="44" t="s">
        <v>8387</v>
      </c>
      <c r="F378" s="43" t="s">
        <v>7697</v>
      </c>
      <c r="G378" s="43" t="n">
        <v>2.1</v>
      </c>
      <c r="H378" s="671" t="n">
        <v>44440</v>
      </c>
    </row>
    <row r="379" customFormat="false" ht="48" hidden="false" customHeight="false" outlineLevel="0" collapsed="false">
      <c r="A379" s="678" t="n">
        <v>44281</v>
      </c>
      <c r="B379" s="44" t="s">
        <v>8388</v>
      </c>
      <c r="C379" s="44" t="s">
        <v>8389</v>
      </c>
      <c r="D379" s="44" t="s">
        <v>7700</v>
      </c>
      <c r="E379" s="44" t="s">
        <v>8390</v>
      </c>
      <c r="F379" s="43" t="s">
        <v>8391</v>
      </c>
      <c r="G379" s="43" t="n">
        <v>2.1</v>
      </c>
      <c r="H379" s="671" t="n">
        <v>44287</v>
      </c>
    </row>
    <row r="380" customFormat="false" ht="72" hidden="false" customHeight="false" outlineLevel="0" collapsed="false">
      <c r="A380" s="678" t="n">
        <v>44281</v>
      </c>
      <c r="B380" s="44" t="s">
        <v>8392</v>
      </c>
      <c r="C380" s="44" t="s">
        <v>8393</v>
      </c>
      <c r="D380" s="44" t="s">
        <v>7700</v>
      </c>
      <c r="E380" s="44" t="s">
        <v>8394</v>
      </c>
      <c r="F380" s="43" t="s">
        <v>7713</v>
      </c>
      <c r="G380" s="43" t="n">
        <v>2.1</v>
      </c>
      <c r="H380" s="671" t="n">
        <v>44287</v>
      </c>
    </row>
    <row r="381" customFormat="false" ht="60" hidden="false" customHeight="false" outlineLevel="0" collapsed="false">
      <c r="A381" s="678" t="n">
        <v>44281</v>
      </c>
      <c r="B381" s="44" t="s">
        <v>8395</v>
      </c>
      <c r="C381" s="44" t="s">
        <v>2614</v>
      </c>
      <c r="D381" s="44" t="s">
        <v>7801</v>
      </c>
      <c r="E381" s="44" t="s">
        <v>8396</v>
      </c>
      <c r="F381" s="43" t="s">
        <v>7776</v>
      </c>
      <c r="G381" s="43" t="n">
        <v>2.1</v>
      </c>
      <c r="H381" s="671" t="n">
        <v>44287</v>
      </c>
    </row>
    <row r="382" customFormat="false" ht="60" hidden="false" customHeight="false" outlineLevel="0" collapsed="false">
      <c r="A382" s="678" t="n">
        <v>44281</v>
      </c>
      <c r="B382" s="44" t="s">
        <v>8397</v>
      </c>
      <c r="C382" s="44" t="s">
        <v>2614</v>
      </c>
      <c r="D382" s="44" t="s">
        <v>7700</v>
      </c>
      <c r="E382" s="44" t="s">
        <v>8398</v>
      </c>
      <c r="F382" s="43" t="s">
        <v>7701</v>
      </c>
      <c r="G382" s="43" t="n">
        <v>2.1</v>
      </c>
      <c r="H382" s="671" t="n">
        <v>44287</v>
      </c>
    </row>
    <row r="383" customFormat="false" ht="60" hidden="false" customHeight="false" outlineLevel="0" collapsed="false">
      <c r="A383" s="678" t="n">
        <v>44281</v>
      </c>
      <c r="B383" s="44" t="s">
        <v>8399</v>
      </c>
      <c r="C383" s="44" t="s">
        <v>2614</v>
      </c>
      <c r="D383" s="44" t="s">
        <v>7801</v>
      </c>
      <c r="E383" s="44" t="s">
        <v>8396</v>
      </c>
      <c r="F383" s="43" t="s">
        <v>7701</v>
      </c>
      <c r="G383" s="43" t="n">
        <v>2.1</v>
      </c>
      <c r="H383" s="671" t="n">
        <v>44287</v>
      </c>
    </row>
    <row r="384" customFormat="false" ht="54.75" hidden="false" customHeight="true" outlineLevel="0" collapsed="false">
      <c r="A384" s="678" t="n">
        <v>44281</v>
      </c>
      <c r="B384" s="44" t="s">
        <v>8375</v>
      </c>
      <c r="C384" s="44" t="s">
        <v>4236</v>
      </c>
      <c r="D384" s="44" t="s">
        <v>7825</v>
      </c>
      <c r="E384" s="44" t="s">
        <v>8400</v>
      </c>
      <c r="F384" s="43" t="s">
        <v>8188</v>
      </c>
      <c r="G384" s="43" t="n">
        <v>2.1</v>
      </c>
      <c r="H384" s="671" t="n">
        <v>44287</v>
      </c>
    </row>
    <row r="385" customFormat="false" ht="69" hidden="false" customHeight="true" outlineLevel="0" collapsed="false">
      <c r="A385" s="679" t="n">
        <v>44315</v>
      </c>
      <c r="B385" s="44" t="s">
        <v>4374</v>
      </c>
      <c r="C385" s="44" t="s">
        <v>8314</v>
      </c>
      <c r="D385" s="44" t="s">
        <v>7945</v>
      </c>
      <c r="E385" s="44" t="s">
        <v>8401</v>
      </c>
      <c r="F385" s="43" t="s">
        <v>7947</v>
      </c>
      <c r="G385" s="43"/>
      <c r="H385" s="663" t="n">
        <v>44320</v>
      </c>
    </row>
    <row r="386" customFormat="false" ht="36" hidden="false" customHeight="false" outlineLevel="0" collapsed="false">
      <c r="A386" s="679" t="n">
        <v>44315</v>
      </c>
      <c r="B386" s="44" t="s">
        <v>8302</v>
      </c>
      <c r="C386" s="44" t="s">
        <v>8303</v>
      </c>
      <c r="D386" s="44" t="s">
        <v>7707</v>
      </c>
      <c r="E386" s="44" t="s">
        <v>8402</v>
      </c>
      <c r="F386" s="43" t="s">
        <v>7697</v>
      </c>
      <c r="G386" s="43" t="n">
        <v>2.1</v>
      </c>
      <c r="H386" s="663" t="n">
        <v>44320</v>
      </c>
    </row>
    <row r="387" customFormat="false" ht="108" hidden="false" customHeight="true" outlineLevel="0" collapsed="false">
      <c r="A387" s="679" t="n">
        <v>44315</v>
      </c>
      <c r="B387" s="44" t="s">
        <v>8403</v>
      </c>
      <c r="C387" s="44" t="s">
        <v>8306</v>
      </c>
      <c r="D387" s="44" t="s">
        <v>7707</v>
      </c>
      <c r="E387" s="44" t="s">
        <v>8402</v>
      </c>
      <c r="F387" s="43" t="s">
        <v>7697</v>
      </c>
      <c r="G387" s="43" t="n">
        <v>2.1</v>
      </c>
      <c r="H387" s="663" t="n">
        <v>44320</v>
      </c>
    </row>
    <row r="388" customFormat="false" ht="36" hidden="false" customHeight="false" outlineLevel="0" collapsed="false">
      <c r="A388" s="679" t="n">
        <v>44315</v>
      </c>
      <c r="B388" s="44" t="s">
        <v>8404</v>
      </c>
      <c r="C388" s="44" t="s">
        <v>8308</v>
      </c>
      <c r="D388" s="44" t="s">
        <v>7707</v>
      </c>
      <c r="E388" s="44" t="s">
        <v>8402</v>
      </c>
      <c r="F388" s="43" t="s">
        <v>7697</v>
      </c>
      <c r="G388" s="43" t="n">
        <v>2.1</v>
      </c>
      <c r="H388" s="663" t="n">
        <v>44320</v>
      </c>
    </row>
    <row r="389" customFormat="false" ht="122.25" hidden="false" customHeight="true" outlineLevel="0" collapsed="false">
      <c r="A389" s="679" t="n">
        <v>44315</v>
      </c>
      <c r="B389" s="44" t="s">
        <v>8041</v>
      </c>
      <c r="C389" s="44" t="s">
        <v>8405</v>
      </c>
      <c r="D389" s="44" t="s">
        <v>7700</v>
      </c>
      <c r="E389" s="44" t="s">
        <v>8406</v>
      </c>
      <c r="F389" s="43" t="s">
        <v>7697</v>
      </c>
      <c r="G389" s="43" t="n">
        <v>2.1</v>
      </c>
      <c r="H389" s="663" t="n">
        <v>44320</v>
      </c>
    </row>
    <row r="390" customFormat="false" ht="87.75" hidden="false" customHeight="true" outlineLevel="0" collapsed="false">
      <c r="A390" s="679" t="n">
        <v>44315</v>
      </c>
      <c r="B390" s="44" t="s">
        <v>8407</v>
      </c>
      <c r="C390" s="44" t="s">
        <v>8306</v>
      </c>
      <c r="D390" s="44" t="s">
        <v>7700</v>
      </c>
      <c r="E390" s="44" t="s">
        <v>8408</v>
      </c>
      <c r="F390" s="43" t="s">
        <v>7718</v>
      </c>
      <c r="G390" s="43" t="n">
        <v>2.1</v>
      </c>
      <c r="H390" s="663" t="n">
        <v>44320</v>
      </c>
    </row>
    <row r="391" customFormat="false" ht="48" hidden="false" customHeight="false" outlineLevel="0" collapsed="false">
      <c r="A391" s="679" t="n">
        <v>44315</v>
      </c>
      <c r="B391" s="44" t="s">
        <v>8311</v>
      </c>
      <c r="C391" s="44" t="s">
        <v>3047</v>
      </c>
      <c r="D391" s="44" t="s">
        <v>7700</v>
      </c>
      <c r="E391" s="44" t="s">
        <v>8408</v>
      </c>
      <c r="F391" s="43" t="s">
        <v>7718</v>
      </c>
      <c r="G391" s="43" t="n">
        <v>2.1</v>
      </c>
      <c r="H391" s="663" t="n">
        <v>44320</v>
      </c>
    </row>
    <row r="392" customFormat="false" ht="24" hidden="false" customHeight="false" outlineLevel="0" collapsed="false">
      <c r="A392" s="679" t="n">
        <v>44315</v>
      </c>
      <c r="B392" s="44" t="s">
        <v>8313</v>
      </c>
      <c r="C392" s="44" t="s">
        <v>1012</v>
      </c>
      <c r="D392" s="44" t="s">
        <v>7700</v>
      </c>
      <c r="E392" s="44" t="s">
        <v>8409</v>
      </c>
      <c r="F392" s="43" t="s">
        <v>7718</v>
      </c>
      <c r="G392" s="43" t="n">
        <v>2.1</v>
      </c>
      <c r="H392" s="663" t="n">
        <v>44320</v>
      </c>
    </row>
    <row r="393" customFormat="false" ht="96" hidden="false" customHeight="true" outlineLevel="0" collapsed="false">
      <c r="A393" s="680" t="n">
        <v>44351</v>
      </c>
      <c r="B393" s="44" t="s">
        <v>8410</v>
      </c>
      <c r="C393" s="44" t="s">
        <v>8411</v>
      </c>
      <c r="D393" s="44" t="s">
        <v>8412</v>
      </c>
      <c r="E393" s="44" t="s">
        <v>8413</v>
      </c>
      <c r="F393" s="43" t="s">
        <v>8414</v>
      </c>
      <c r="G393" s="43" t="n">
        <v>2.1</v>
      </c>
      <c r="H393" s="681" t="n">
        <v>44440</v>
      </c>
    </row>
    <row r="394" customFormat="false" ht="36" hidden="false" customHeight="false" outlineLevel="0" collapsed="false">
      <c r="A394" s="680" t="n">
        <v>44351</v>
      </c>
      <c r="B394" s="44" t="s">
        <v>8415</v>
      </c>
      <c r="C394" s="44" t="s">
        <v>4312</v>
      </c>
      <c r="D394" s="44" t="s">
        <v>7700</v>
      </c>
      <c r="E394" s="44" t="s">
        <v>8416</v>
      </c>
      <c r="F394" s="43" t="s">
        <v>7742</v>
      </c>
      <c r="G394" s="43" t="s">
        <v>145</v>
      </c>
      <c r="H394" s="681" t="n">
        <v>44440</v>
      </c>
    </row>
    <row r="395" customFormat="false" ht="15" hidden="false" customHeight="false" outlineLevel="0" collapsed="false">
      <c r="A395" s="680" t="n">
        <v>44351</v>
      </c>
      <c r="B395" s="44" t="s">
        <v>8025</v>
      </c>
      <c r="C395" s="44" t="s">
        <v>4312</v>
      </c>
      <c r="D395" s="44" t="s">
        <v>7707</v>
      </c>
      <c r="E395" s="44" t="s">
        <v>8350</v>
      </c>
      <c r="F395" s="43" t="s">
        <v>7742</v>
      </c>
      <c r="G395" s="43" t="s">
        <v>145</v>
      </c>
      <c r="H395" s="681" t="n">
        <v>44440</v>
      </c>
    </row>
    <row r="396" customFormat="false" ht="84" hidden="false" customHeight="false" outlineLevel="0" collapsed="false">
      <c r="A396" s="680" t="n">
        <v>44351</v>
      </c>
      <c r="B396" s="44" t="s">
        <v>8021</v>
      </c>
      <c r="C396" s="44" t="s">
        <v>952</v>
      </c>
      <c r="D396" s="44" t="s">
        <v>7700</v>
      </c>
      <c r="E396" s="44" t="s">
        <v>8417</v>
      </c>
      <c r="F396" s="43" t="s">
        <v>7742</v>
      </c>
      <c r="G396" s="43" t="s">
        <v>145</v>
      </c>
      <c r="H396" s="681" t="n">
        <v>44440</v>
      </c>
    </row>
    <row r="397" customFormat="false" ht="48" hidden="false" customHeight="false" outlineLevel="0" collapsed="false">
      <c r="A397" s="680" t="n">
        <v>44351</v>
      </c>
      <c r="B397" s="44" t="s">
        <v>8373</v>
      </c>
      <c r="C397" s="44" t="s">
        <v>952</v>
      </c>
      <c r="D397" s="44" t="s">
        <v>7825</v>
      </c>
      <c r="E397" s="44" t="s">
        <v>8374</v>
      </c>
      <c r="F397" s="43" t="s">
        <v>7742</v>
      </c>
      <c r="G397" s="43" t="s">
        <v>145</v>
      </c>
      <c r="H397" s="681" t="n">
        <v>44440</v>
      </c>
    </row>
    <row r="398" customFormat="false" ht="48" hidden="false" customHeight="false" outlineLevel="0" collapsed="false">
      <c r="A398" s="680" t="n">
        <v>44351</v>
      </c>
      <c r="B398" s="44" t="s">
        <v>8025</v>
      </c>
      <c r="C398" s="44" t="s">
        <v>1201</v>
      </c>
      <c r="D398" s="44" t="s">
        <v>7707</v>
      </c>
      <c r="E398" s="44" t="s">
        <v>8418</v>
      </c>
      <c r="F398" s="43" t="s">
        <v>8026</v>
      </c>
      <c r="G398" s="43" t="s">
        <v>145</v>
      </c>
      <c r="H398" s="681" t="n">
        <v>44440</v>
      </c>
    </row>
    <row r="399" customFormat="false" ht="60" hidden="false" customHeight="false" outlineLevel="0" collapsed="false">
      <c r="A399" s="680" t="n">
        <v>44351</v>
      </c>
      <c r="B399" s="44" t="s">
        <v>8415</v>
      </c>
      <c r="C399" s="44" t="s">
        <v>1201</v>
      </c>
      <c r="D399" s="44" t="s">
        <v>7801</v>
      </c>
      <c r="E399" s="44" t="s">
        <v>8419</v>
      </c>
      <c r="F399" s="43" t="s">
        <v>8026</v>
      </c>
      <c r="G399" s="43" t="s">
        <v>145</v>
      </c>
      <c r="H399" s="681" t="n">
        <v>44440</v>
      </c>
    </row>
    <row r="400" customFormat="false" ht="97.5" hidden="false" customHeight="true" outlineLevel="0" collapsed="false">
      <c r="A400" s="680" t="n">
        <v>44351</v>
      </c>
      <c r="B400" s="44" t="s">
        <v>8420</v>
      </c>
      <c r="C400" s="44" t="s">
        <v>1012</v>
      </c>
      <c r="D400" s="44" t="s">
        <v>7801</v>
      </c>
      <c r="E400" s="44" t="s">
        <v>8421</v>
      </c>
      <c r="F400" s="43" t="s">
        <v>7718</v>
      </c>
      <c r="G400" s="43" t="n">
        <v>2.1</v>
      </c>
      <c r="H400" s="681" t="n">
        <v>44440</v>
      </c>
    </row>
    <row r="401" customFormat="false" ht="84" hidden="false" customHeight="false" outlineLevel="0" collapsed="false">
      <c r="A401" s="680" t="n">
        <v>44351</v>
      </c>
      <c r="B401" s="44" t="s">
        <v>8184</v>
      </c>
      <c r="C401" s="44" t="s">
        <v>3047</v>
      </c>
      <c r="D401" s="44" t="s">
        <v>7801</v>
      </c>
      <c r="E401" s="44" t="s">
        <v>8422</v>
      </c>
      <c r="F401" s="43" t="s">
        <v>7776</v>
      </c>
      <c r="G401" s="43" t="n">
        <v>2.1</v>
      </c>
      <c r="H401" s="681" t="n">
        <v>44440</v>
      </c>
    </row>
    <row r="402" customFormat="false" ht="72" hidden="false" customHeight="false" outlineLevel="0" collapsed="false">
      <c r="A402" s="680" t="n">
        <v>44351</v>
      </c>
      <c r="B402" s="44" t="s">
        <v>8423</v>
      </c>
      <c r="C402" s="44" t="s">
        <v>3047</v>
      </c>
      <c r="D402" s="44" t="s">
        <v>7801</v>
      </c>
      <c r="E402" s="44" t="s">
        <v>8424</v>
      </c>
      <c r="F402" s="43" t="s">
        <v>7776</v>
      </c>
      <c r="G402" s="43" t="n">
        <v>2.1</v>
      </c>
      <c r="H402" s="681" t="n">
        <v>44440</v>
      </c>
    </row>
    <row r="403" customFormat="false" ht="24" hidden="false" customHeight="false" outlineLevel="0" collapsed="false">
      <c r="A403" s="680" t="n">
        <v>44351</v>
      </c>
      <c r="B403" s="44" t="s">
        <v>4374</v>
      </c>
      <c r="C403" s="44" t="s">
        <v>8094</v>
      </c>
      <c r="D403" s="44" t="s">
        <v>7945</v>
      </c>
      <c r="E403" s="44" t="s">
        <v>8425</v>
      </c>
      <c r="F403" s="43" t="s">
        <v>7947</v>
      </c>
      <c r="G403" s="43"/>
      <c r="H403" s="681" t="n">
        <v>44440</v>
      </c>
    </row>
    <row r="404" customFormat="false" ht="24" hidden="false" customHeight="false" outlineLevel="0" collapsed="false">
      <c r="A404" s="680" t="n">
        <v>44351</v>
      </c>
      <c r="B404" s="44" t="s">
        <v>4374</v>
      </c>
      <c r="C404" s="44" t="s">
        <v>8426</v>
      </c>
      <c r="D404" s="44" t="s">
        <v>7945</v>
      </c>
      <c r="E404" s="44" t="s">
        <v>8427</v>
      </c>
      <c r="F404" s="43" t="s">
        <v>7947</v>
      </c>
      <c r="G404" s="43"/>
      <c r="H404" s="681" t="n">
        <v>44440</v>
      </c>
    </row>
    <row r="405" customFormat="false" ht="72" hidden="false" customHeight="false" outlineLevel="0" collapsed="false">
      <c r="A405" s="680" t="n">
        <v>44351</v>
      </c>
      <c r="B405" s="44" t="s">
        <v>7869</v>
      </c>
      <c r="C405" s="44" t="s">
        <v>8428</v>
      </c>
      <c r="D405" s="44" t="s">
        <v>7801</v>
      </c>
      <c r="E405" s="44" t="s">
        <v>8429</v>
      </c>
      <c r="F405" s="43" t="s">
        <v>7697</v>
      </c>
      <c r="G405" s="43" t="n">
        <v>2.1</v>
      </c>
      <c r="H405" s="681" t="n">
        <v>44440</v>
      </c>
    </row>
    <row r="406" customFormat="false" ht="36" hidden="false" customHeight="false" outlineLevel="0" collapsed="false">
      <c r="A406" s="680" t="n">
        <v>44351</v>
      </c>
      <c r="B406" s="44" t="s">
        <v>8430</v>
      </c>
      <c r="C406" s="44" t="s">
        <v>8428</v>
      </c>
      <c r="D406" s="44" t="s">
        <v>7801</v>
      </c>
      <c r="E406" s="44" t="s">
        <v>8431</v>
      </c>
      <c r="F406" s="43" t="s">
        <v>7697</v>
      </c>
      <c r="G406" s="43" t="n">
        <v>2.1</v>
      </c>
      <c r="H406" s="681" t="n">
        <v>44440</v>
      </c>
    </row>
    <row r="407" customFormat="false" ht="48" hidden="false" customHeight="false" outlineLevel="0" collapsed="false">
      <c r="A407" s="680" t="n">
        <v>44351</v>
      </c>
      <c r="B407" s="44" t="s">
        <v>8432</v>
      </c>
      <c r="C407" s="44" t="s">
        <v>7538</v>
      </c>
      <c r="D407" s="44" t="s">
        <v>7801</v>
      </c>
      <c r="E407" s="44" t="s">
        <v>8433</v>
      </c>
      <c r="F407" s="43"/>
      <c r="G407" s="43"/>
      <c r="H407" s="681" t="n">
        <v>44440</v>
      </c>
    </row>
    <row r="408" customFormat="false" ht="36" hidden="false" customHeight="false" outlineLevel="0" collapsed="false">
      <c r="A408" s="680" t="n">
        <v>44351</v>
      </c>
      <c r="B408" s="44" t="s">
        <v>8434</v>
      </c>
      <c r="C408" s="44" t="s">
        <v>8435</v>
      </c>
      <c r="D408" s="44" t="s">
        <v>7700</v>
      </c>
      <c r="E408" s="44" t="s">
        <v>8436</v>
      </c>
      <c r="F408" s="43" t="s">
        <v>7697</v>
      </c>
      <c r="G408" s="43" t="n">
        <v>2.1</v>
      </c>
      <c r="H408" s="681" t="n">
        <v>44440</v>
      </c>
      <c r="J408" s="0" t="s">
        <v>8437</v>
      </c>
    </row>
    <row r="409" customFormat="false" ht="24" hidden="false" customHeight="false" outlineLevel="0" collapsed="false">
      <c r="A409" s="680" t="n">
        <v>44351</v>
      </c>
      <c r="B409" s="44" t="s">
        <v>8438</v>
      </c>
      <c r="C409" s="44" t="s">
        <v>1109</v>
      </c>
      <c r="D409" s="44" t="s">
        <v>7801</v>
      </c>
      <c r="E409" s="682" t="s">
        <v>8439</v>
      </c>
      <c r="F409" s="43" t="s">
        <v>7718</v>
      </c>
      <c r="G409" s="43" t="n">
        <v>2.1</v>
      </c>
      <c r="H409" s="681" t="n">
        <v>44440</v>
      </c>
      <c r="J409" s="0" t="s">
        <v>8437</v>
      </c>
    </row>
    <row r="410" customFormat="false" ht="36" hidden="false" customHeight="false" outlineLevel="0" collapsed="false">
      <c r="A410" s="680" t="n">
        <v>44351</v>
      </c>
      <c r="B410" s="44" t="s">
        <v>4374</v>
      </c>
      <c r="C410" s="44" t="s">
        <v>8222</v>
      </c>
      <c r="D410" s="44" t="s">
        <v>7945</v>
      </c>
      <c r="E410" s="44" t="s">
        <v>8440</v>
      </c>
      <c r="F410" s="43" t="s">
        <v>7947</v>
      </c>
      <c r="G410" s="476"/>
      <c r="H410" s="681" t="n">
        <v>44440</v>
      </c>
      <c r="J410" s="0" t="s">
        <v>8437</v>
      </c>
    </row>
    <row r="411" customFormat="false" ht="36" hidden="false" customHeight="false" outlineLevel="0" collapsed="false">
      <c r="A411" s="680" t="n">
        <v>44351</v>
      </c>
      <c r="B411" s="44" t="s">
        <v>8441</v>
      </c>
      <c r="C411" s="44" t="s">
        <v>1751</v>
      </c>
      <c r="D411" s="44" t="s">
        <v>7700</v>
      </c>
      <c r="E411" s="44" t="s">
        <v>8442</v>
      </c>
      <c r="F411" s="43" t="s">
        <v>7701</v>
      </c>
      <c r="G411" s="43" t="n">
        <v>2.1</v>
      </c>
      <c r="H411" s="681" t="n">
        <v>44440</v>
      </c>
      <c r="J411" s="0" t="s">
        <v>8437</v>
      </c>
    </row>
    <row r="412" customFormat="false" ht="24" hidden="false" customHeight="false" outlineLevel="0" collapsed="false">
      <c r="A412" s="680" t="n">
        <v>44351</v>
      </c>
      <c r="B412" s="44" t="s">
        <v>8443</v>
      </c>
      <c r="C412" s="44" t="s">
        <v>1847</v>
      </c>
      <c r="D412" s="44" t="s">
        <v>7700</v>
      </c>
      <c r="E412" s="44" t="s">
        <v>8444</v>
      </c>
      <c r="F412" s="43" t="s">
        <v>7701</v>
      </c>
      <c r="G412" s="43" t="n">
        <v>2.1</v>
      </c>
      <c r="H412" s="681" t="n">
        <v>44440</v>
      </c>
      <c r="J412" s="0" t="s">
        <v>8445</v>
      </c>
    </row>
    <row r="413" customFormat="false" ht="36" hidden="false" customHeight="false" outlineLevel="0" collapsed="false">
      <c r="A413" s="680" t="n">
        <v>44351</v>
      </c>
      <c r="B413" s="44" t="s">
        <v>8446</v>
      </c>
      <c r="C413" s="44" t="s">
        <v>1847</v>
      </c>
      <c r="D413" s="44" t="s">
        <v>7801</v>
      </c>
      <c r="E413" s="44" t="s">
        <v>8447</v>
      </c>
      <c r="F413" s="43" t="s">
        <v>7701</v>
      </c>
      <c r="G413" s="43" t="n">
        <v>2.1</v>
      </c>
      <c r="H413" s="681" t="n">
        <v>44440</v>
      </c>
      <c r="J413" s="0" t="s">
        <v>8437</v>
      </c>
    </row>
    <row r="414" customFormat="false" ht="24" hidden="false" customHeight="false" outlineLevel="0" collapsed="false">
      <c r="A414" s="680" t="n">
        <v>44351</v>
      </c>
      <c r="B414" s="44" t="s">
        <v>8448</v>
      </c>
      <c r="C414" s="44" t="s">
        <v>2042</v>
      </c>
      <c r="D414" s="44" t="s">
        <v>7801</v>
      </c>
      <c r="E414" s="44" t="s">
        <v>8449</v>
      </c>
      <c r="F414" s="43" t="s">
        <v>7701</v>
      </c>
      <c r="G414" s="43" t="n">
        <v>2.1</v>
      </c>
      <c r="H414" s="681" t="n">
        <v>44440</v>
      </c>
      <c r="J414" s="0" t="s">
        <v>8437</v>
      </c>
    </row>
    <row r="415" customFormat="false" ht="36" hidden="false" customHeight="false" outlineLevel="0" collapsed="false">
      <c r="A415" s="680" t="n">
        <v>44351</v>
      </c>
      <c r="B415" s="44" t="s">
        <v>7998</v>
      </c>
      <c r="C415" s="44" t="s">
        <v>1888</v>
      </c>
      <c r="D415" s="44" t="s">
        <v>7700</v>
      </c>
      <c r="E415" s="44" t="s">
        <v>8450</v>
      </c>
      <c r="F415" s="43" t="s">
        <v>7701</v>
      </c>
      <c r="G415" s="43" t="n">
        <v>2.1</v>
      </c>
      <c r="H415" s="681" t="n">
        <v>44440</v>
      </c>
      <c r="J415" s="0" t="s">
        <v>8437</v>
      </c>
    </row>
    <row r="416" customFormat="false" ht="60" hidden="false" customHeight="false" outlineLevel="0" collapsed="false">
      <c r="A416" s="680" t="n">
        <v>44351</v>
      </c>
      <c r="B416" s="44" t="s">
        <v>8451</v>
      </c>
      <c r="C416" s="44" t="s">
        <v>7822</v>
      </c>
      <c r="D416" s="44" t="s">
        <v>7801</v>
      </c>
      <c r="E416" s="44" t="s">
        <v>8452</v>
      </c>
      <c r="F416" s="43" t="s">
        <v>7701</v>
      </c>
      <c r="G416" s="43" t="n">
        <v>2.1</v>
      </c>
      <c r="H416" s="681" t="n">
        <v>44440</v>
      </c>
      <c r="J416" s="0" t="s">
        <v>8437</v>
      </c>
    </row>
    <row r="417" customFormat="false" ht="60" hidden="false" customHeight="false" outlineLevel="0" collapsed="false">
      <c r="A417" s="680" t="n">
        <v>44351</v>
      </c>
      <c r="B417" s="44" t="s">
        <v>8453</v>
      </c>
      <c r="C417" s="44" t="s">
        <v>327</v>
      </c>
      <c r="D417" s="44" t="s">
        <v>7801</v>
      </c>
      <c r="E417" s="44" t="s">
        <v>8454</v>
      </c>
      <c r="F417" s="43" t="s">
        <v>4574</v>
      </c>
      <c r="G417" s="43" t="s">
        <v>145</v>
      </c>
      <c r="H417" s="681" t="n">
        <v>44440</v>
      </c>
      <c r="J417" s="0" t="s">
        <v>8455</v>
      </c>
    </row>
    <row r="418" customFormat="false" ht="36" hidden="false" customHeight="false" outlineLevel="0" collapsed="false">
      <c r="A418" s="680" t="n">
        <v>44351</v>
      </c>
      <c r="B418" s="44" t="s">
        <v>8346</v>
      </c>
      <c r="C418" s="44" t="s">
        <v>8347</v>
      </c>
      <c r="D418" s="44" t="s">
        <v>7700</v>
      </c>
      <c r="E418" s="44" t="s">
        <v>8456</v>
      </c>
      <c r="F418" s="43" t="s">
        <v>7697</v>
      </c>
      <c r="G418" s="43" t="n">
        <v>2.1</v>
      </c>
      <c r="H418" s="681" t="n">
        <v>44440</v>
      </c>
      <c r="J418" s="0" t="s">
        <v>8437</v>
      </c>
    </row>
    <row r="419" customFormat="false" ht="96" hidden="false" customHeight="false" outlineLevel="0" collapsed="false">
      <c r="A419" s="680" t="n">
        <v>44351</v>
      </c>
      <c r="B419" s="44" t="s">
        <v>8457</v>
      </c>
      <c r="C419" s="44" t="s">
        <v>2207</v>
      </c>
      <c r="D419" s="44" t="s">
        <v>7712</v>
      </c>
      <c r="E419" s="44" t="s">
        <v>8458</v>
      </c>
      <c r="F419" s="43" t="s">
        <v>7773</v>
      </c>
      <c r="G419" s="43" t="n">
        <v>2.1</v>
      </c>
      <c r="H419" s="681" t="n">
        <v>44440</v>
      </c>
      <c r="J419" s="0" t="s">
        <v>8445</v>
      </c>
    </row>
    <row r="420" customFormat="false" ht="36" hidden="false" customHeight="false" outlineLevel="0" collapsed="false">
      <c r="A420" s="680" t="n">
        <v>44351</v>
      </c>
      <c r="B420" s="44" t="s">
        <v>8459</v>
      </c>
      <c r="C420" s="44" t="s">
        <v>2714</v>
      </c>
      <c r="D420" s="44" t="s">
        <v>7712</v>
      </c>
      <c r="E420" s="44" t="s">
        <v>8460</v>
      </c>
      <c r="F420" s="43" t="s">
        <v>7697</v>
      </c>
      <c r="G420" s="43" t="n">
        <v>2.1</v>
      </c>
      <c r="H420" s="681" t="n">
        <v>44440</v>
      </c>
      <c r="J420" s="0" t="s">
        <v>8445</v>
      </c>
    </row>
    <row r="421" customFormat="false" ht="48" hidden="false" customHeight="false" outlineLevel="0" collapsed="false">
      <c r="A421" s="680" t="n">
        <v>44351</v>
      </c>
      <c r="B421" s="44" t="s">
        <v>8461</v>
      </c>
      <c r="C421" s="44" t="s">
        <v>1866</v>
      </c>
      <c r="D421" s="44" t="s">
        <v>7700</v>
      </c>
      <c r="E421" s="44" t="s">
        <v>8462</v>
      </c>
      <c r="F421" s="43" t="s">
        <v>7697</v>
      </c>
      <c r="G421" s="43" t="n">
        <v>2.1</v>
      </c>
      <c r="H421" s="681" t="n">
        <v>44440</v>
      </c>
      <c r="J421" s="0" t="s">
        <v>8437</v>
      </c>
    </row>
    <row r="422" customFormat="false" ht="72" hidden="false" customHeight="false" outlineLevel="0" collapsed="false">
      <c r="A422" s="680" t="n">
        <v>44351</v>
      </c>
      <c r="B422" s="44" t="s">
        <v>8463</v>
      </c>
      <c r="C422" s="44" t="s">
        <v>8464</v>
      </c>
      <c r="D422" s="44" t="s">
        <v>7700</v>
      </c>
      <c r="E422" s="44" t="s">
        <v>8465</v>
      </c>
      <c r="F422" s="43" t="s">
        <v>7697</v>
      </c>
      <c r="G422" s="43" t="n">
        <v>2.1</v>
      </c>
      <c r="H422" s="681" t="n">
        <v>44440</v>
      </c>
      <c r="J422" s="0" t="s">
        <v>8437</v>
      </c>
    </row>
    <row r="423" customFormat="false" ht="36" hidden="false" customHeight="false" outlineLevel="0" collapsed="false">
      <c r="A423" s="680" t="n">
        <v>44351</v>
      </c>
      <c r="B423" s="44" t="s">
        <v>8466</v>
      </c>
      <c r="C423" s="44" t="s">
        <v>2876</v>
      </c>
      <c r="D423" s="44" t="s">
        <v>7771</v>
      </c>
      <c r="E423" s="44" t="s">
        <v>8317</v>
      </c>
      <c r="F423" s="43" t="s">
        <v>7697</v>
      </c>
      <c r="G423" s="43" t="n">
        <v>2.1</v>
      </c>
      <c r="H423" s="681" t="n">
        <v>44440</v>
      </c>
    </row>
    <row r="424" customFormat="false" ht="300" hidden="false" customHeight="false" outlineLevel="0" collapsed="false">
      <c r="A424" s="680" t="n">
        <v>44351</v>
      </c>
      <c r="B424" s="44" t="s">
        <v>8467</v>
      </c>
      <c r="C424" s="44" t="s">
        <v>7744</v>
      </c>
      <c r="D424" s="44" t="s">
        <v>7771</v>
      </c>
      <c r="E424" s="44" t="s">
        <v>8468</v>
      </c>
      <c r="F424" s="43" t="s">
        <v>7697</v>
      </c>
      <c r="G424" s="43" t="n">
        <v>2.1</v>
      </c>
      <c r="H424" s="681" t="n">
        <v>44440</v>
      </c>
    </row>
    <row r="425" customFormat="false" ht="324" hidden="false" customHeight="false" outlineLevel="0" collapsed="false">
      <c r="A425" s="680" t="n">
        <v>44351</v>
      </c>
      <c r="B425" s="44" t="s">
        <v>8469</v>
      </c>
      <c r="C425" s="44" t="s">
        <v>7744</v>
      </c>
      <c r="D425" s="44" t="s">
        <v>7771</v>
      </c>
      <c r="E425" s="44" t="s">
        <v>8470</v>
      </c>
      <c r="F425" s="43" t="s">
        <v>7697</v>
      </c>
      <c r="G425" s="43" t="n">
        <v>2.1</v>
      </c>
      <c r="H425" s="681" t="n">
        <v>44440</v>
      </c>
    </row>
    <row r="426" customFormat="false" ht="120" hidden="false" customHeight="false" outlineLevel="0" collapsed="false">
      <c r="A426" s="680" t="n">
        <v>44351</v>
      </c>
      <c r="B426" s="44" t="s">
        <v>8471</v>
      </c>
      <c r="C426" s="44" t="s">
        <v>8472</v>
      </c>
      <c r="D426" s="44" t="s">
        <v>7771</v>
      </c>
      <c r="E426" s="44" t="s">
        <v>8473</v>
      </c>
      <c r="F426" s="43" t="s">
        <v>8046</v>
      </c>
      <c r="G426" s="43" t="s">
        <v>145</v>
      </c>
      <c r="H426" s="681" t="n">
        <v>44440</v>
      </c>
    </row>
    <row r="427" customFormat="false" ht="372" hidden="false" customHeight="false" outlineLevel="0" collapsed="false">
      <c r="A427" s="680" t="n">
        <v>44351</v>
      </c>
      <c r="B427" s="44" t="s">
        <v>8474</v>
      </c>
      <c r="C427" s="44" t="s">
        <v>7744</v>
      </c>
      <c r="D427" s="44" t="s">
        <v>7771</v>
      </c>
      <c r="E427" s="44" t="s">
        <v>8475</v>
      </c>
      <c r="F427" s="43" t="s">
        <v>7718</v>
      </c>
      <c r="G427" s="43" t="n">
        <v>2.1</v>
      </c>
      <c r="H427" s="681" t="n">
        <v>44440</v>
      </c>
    </row>
    <row r="428" customFormat="false" ht="372" hidden="false" customHeight="false" outlineLevel="0" collapsed="false">
      <c r="A428" s="680" t="n">
        <v>44351</v>
      </c>
      <c r="B428" s="44" t="s">
        <v>8476</v>
      </c>
      <c r="C428" s="44" t="s">
        <v>7744</v>
      </c>
      <c r="D428" s="44" t="s">
        <v>7771</v>
      </c>
      <c r="E428" s="44" t="s">
        <v>8477</v>
      </c>
      <c r="F428" s="43" t="s">
        <v>7773</v>
      </c>
      <c r="G428" s="43" t="n">
        <v>2.1</v>
      </c>
      <c r="H428" s="681" t="n">
        <v>44440</v>
      </c>
    </row>
    <row r="429" customFormat="false" ht="60" hidden="false" customHeight="false" outlineLevel="0" collapsed="false">
      <c r="A429" s="680" t="n">
        <v>44351</v>
      </c>
      <c r="B429" s="44" t="s">
        <v>8478</v>
      </c>
      <c r="C429" s="44" t="s">
        <v>8479</v>
      </c>
      <c r="D429" s="44" t="s">
        <v>7712</v>
      </c>
      <c r="E429" s="44" t="s">
        <v>8480</v>
      </c>
      <c r="F429" s="43" t="s">
        <v>7827</v>
      </c>
      <c r="G429" s="43" t="n">
        <v>2.1</v>
      </c>
      <c r="H429" s="681" t="n">
        <v>44440</v>
      </c>
    </row>
    <row r="430" customFormat="false" ht="36" hidden="false" customHeight="false" outlineLevel="0" collapsed="false">
      <c r="A430" s="680" t="n">
        <v>44351</v>
      </c>
      <c r="B430" s="44" t="s">
        <v>4374</v>
      </c>
      <c r="C430" s="44" t="s">
        <v>8481</v>
      </c>
      <c r="D430" s="44" t="s">
        <v>7945</v>
      </c>
      <c r="E430" s="44" t="s">
        <v>8482</v>
      </c>
      <c r="F430" s="43" t="s">
        <v>7947</v>
      </c>
      <c r="G430" s="43"/>
      <c r="H430" s="681" t="n">
        <v>44440</v>
      </c>
    </row>
    <row r="431" customFormat="false" ht="24" hidden="false" customHeight="false" outlineLevel="0" collapsed="false">
      <c r="A431" s="680" t="n">
        <v>44351</v>
      </c>
      <c r="B431" s="44" t="s">
        <v>4374</v>
      </c>
      <c r="C431" s="44" t="s">
        <v>8082</v>
      </c>
      <c r="D431" s="44" t="s">
        <v>7945</v>
      </c>
      <c r="E431" s="44" t="s">
        <v>8483</v>
      </c>
      <c r="F431" s="43" t="s">
        <v>7947</v>
      </c>
      <c r="G431" s="43"/>
      <c r="H431" s="681" t="n">
        <v>44440</v>
      </c>
    </row>
    <row r="432" customFormat="false" ht="36" hidden="false" customHeight="false" outlineLevel="0" collapsed="false">
      <c r="A432" s="680" t="n">
        <v>44391</v>
      </c>
      <c r="B432" s="44" t="s">
        <v>8443</v>
      </c>
      <c r="C432" s="44" t="s">
        <v>2714</v>
      </c>
      <c r="D432" s="44" t="s">
        <v>7700</v>
      </c>
      <c r="E432" s="44" t="s">
        <v>8484</v>
      </c>
      <c r="F432" s="43" t="s">
        <v>7697</v>
      </c>
      <c r="G432" s="43"/>
      <c r="H432" s="681" t="n">
        <v>44440</v>
      </c>
    </row>
    <row r="433" customFormat="false" ht="36" hidden="false" customHeight="false" outlineLevel="0" collapsed="false">
      <c r="A433" s="680" t="n">
        <v>44391</v>
      </c>
      <c r="B433" s="44" t="s">
        <v>8485</v>
      </c>
      <c r="C433" s="44" t="s">
        <v>1751</v>
      </c>
      <c r="D433" s="44" t="s">
        <v>7700</v>
      </c>
      <c r="E433" s="44" t="s">
        <v>8486</v>
      </c>
      <c r="F433" s="43" t="s">
        <v>7697</v>
      </c>
      <c r="G433" s="43"/>
      <c r="H433" s="681" t="n">
        <v>44440</v>
      </c>
    </row>
    <row r="434" customFormat="false" ht="36" hidden="false" customHeight="false" outlineLevel="0" collapsed="false">
      <c r="A434" s="680" t="n">
        <v>44391</v>
      </c>
      <c r="B434" s="44" t="s">
        <v>8163</v>
      </c>
      <c r="C434" s="44" t="s">
        <v>8487</v>
      </c>
      <c r="D434" s="44" t="s">
        <v>7700</v>
      </c>
      <c r="E434" s="44" t="s">
        <v>8486</v>
      </c>
      <c r="F434" s="43" t="s">
        <v>7827</v>
      </c>
      <c r="G434" s="43"/>
      <c r="H434" s="681" t="n">
        <v>44440</v>
      </c>
    </row>
    <row r="435" customFormat="false" ht="24" hidden="false" customHeight="false" outlineLevel="0" collapsed="false">
      <c r="A435" s="680" t="n">
        <v>44404</v>
      </c>
      <c r="B435" s="44" t="s">
        <v>8163</v>
      </c>
      <c r="C435" s="44" t="s">
        <v>8487</v>
      </c>
      <c r="D435" s="44" t="s">
        <v>8080</v>
      </c>
      <c r="E435" s="44" t="s">
        <v>8488</v>
      </c>
      <c r="F435" s="43" t="s">
        <v>7827</v>
      </c>
      <c r="G435" s="43"/>
      <c r="H435" s="681" t="n">
        <v>44440</v>
      </c>
    </row>
    <row r="436" customFormat="false" ht="36" hidden="false" customHeight="false" outlineLevel="0" collapsed="false">
      <c r="A436" s="683" t="n">
        <v>44441</v>
      </c>
      <c r="B436" s="44" t="s">
        <v>8489</v>
      </c>
      <c r="C436" s="44" t="s">
        <v>8303</v>
      </c>
      <c r="D436" s="44" t="s">
        <v>7825</v>
      </c>
      <c r="E436" s="684" t="s">
        <v>8490</v>
      </c>
      <c r="F436" s="43" t="s">
        <v>7697</v>
      </c>
      <c r="G436" s="43" t="n">
        <v>2.1</v>
      </c>
      <c r="H436" s="685" t="n">
        <v>44452</v>
      </c>
    </row>
    <row r="437" customFormat="false" ht="96" hidden="false" customHeight="false" outlineLevel="0" collapsed="false">
      <c r="A437" s="683" t="n">
        <v>44441</v>
      </c>
      <c r="B437" s="44" t="s">
        <v>8491</v>
      </c>
      <c r="C437" s="44" t="s">
        <v>8306</v>
      </c>
      <c r="D437" s="44" t="s">
        <v>7825</v>
      </c>
      <c r="E437" s="684" t="s">
        <v>8490</v>
      </c>
      <c r="F437" s="43" t="s">
        <v>7697</v>
      </c>
      <c r="G437" s="43" t="n">
        <v>2.1</v>
      </c>
      <c r="H437" s="685" t="n">
        <v>44452</v>
      </c>
    </row>
    <row r="438" customFormat="false" ht="36" hidden="false" customHeight="false" outlineLevel="0" collapsed="false">
      <c r="A438" s="683" t="n">
        <v>44441</v>
      </c>
      <c r="B438" s="44" t="s">
        <v>8492</v>
      </c>
      <c r="C438" s="44" t="s">
        <v>8308</v>
      </c>
      <c r="D438" s="44" t="s">
        <v>7825</v>
      </c>
      <c r="E438" s="684" t="s">
        <v>8490</v>
      </c>
      <c r="F438" s="43" t="s">
        <v>7697</v>
      </c>
      <c r="G438" s="43" t="n">
        <v>2.1</v>
      </c>
      <c r="H438" s="685" t="n">
        <v>44452</v>
      </c>
    </row>
    <row r="439" customFormat="false" ht="36" hidden="false" customHeight="false" outlineLevel="0" collapsed="false">
      <c r="A439" s="686" t="n">
        <v>44533</v>
      </c>
      <c r="B439" s="44" t="s">
        <v>8493</v>
      </c>
      <c r="C439" s="44" t="s">
        <v>2656</v>
      </c>
      <c r="D439" s="44" t="s">
        <v>7801</v>
      </c>
      <c r="E439" s="687" t="s">
        <v>8494</v>
      </c>
      <c r="F439" s="43" t="s">
        <v>7697</v>
      </c>
      <c r="G439" s="43" t="n">
        <v>2.1</v>
      </c>
      <c r="H439" s="662" t="n">
        <v>44547</v>
      </c>
    </row>
    <row r="440" customFormat="false" ht="36" hidden="false" customHeight="false" outlineLevel="0" collapsed="false">
      <c r="A440" s="686" t="n">
        <v>44533</v>
      </c>
      <c r="B440" s="44" t="s">
        <v>8495</v>
      </c>
      <c r="C440" s="44" t="s">
        <v>2656</v>
      </c>
      <c r="D440" s="44" t="s">
        <v>7700</v>
      </c>
      <c r="E440" s="687" t="s">
        <v>8398</v>
      </c>
      <c r="F440" s="43" t="s">
        <v>7697</v>
      </c>
      <c r="G440" s="43" t="n">
        <v>2.1</v>
      </c>
      <c r="H440" s="662" t="n">
        <v>44547</v>
      </c>
    </row>
    <row r="441" customFormat="false" ht="36" hidden="false" customHeight="false" outlineLevel="0" collapsed="false">
      <c r="A441" s="686" t="n">
        <v>44533</v>
      </c>
      <c r="B441" s="44" t="s">
        <v>8495</v>
      </c>
      <c r="C441" s="44" t="s">
        <v>8496</v>
      </c>
      <c r="D441" s="44" t="s">
        <v>7716</v>
      </c>
      <c r="E441" s="687" t="s">
        <v>8497</v>
      </c>
      <c r="F441" s="43"/>
      <c r="G441" s="43" t="n">
        <v>2.1</v>
      </c>
      <c r="H441" s="662" t="n">
        <v>44547</v>
      </c>
    </row>
    <row r="442" customFormat="false" ht="36" hidden="false" customHeight="false" outlineLevel="0" collapsed="false">
      <c r="A442" s="686" t="n">
        <v>44533</v>
      </c>
      <c r="B442" s="44" t="s">
        <v>8498</v>
      </c>
      <c r="C442" s="44" t="s">
        <v>2656</v>
      </c>
      <c r="D442" s="44" t="s">
        <v>7700</v>
      </c>
      <c r="E442" s="687" t="s">
        <v>8499</v>
      </c>
      <c r="F442" s="43" t="s">
        <v>7697</v>
      </c>
      <c r="G442" s="43" t="n">
        <v>2.1</v>
      </c>
      <c r="H442" s="662" t="n">
        <v>44547</v>
      </c>
    </row>
    <row r="443" customFormat="false" ht="36" hidden="false" customHeight="false" outlineLevel="0" collapsed="false">
      <c r="A443" s="686" t="n">
        <v>44533</v>
      </c>
      <c r="B443" s="44" t="s">
        <v>8500</v>
      </c>
      <c r="C443" s="44" t="s">
        <v>2656</v>
      </c>
      <c r="D443" s="44" t="s">
        <v>7801</v>
      </c>
      <c r="E443" s="687" t="s">
        <v>8501</v>
      </c>
      <c r="F443" s="43" t="s">
        <v>7718</v>
      </c>
      <c r="G443" s="43" t="n">
        <v>2.1</v>
      </c>
      <c r="H443" s="662" t="n">
        <v>44547</v>
      </c>
    </row>
    <row r="444" customFormat="false" ht="36" hidden="false" customHeight="false" outlineLevel="0" collapsed="false">
      <c r="A444" s="686" t="n">
        <v>44533</v>
      </c>
      <c r="B444" s="44" t="s">
        <v>8493</v>
      </c>
      <c r="C444" s="44" t="s">
        <v>2656</v>
      </c>
      <c r="D444" s="44" t="s">
        <v>7801</v>
      </c>
      <c r="E444" s="687" t="s">
        <v>8494</v>
      </c>
      <c r="F444" s="43" t="s">
        <v>7718</v>
      </c>
      <c r="G444" s="43" t="n">
        <v>2.1</v>
      </c>
      <c r="H444" s="662" t="n">
        <v>44547</v>
      </c>
    </row>
    <row r="445" customFormat="false" ht="48" hidden="false" customHeight="false" outlineLevel="0" collapsed="false">
      <c r="A445" s="686" t="n">
        <v>44533</v>
      </c>
      <c r="B445" s="44" t="s">
        <v>8502</v>
      </c>
      <c r="C445" s="44" t="s">
        <v>2656</v>
      </c>
      <c r="D445" s="44" t="s">
        <v>7801</v>
      </c>
      <c r="E445" s="687" t="s">
        <v>8503</v>
      </c>
      <c r="F445" s="43" t="s">
        <v>7718</v>
      </c>
      <c r="G445" s="43" t="n">
        <v>2.1</v>
      </c>
      <c r="H445" s="662" t="n">
        <v>44547</v>
      </c>
    </row>
    <row r="446" customFormat="false" ht="24" hidden="false" customHeight="false" outlineLevel="0" collapsed="false">
      <c r="A446" s="686" t="n">
        <v>44533</v>
      </c>
      <c r="B446" s="44" t="s">
        <v>4374</v>
      </c>
      <c r="C446" s="44" t="s">
        <v>8314</v>
      </c>
      <c r="D446" s="44" t="s">
        <v>8504</v>
      </c>
      <c r="E446" s="687" t="s">
        <v>8505</v>
      </c>
      <c r="F446" s="43" t="s">
        <v>7947</v>
      </c>
      <c r="G446" s="43"/>
      <c r="H446" s="662" t="n">
        <v>44547</v>
      </c>
    </row>
    <row r="447" customFormat="false" ht="36" hidden="false" customHeight="false" outlineLevel="0" collapsed="false">
      <c r="A447" s="686" t="n">
        <v>44539</v>
      </c>
      <c r="B447" s="44" t="s">
        <v>8498</v>
      </c>
      <c r="C447" s="44" t="s">
        <v>2656</v>
      </c>
      <c r="D447" s="44" t="s">
        <v>7700</v>
      </c>
      <c r="E447" s="687" t="s">
        <v>8499</v>
      </c>
      <c r="F447" s="43" t="s">
        <v>7718</v>
      </c>
      <c r="G447" s="43" t="n">
        <v>2.1</v>
      </c>
      <c r="H447" s="662" t="n">
        <v>44547</v>
      </c>
    </row>
    <row r="448" customFormat="false" ht="36" hidden="false" customHeight="false" outlineLevel="0" collapsed="false">
      <c r="A448" s="688" t="n">
        <v>44579</v>
      </c>
      <c r="B448" s="263"/>
      <c r="C448" s="44" t="s">
        <v>428</v>
      </c>
      <c r="D448" s="44"/>
      <c r="E448" s="689" t="s">
        <v>8506</v>
      </c>
      <c r="F448" s="690"/>
      <c r="G448" s="476"/>
      <c r="H448" s="691" t="n">
        <v>44574</v>
      </c>
    </row>
    <row r="449" customFormat="false" ht="72" hidden="false" customHeight="false" outlineLevel="0" collapsed="false">
      <c r="A449" s="688" t="n">
        <v>44579</v>
      </c>
      <c r="B449" s="44" t="s">
        <v>8507</v>
      </c>
      <c r="C449" s="44" t="s">
        <v>8508</v>
      </c>
      <c r="D449" s="44" t="s">
        <v>7825</v>
      </c>
      <c r="E449" s="143" t="s">
        <v>8509</v>
      </c>
      <c r="F449" s="43" t="s">
        <v>7742</v>
      </c>
      <c r="G449" s="43" t="n">
        <v>2.1</v>
      </c>
      <c r="H449" s="691" t="n">
        <v>44606</v>
      </c>
    </row>
    <row r="450" customFormat="false" ht="60" hidden="false" customHeight="false" outlineLevel="0" collapsed="false">
      <c r="A450" s="688" t="n">
        <v>44579</v>
      </c>
      <c r="B450" s="44" t="s">
        <v>8507</v>
      </c>
      <c r="C450" s="44" t="s">
        <v>2749</v>
      </c>
      <c r="D450" s="44" t="s">
        <v>8510</v>
      </c>
      <c r="E450" s="689" t="s">
        <v>8511</v>
      </c>
      <c r="F450" s="43" t="s">
        <v>7827</v>
      </c>
      <c r="G450" s="43" t="n">
        <v>2.1</v>
      </c>
      <c r="H450" s="691" t="n">
        <v>44606</v>
      </c>
    </row>
    <row r="451" customFormat="false" ht="36" hidden="false" customHeight="false" outlineLevel="0" collapsed="false">
      <c r="A451" s="688" t="n">
        <v>44579</v>
      </c>
      <c r="B451" s="44" t="s">
        <v>8512</v>
      </c>
      <c r="C451" s="44" t="s">
        <v>1463</v>
      </c>
      <c r="D451" s="44" t="s">
        <v>7700</v>
      </c>
      <c r="E451" s="689" t="s">
        <v>8513</v>
      </c>
      <c r="F451" s="43" t="s">
        <v>8514</v>
      </c>
      <c r="G451" s="43" t="n">
        <v>2.1</v>
      </c>
      <c r="H451" s="691" t="n">
        <v>44606</v>
      </c>
    </row>
    <row r="452" customFormat="false" ht="60" hidden="false" customHeight="false" outlineLevel="0" collapsed="false">
      <c r="A452" s="688" t="n">
        <v>44579</v>
      </c>
      <c r="B452" s="44" t="s">
        <v>8515</v>
      </c>
      <c r="C452" s="44" t="s">
        <v>1265</v>
      </c>
      <c r="D452" s="44" t="s">
        <v>7801</v>
      </c>
      <c r="E452" s="689" t="s">
        <v>8516</v>
      </c>
      <c r="F452" s="43" t="s">
        <v>7873</v>
      </c>
      <c r="G452" s="43" t="n">
        <v>2.1</v>
      </c>
      <c r="H452" s="691" t="n">
        <v>44606</v>
      </c>
    </row>
    <row r="453" customFormat="false" ht="48" hidden="false" customHeight="false" outlineLevel="0" collapsed="false">
      <c r="A453" s="683" t="n">
        <v>44603</v>
      </c>
      <c r="B453" s="44" t="s">
        <v>8517</v>
      </c>
      <c r="C453" s="44" t="s">
        <v>8518</v>
      </c>
      <c r="D453" s="44" t="s">
        <v>7801</v>
      </c>
      <c r="E453" s="684" t="s">
        <v>8519</v>
      </c>
      <c r="F453" s="43" t="s">
        <v>4574</v>
      </c>
      <c r="G453" s="43" t="s">
        <v>145</v>
      </c>
      <c r="H453" s="685" t="n">
        <v>44621</v>
      </c>
    </row>
    <row r="454" customFormat="false" ht="72" hidden="false" customHeight="false" outlineLevel="0" collapsed="false">
      <c r="A454" s="683" t="n">
        <v>44603</v>
      </c>
      <c r="B454" s="44" t="s">
        <v>8453</v>
      </c>
      <c r="C454" s="44" t="s">
        <v>327</v>
      </c>
      <c r="D454" s="44" t="s">
        <v>7700</v>
      </c>
      <c r="E454" s="684" t="s">
        <v>8520</v>
      </c>
      <c r="F454" s="43" t="s">
        <v>4574</v>
      </c>
      <c r="G454" s="43" t="s">
        <v>145</v>
      </c>
      <c r="H454" s="685" t="n">
        <v>44621</v>
      </c>
    </row>
    <row r="455" customFormat="false" ht="48" hidden="false" customHeight="false" outlineLevel="0" collapsed="false">
      <c r="A455" s="692" t="n">
        <v>44643</v>
      </c>
      <c r="B455" s="44" t="s">
        <v>8521</v>
      </c>
      <c r="C455" s="44" t="s">
        <v>1958</v>
      </c>
      <c r="D455" s="44" t="s">
        <v>7700</v>
      </c>
      <c r="E455" s="693" t="s">
        <v>8522</v>
      </c>
      <c r="F455" s="43" t="s">
        <v>4378</v>
      </c>
      <c r="G455" s="43" t="s">
        <v>4162</v>
      </c>
      <c r="H455" s="694" t="n">
        <v>44664</v>
      </c>
    </row>
    <row r="456" customFormat="false" ht="36" hidden="false" customHeight="false" outlineLevel="0" collapsed="false">
      <c r="A456" s="692" t="n">
        <v>44643</v>
      </c>
      <c r="B456" s="44" t="s">
        <v>8523</v>
      </c>
      <c r="C456" s="44" t="s">
        <v>1958</v>
      </c>
      <c r="D456" s="44" t="s">
        <v>7700</v>
      </c>
      <c r="E456" s="693" t="s">
        <v>8524</v>
      </c>
      <c r="F456" s="43" t="s">
        <v>4378</v>
      </c>
      <c r="G456" s="43" t="s">
        <v>4162</v>
      </c>
      <c r="H456" s="694" t="n">
        <v>44664</v>
      </c>
    </row>
    <row r="457" customFormat="false" ht="24" hidden="false" customHeight="false" outlineLevel="0" collapsed="false">
      <c r="A457" s="692" t="n">
        <v>44643</v>
      </c>
      <c r="B457" s="44" t="s">
        <v>8525</v>
      </c>
      <c r="C457" s="44" t="s">
        <v>1958</v>
      </c>
      <c r="D457" s="44" t="s">
        <v>7705</v>
      </c>
      <c r="E457" s="693" t="s">
        <v>8526</v>
      </c>
      <c r="F457" s="43" t="s">
        <v>7701</v>
      </c>
      <c r="G457" s="43" t="n">
        <v>2.1</v>
      </c>
      <c r="H457" s="694" t="n">
        <v>44664</v>
      </c>
    </row>
    <row r="458" customFormat="false" ht="36" hidden="false" customHeight="false" outlineLevel="0" collapsed="false">
      <c r="A458" s="692" t="n">
        <v>44643</v>
      </c>
      <c r="B458" s="44" t="s">
        <v>8527</v>
      </c>
      <c r="C458" s="44" t="s">
        <v>1958</v>
      </c>
      <c r="D458" s="44" t="s">
        <v>7801</v>
      </c>
      <c r="E458" s="693" t="s">
        <v>8528</v>
      </c>
      <c r="F458" s="43" t="s">
        <v>4378</v>
      </c>
      <c r="G458" s="43" t="s">
        <v>4162</v>
      </c>
      <c r="H458" s="694" t="n">
        <v>44664</v>
      </c>
    </row>
    <row r="459" customFormat="false" ht="48" hidden="false" customHeight="false" outlineLevel="0" collapsed="false">
      <c r="A459" s="692" t="n">
        <v>44643</v>
      </c>
      <c r="B459" s="44" t="s">
        <v>8453</v>
      </c>
      <c r="C459" s="44" t="s">
        <v>327</v>
      </c>
      <c r="D459" s="44" t="s">
        <v>7700</v>
      </c>
      <c r="E459" s="693" t="s">
        <v>8529</v>
      </c>
      <c r="F459" s="43" t="s">
        <v>4574</v>
      </c>
      <c r="G459" s="43" t="s">
        <v>145</v>
      </c>
      <c r="H459" s="694" t="n">
        <v>44664</v>
      </c>
    </row>
    <row r="460" customFormat="false" ht="48" hidden="false" customHeight="false" outlineLevel="0" collapsed="false">
      <c r="A460" s="692" t="n">
        <v>44643</v>
      </c>
      <c r="B460" s="44" t="s">
        <v>8530</v>
      </c>
      <c r="C460" s="44" t="s">
        <v>327</v>
      </c>
      <c r="D460" s="44" t="s">
        <v>7700</v>
      </c>
      <c r="E460" s="693" t="s">
        <v>8531</v>
      </c>
      <c r="F460" s="43" t="s">
        <v>4574</v>
      </c>
      <c r="G460" s="43" t="s">
        <v>145</v>
      </c>
      <c r="H460" s="694" t="n">
        <v>44664</v>
      </c>
    </row>
    <row r="461" customFormat="false" ht="24" hidden="false" customHeight="false" outlineLevel="0" collapsed="false">
      <c r="A461" s="692" t="n">
        <v>44643</v>
      </c>
      <c r="B461" s="44" t="s">
        <v>8532</v>
      </c>
      <c r="C461" s="44" t="s">
        <v>327</v>
      </c>
      <c r="D461" s="44" t="s">
        <v>7801</v>
      </c>
      <c r="E461" s="693" t="s">
        <v>8533</v>
      </c>
      <c r="F461" s="43" t="s">
        <v>4574</v>
      </c>
      <c r="G461" s="43" t="s">
        <v>145</v>
      </c>
      <c r="H461" s="694" t="n">
        <v>44664</v>
      </c>
    </row>
    <row r="462" customFormat="false" ht="48" hidden="false" customHeight="false" outlineLevel="0" collapsed="false">
      <c r="A462" s="692" t="n">
        <v>44643</v>
      </c>
      <c r="B462" s="44" t="s">
        <v>8534</v>
      </c>
      <c r="C462" s="44" t="s">
        <v>327</v>
      </c>
      <c r="D462" s="44" t="s">
        <v>7801</v>
      </c>
      <c r="E462" s="693" t="s">
        <v>8535</v>
      </c>
      <c r="F462" s="43" t="s">
        <v>4574</v>
      </c>
      <c r="G462" s="43" t="s">
        <v>145</v>
      </c>
      <c r="H462" s="694" t="n">
        <v>44664</v>
      </c>
    </row>
  </sheetData>
  <autoFilter ref="A2:H462"/>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H3" activePane="bottomRight" state="frozen"/>
      <selection pane="topLeft" activeCell="A1" activeCellId="0" sqref="A1"/>
      <selection pane="topRight" activeCell="H1" activeCellId="0" sqref="H1"/>
      <selection pane="bottomLeft" activeCell="A3" activeCellId="0" sqref="A3"/>
      <selection pane="bottomRight" activeCell="I14" activeCellId="0" sqref="I14"/>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6.43"/>
    <col collapsed="false" customWidth="true" hidden="false" outlineLevel="0" max="6" min="6" style="0" width="10"/>
    <col collapsed="false" customWidth="true" hidden="false" outlineLevel="0" max="7" min="7" style="0" width="14.43"/>
    <col collapsed="false" customWidth="true" hidden="false" outlineLevel="0" max="8" min="8" style="0" width="35.57"/>
    <col collapsed="false" customWidth="true" hidden="false" outlineLevel="0" max="9" min="9" style="0" width="64.43"/>
    <col collapsed="false" customWidth="true" hidden="false" outlineLevel="0" max="11" min="10" style="0" width="10"/>
    <col collapsed="false" customWidth="true" hidden="false" outlineLevel="0" max="12" min="12" style="0" width="57.15"/>
    <col collapsed="false" customWidth="true" hidden="false" outlineLevel="0" max="14" min="14" style="0" width="2.57"/>
    <col collapsed="false" customWidth="true" hidden="true" outlineLevel="0" max="15" min="15" style="0" width="9.14"/>
    <col collapsed="false" customWidth="false" hidden="true" outlineLevel="0" max="1024" min="16" style="0" width="11.43"/>
  </cols>
  <sheetData>
    <row r="1" customFormat="false" ht="15" hidden="false" customHeight="false" outlineLevel="0" collapsed="false">
      <c r="A1" s="29"/>
      <c r="B1" s="30"/>
      <c r="C1" s="31"/>
      <c r="D1" s="32"/>
      <c r="E1" s="32"/>
      <c r="F1" s="32"/>
      <c r="G1" s="32"/>
      <c r="H1" s="31"/>
      <c r="I1" s="31"/>
      <c r="J1" s="32"/>
      <c r="K1" s="33"/>
      <c r="L1" s="31"/>
      <c r="M1" s="32"/>
      <c r="N1" s="29"/>
    </row>
    <row r="2" customFormat="false" ht="24" hidden="false" customHeight="false" outlineLevel="0" collapsed="false">
      <c r="A2" s="29"/>
      <c r="B2" s="20" t="s">
        <v>133</v>
      </c>
      <c r="C2" s="20" t="s">
        <v>58</v>
      </c>
      <c r="D2" s="20" t="s">
        <v>59</v>
      </c>
      <c r="E2" s="20" t="s">
        <v>134</v>
      </c>
      <c r="F2" s="20" t="s">
        <v>135</v>
      </c>
      <c r="G2" s="20" t="s">
        <v>136</v>
      </c>
      <c r="H2" s="20" t="s">
        <v>61</v>
      </c>
      <c r="I2" s="20" t="s">
        <v>0</v>
      </c>
      <c r="J2" s="34" t="s">
        <v>137</v>
      </c>
      <c r="K2" s="34" t="s">
        <v>138</v>
      </c>
      <c r="L2" s="20" t="s">
        <v>139</v>
      </c>
      <c r="M2" s="20" t="s">
        <v>4</v>
      </c>
      <c r="N2" s="29"/>
    </row>
    <row r="3" customFormat="false" ht="15" hidden="false" customHeight="false" outlineLevel="0" collapsed="false">
      <c r="A3" s="29"/>
      <c r="B3" s="35" t="s">
        <v>8</v>
      </c>
      <c r="C3" s="36" t="s">
        <v>8</v>
      </c>
      <c r="D3" s="35"/>
      <c r="E3" s="35" t="s">
        <v>8</v>
      </c>
      <c r="F3" s="35" t="s">
        <v>8</v>
      </c>
      <c r="G3" s="35" t="s">
        <v>8</v>
      </c>
      <c r="H3" s="36" t="s">
        <v>8</v>
      </c>
      <c r="I3" s="37" t="s">
        <v>140</v>
      </c>
      <c r="J3" s="38" t="s">
        <v>8</v>
      </c>
      <c r="K3" s="38" t="s">
        <v>8</v>
      </c>
      <c r="L3" s="37" t="s">
        <v>8</v>
      </c>
      <c r="M3" s="35" t="s">
        <v>8</v>
      </c>
      <c r="N3" s="29"/>
    </row>
    <row r="4" customFormat="false" ht="15" hidden="false" customHeight="false" outlineLevel="0" collapsed="false">
      <c r="A4" s="29"/>
      <c r="B4" s="39" t="s">
        <v>141</v>
      </c>
      <c r="C4" s="40"/>
      <c r="D4" s="40"/>
      <c r="E4" s="40"/>
      <c r="F4" s="40"/>
      <c r="G4" s="40"/>
      <c r="H4" s="40"/>
      <c r="I4" s="40"/>
      <c r="J4" s="41"/>
      <c r="K4" s="41" t="s">
        <v>8</v>
      </c>
      <c r="L4" s="42" t="s">
        <v>8</v>
      </c>
      <c r="M4" s="40"/>
      <c r="N4" s="29"/>
    </row>
    <row r="5" customFormat="false" ht="15" hidden="false" customHeight="true" outlineLevel="0" collapsed="false">
      <c r="A5" s="29"/>
      <c r="B5" s="43" t="n">
        <v>1</v>
      </c>
      <c r="C5" s="44" t="s">
        <v>142</v>
      </c>
      <c r="D5" s="43" t="s">
        <v>63</v>
      </c>
      <c r="E5" s="43" t="s">
        <v>143</v>
      </c>
      <c r="F5" s="43" t="s">
        <v>144</v>
      </c>
      <c r="G5" s="43" t="s">
        <v>145</v>
      </c>
      <c r="H5" s="44" t="s">
        <v>146</v>
      </c>
      <c r="I5" s="45" t="s">
        <v>147</v>
      </c>
      <c r="J5" s="43" t="s">
        <v>6</v>
      </c>
      <c r="K5" s="46" t="s">
        <v>148</v>
      </c>
      <c r="L5" s="37" t="str">
        <f aca="false">VLOOKUP(K5,CódigosRetorno!$A$2:$B$1730,2,FALSE())</f>
        <v>El XML no contiene el tag o no existe informacion de UBLVersionID</v>
      </c>
      <c r="M5" s="43" t="s">
        <v>8</v>
      </c>
      <c r="N5" s="29"/>
    </row>
    <row r="6" customFormat="false" ht="15" hidden="false" customHeight="false" outlineLevel="0" collapsed="false">
      <c r="A6" s="29"/>
      <c r="B6" s="43"/>
      <c r="C6" s="44"/>
      <c r="D6" s="43"/>
      <c r="E6" s="43"/>
      <c r="F6" s="43"/>
      <c r="G6" s="43"/>
      <c r="H6" s="44"/>
      <c r="I6" s="45" t="s">
        <v>149</v>
      </c>
      <c r="J6" s="43" t="s">
        <v>6</v>
      </c>
      <c r="K6" s="46" t="s">
        <v>150</v>
      </c>
      <c r="L6" s="37"/>
      <c r="M6" s="43" t="s">
        <v>8</v>
      </c>
      <c r="N6" s="29"/>
    </row>
    <row r="7" customFormat="false" ht="15" hidden="false" customHeight="true" outlineLevel="0" collapsed="false">
      <c r="A7" s="29"/>
      <c r="B7" s="43" t="n">
        <f aca="false">+B5+1</f>
        <v>2</v>
      </c>
      <c r="C7" s="44" t="s">
        <v>151</v>
      </c>
      <c r="D7" s="43" t="s">
        <v>63</v>
      </c>
      <c r="E7" s="43" t="s">
        <v>143</v>
      </c>
      <c r="F7" s="43" t="s">
        <v>144</v>
      </c>
      <c r="G7" s="43" t="s">
        <v>152</v>
      </c>
      <c r="H7" s="44" t="s">
        <v>153</v>
      </c>
      <c r="I7" s="45" t="s">
        <v>147</v>
      </c>
      <c r="J7" s="43" t="s">
        <v>6</v>
      </c>
      <c r="K7" s="46" t="s">
        <v>154</v>
      </c>
      <c r="L7" s="37" t="str">
        <f aca="false">VLOOKUP(K7,CódigosRetorno!$A$2:$B$1730,2,FALSE())</f>
        <v>El XML no contiene el tag o no existe informacion de CustomizationID</v>
      </c>
      <c r="M7" s="43" t="s">
        <v>8</v>
      </c>
      <c r="N7" s="29"/>
    </row>
    <row r="8" customFormat="false" ht="15" hidden="false" customHeight="false" outlineLevel="0" collapsed="false">
      <c r="A8" s="29"/>
      <c r="B8" s="43"/>
      <c r="C8" s="44"/>
      <c r="D8" s="43"/>
      <c r="E8" s="43"/>
      <c r="F8" s="43"/>
      <c r="G8" s="43"/>
      <c r="H8" s="44"/>
      <c r="I8" s="45" t="s">
        <v>155</v>
      </c>
      <c r="J8" s="43" t="s">
        <v>6</v>
      </c>
      <c r="K8" s="46" t="s">
        <v>156</v>
      </c>
      <c r="L8" s="37" t="str">
        <f aca="false">VLOOKUP(K8,CódigosRetorno!$A$2:$B$1730,2,FALSE())</f>
        <v>CustomizationID - La version del documento no es correcta</v>
      </c>
      <c r="M8" s="43" t="s">
        <v>8</v>
      </c>
      <c r="N8" s="29"/>
    </row>
    <row r="9" customFormat="false" ht="36" hidden="false" customHeight="false" outlineLevel="0" collapsed="false">
      <c r="A9" s="29"/>
      <c r="B9" s="43" t="n">
        <f aca="false">+B7+1</f>
        <v>3</v>
      </c>
      <c r="C9" s="44" t="s">
        <v>157</v>
      </c>
      <c r="D9" s="43" t="s">
        <v>63</v>
      </c>
      <c r="E9" s="47" t="s">
        <v>143</v>
      </c>
      <c r="F9" s="48" t="s">
        <v>158</v>
      </c>
      <c r="G9" s="47" t="s">
        <v>8</v>
      </c>
      <c r="H9" s="49" t="s">
        <v>159</v>
      </c>
      <c r="I9" s="37" t="s">
        <v>160</v>
      </c>
      <c r="J9" s="46" t="s">
        <v>8</v>
      </c>
      <c r="K9" s="46" t="s">
        <v>8</v>
      </c>
      <c r="L9" s="37" t="str">
        <f aca="false">VLOOKUP(K9,CódigosRetorno!$A$2:$B$1730,2,FALSE())</f>
        <v>-</v>
      </c>
      <c r="M9" s="48" t="s">
        <v>8</v>
      </c>
      <c r="N9" s="29"/>
    </row>
    <row r="10" customFormat="false" ht="24" hidden="false" customHeight="true" outlineLevel="0" collapsed="false">
      <c r="A10" s="29"/>
      <c r="B10" s="43" t="n">
        <v>4</v>
      </c>
      <c r="C10" s="44" t="s">
        <v>161</v>
      </c>
      <c r="D10" s="43" t="s">
        <v>63</v>
      </c>
      <c r="E10" s="43" t="s">
        <v>143</v>
      </c>
      <c r="F10" s="43" t="s">
        <v>162</v>
      </c>
      <c r="G10" s="43" t="s">
        <v>163</v>
      </c>
      <c r="H10" s="44" t="s">
        <v>164</v>
      </c>
      <c r="I10" s="50" t="s">
        <v>165</v>
      </c>
      <c r="J10" s="43" t="s">
        <v>6</v>
      </c>
      <c r="K10" s="46" t="s">
        <v>166</v>
      </c>
      <c r="L10" s="37" t="str">
        <f aca="false">VLOOKUP(K10,CódigosRetorno!$A$2:$B$1730,2,FALSE())</f>
        <v>ID - Serie y Número del archivo no coincide con el consignado en el contenido del XML.</v>
      </c>
      <c r="M10" s="43" t="s">
        <v>8</v>
      </c>
      <c r="N10" s="29"/>
    </row>
    <row r="11" customFormat="false" ht="36" hidden="false" customHeight="false" outlineLevel="0" collapsed="false">
      <c r="A11" s="29"/>
      <c r="B11" s="43"/>
      <c r="C11" s="44"/>
      <c r="D11" s="43"/>
      <c r="E11" s="43"/>
      <c r="F11" s="43"/>
      <c r="G11" s="43"/>
      <c r="H11" s="44"/>
      <c r="I11" s="50" t="s">
        <v>167</v>
      </c>
      <c r="J11" s="51" t="s">
        <v>6</v>
      </c>
      <c r="K11" s="51" t="s">
        <v>168</v>
      </c>
      <c r="L11" s="37" t="str">
        <f aca="false">VLOOKUP(K11,CódigosRetorno!$A$2:$B$1730,2,FALSE())</f>
        <v>ID - El dato SERIE-CORRELATIVO no cumple con el formato de acuerdo al tipo de comprobante</v>
      </c>
      <c r="M11" s="48" t="s">
        <v>8</v>
      </c>
      <c r="N11" s="29"/>
    </row>
    <row r="12" customFormat="false" ht="60" hidden="false" customHeight="false" outlineLevel="0" collapsed="false">
      <c r="A12" s="29"/>
      <c r="B12" s="43"/>
      <c r="C12" s="44"/>
      <c r="D12" s="43"/>
      <c r="E12" s="43"/>
      <c r="F12" s="43"/>
      <c r="G12" s="43"/>
      <c r="H12" s="44"/>
      <c r="I12" s="50" t="s">
        <v>169</v>
      </c>
      <c r="J12" s="43" t="s">
        <v>6</v>
      </c>
      <c r="K12" s="46" t="s">
        <v>170</v>
      </c>
      <c r="L12" s="52" t="str">
        <f aca="false">VLOOKUP(K12,CódigosRetorno!$A$2:$B$1730,2,FALSE())</f>
        <v>El comprobante fue registrado previamente con otros datos</v>
      </c>
      <c r="M12" s="43" t="s">
        <v>171</v>
      </c>
      <c r="N12" s="29"/>
    </row>
    <row r="13" customFormat="false" ht="60" hidden="false" customHeight="false" outlineLevel="0" collapsed="false">
      <c r="A13" s="29"/>
      <c r="B13" s="43"/>
      <c r="C13" s="44"/>
      <c r="D13" s="43"/>
      <c r="E13" s="43"/>
      <c r="F13" s="43"/>
      <c r="G13" s="43"/>
      <c r="H13" s="44"/>
      <c r="I13" s="50" t="s">
        <v>172</v>
      </c>
      <c r="J13" s="51" t="s">
        <v>6</v>
      </c>
      <c r="K13" s="51" t="s">
        <v>173</v>
      </c>
      <c r="L13" s="37" t="str">
        <f aca="false">VLOOKUP(K13,CódigosRetorno!$A$2:$B$1730,2,FALSE())</f>
        <v>Comprobante físico no se encuentra autorizado</v>
      </c>
      <c r="M13" s="48" t="s">
        <v>174</v>
      </c>
      <c r="N13" s="29"/>
    </row>
    <row r="14" customFormat="false" ht="48" hidden="false" customHeight="false" outlineLevel="0" collapsed="false">
      <c r="A14" s="29"/>
      <c r="B14" s="43"/>
      <c r="C14" s="44"/>
      <c r="D14" s="43"/>
      <c r="E14" s="43"/>
      <c r="F14" s="43"/>
      <c r="G14" s="43"/>
      <c r="H14" s="44"/>
      <c r="I14" s="50" t="s">
        <v>172</v>
      </c>
      <c r="J14" s="51" t="s">
        <v>6</v>
      </c>
      <c r="K14" s="51" t="s">
        <v>173</v>
      </c>
      <c r="L14" s="37" t="str">
        <f aca="false">VLOOKUP(K14,CódigosRetorno!$A$2:$B$1730,2,FALSE())</f>
        <v>Comprobante físico no se encuentra autorizado</v>
      </c>
      <c r="M14" s="48" t="s">
        <v>175</v>
      </c>
      <c r="N14" s="29"/>
    </row>
    <row r="15" customFormat="false" ht="48" hidden="false" customHeight="false" outlineLevel="0" collapsed="false">
      <c r="A15" s="29"/>
      <c r="B15" s="53" t="n">
        <f aca="false">+B10+1</f>
        <v>5</v>
      </c>
      <c r="C15" s="54" t="s">
        <v>176</v>
      </c>
      <c r="D15" s="53" t="s">
        <v>63</v>
      </c>
      <c r="E15" s="53" t="s">
        <v>143</v>
      </c>
      <c r="F15" s="53" t="s">
        <v>177</v>
      </c>
      <c r="G15" s="53" t="s">
        <v>178</v>
      </c>
      <c r="H15" s="54" t="s">
        <v>179</v>
      </c>
      <c r="I15" s="50" t="s">
        <v>180</v>
      </c>
      <c r="J15" s="43" t="s">
        <v>6</v>
      </c>
      <c r="K15" s="46" t="s">
        <v>181</v>
      </c>
      <c r="L15" s="37" t="str">
        <f aca="false">VLOOKUP(K15,CódigosRetorno!$A$2:$B$1730,2,FALSE())</f>
        <v>El comprobante fue enviado fuera del plazo permitido.</v>
      </c>
      <c r="M15" s="43" t="s">
        <v>182</v>
      </c>
      <c r="N15" s="29"/>
    </row>
    <row r="16" customFormat="false" ht="15" hidden="false" customHeight="false" outlineLevel="0" collapsed="false">
      <c r="A16" s="29"/>
      <c r="B16" s="43" t="n">
        <f aca="false">+B15+1</f>
        <v>6</v>
      </c>
      <c r="C16" s="44" t="s">
        <v>183</v>
      </c>
      <c r="D16" s="43" t="s">
        <v>63</v>
      </c>
      <c r="E16" s="43" t="s">
        <v>184</v>
      </c>
      <c r="F16" s="43"/>
      <c r="G16" s="43"/>
      <c r="H16" s="44" t="s">
        <v>185</v>
      </c>
      <c r="I16" s="37" t="s">
        <v>186</v>
      </c>
      <c r="J16" s="47" t="s">
        <v>8</v>
      </c>
      <c r="K16" s="51" t="s">
        <v>8</v>
      </c>
      <c r="L16" s="37" t="str">
        <f aca="false">VLOOKUP(K16,CódigosRetorno!$A$2:$B$1730,2,FALSE())</f>
        <v>-</v>
      </c>
      <c r="M16" s="48" t="s">
        <v>8</v>
      </c>
      <c r="N16" s="29"/>
    </row>
    <row r="17" customFormat="false" ht="15" hidden="false" customHeight="false" outlineLevel="0" collapsed="false">
      <c r="A17" s="29"/>
      <c r="B17" s="55" t="s">
        <v>187</v>
      </c>
      <c r="C17" s="56"/>
      <c r="D17" s="57"/>
      <c r="E17" s="57" t="s">
        <v>8</v>
      </c>
      <c r="F17" s="57" t="s">
        <v>8</v>
      </c>
      <c r="G17" s="57" t="s">
        <v>8</v>
      </c>
      <c r="H17" s="58" t="s">
        <v>8</v>
      </c>
      <c r="I17" s="59"/>
      <c r="J17" s="57"/>
      <c r="K17" s="60"/>
      <c r="L17" s="42"/>
      <c r="M17" s="57"/>
      <c r="N17" s="29"/>
    </row>
    <row r="18" customFormat="false" ht="24" hidden="false" customHeight="true" outlineLevel="0" collapsed="false">
      <c r="A18" s="29"/>
      <c r="B18" s="43" t="n">
        <f aca="false">+B16+1</f>
        <v>7</v>
      </c>
      <c r="C18" s="44" t="s">
        <v>188</v>
      </c>
      <c r="D18" s="43" t="s">
        <v>63</v>
      </c>
      <c r="E18" s="43" t="s">
        <v>143</v>
      </c>
      <c r="F18" s="43" t="s">
        <v>189</v>
      </c>
      <c r="G18" s="43"/>
      <c r="H18" s="44" t="s">
        <v>190</v>
      </c>
      <c r="I18" s="45" t="s">
        <v>191</v>
      </c>
      <c r="J18" s="43" t="s">
        <v>6</v>
      </c>
      <c r="K18" s="46" t="s">
        <v>192</v>
      </c>
      <c r="L18" s="37" t="str">
        <f aca="false">VLOOKUP(K18,CódigosRetorno!$A$2:$B$1730,2,FALSE())</f>
        <v>Número de RUC del nombre del archivo no coincide con el consignado en el contenido del archivo XML</v>
      </c>
      <c r="M18" s="43" t="s">
        <v>8</v>
      </c>
      <c r="N18" s="29"/>
    </row>
    <row r="19" customFormat="false" ht="36" hidden="false" customHeight="false" outlineLevel="0" collapsed="false">
      <c r="A19" s="29"/>
      <c r="B19" s="43"/>
      <c r="C19" s="44"/>
      <c r="D19" s="43"/>
      <c r="E19" s="43"/>
      <c r="F19" s="43"/>
      <c r="G19" s="43"/>
      <c r="H19" s="44"/>
      <c r="I19" s="45" t="s">
        <v>193</v>
      </c>
      <c r="J19" s="43" t="s">
        <v>6</v>
      </c>
      <c r="K19" s="46" t="s">
        <v>194</v>
      </c>
      <c r="L19" s="37" t="str">
        <f aca="false">VLOOKUP(K19,CódigosRetorno!$A$2:$B$1730,2,FALSE())</f>
        <v>Senor contribuyente a la fecha no se encuentra registrado ó habilitado con la condición de Agente de retención.</v>
      </c>
      <c r="M19" s="43" t="s">
        <v>195</v>
      </c>
      <c r="N19" s="29"/>
    </row>
    <row r="20" customFormat="false" ht="24" hidden="false" customHeight="true" outlineLevel="0" collapsed="false">
      <c r="A20" s="29"/>
      <c r="B20" s="43" t="n">
        <f aca="false">+B18+1</f>
        <v>8</v>
      </c>
      <c r="C20" s="44" t="s">
        <v>196</v>
      </c>
      <c r="D20" s="43" t="s">
        <v>63</v>
      </c>
      <c r="E20" s="43" t="s">
        <v>143</v>
      </c>
      <c r="F20" s="43" t="s">
        <v>197</v>
      </c>
      <c r="G20" s="43" t="s">
        <v>198</v>
      </c>
      <c r="H20" s="44" t="s">
        <v>199</v>
      </c>
      <c r="I20" s="45" t="s">
        <v>200</v>
      </c>
      <c r="J20" s="43" t="s">
        <v>6</v>
      </c>
      <c r="K20" s="46" t="s">
        <v>201</v>
      </c>
      <c r="L20" s="37" t="str">
        <f aca="false">VLOOKUP(K20,CódigosRetorno!$A$2:$B$1730,2,FALSE())</f>
        <v>El XML no contiene el atributo o no existe información del tipo de documento del emisor</v>
      </c>
      <c r="M20" s="43" t="s">
        <v>8</v>
      </c>
      <c r="N20" s="29"/>
    </row>
    <row r="21" customFormat="false" ht="15" hidden="false" customHeight="false" outlineLevel="0" collapsed="false">
      <c r="A21" s="29"/>
      <c r="B21" s="43"/>
      <c r="C21" s="44"/>
      <c r="D21" s="43"/>
      <c r="E21" s="43"/>
      <c r="F21" s="43"/>
      <c r="G21" s="43"/>
      <c r="H21" s="44"/>
      <c r="I21" s="45" t="s">
        <v>202</v>
      </c>
      <c r="J21" s="43" t="s">
        <v>6</v>
      </c>
      <c r="K21" s="46" t="s">
        <v>203</v>
      </c>
      <c r="L21" s="37" t="str">
        <f aca="false">VLOOKUP(K21,CódigosRetorno!$A$2:$B$1730,2,FALSE())</f>
        <v>El tipo de documento no es aceptado.</v>
      </c>
      <c r="M21" s="43" t="s">
        <v>8</v>
      </c>
      <c r="N21" s="29"/>
    </row>
    <row r="22" customFormat="false" ht="48" hidden="false" customHeight="false" outlineLevel="0" collapsed="false">
      <c r="A22" s="29"/>
      <c r="B22" s="43" t="n">
        <f aca="false">+B20+1</f>
        <v>9</v>
      </c>
      <c r="C22" s="44" t="s">
        <v>204</v>
      </c>
      <c r="D22" s="43" t="s">
        <v>63</v>
      </c>
      <c r="E22" s="43" t="s">
        <v>184</v>
      </c>
      <c r="F22" s="43" t="s">
        <v>205</v>
      </c>
      <c r="G22" s="43"/>
      <c r="H22" s="44" t="s">
        <v>206</v>
      </c>
      <c r="I22" s="45" t="s">
        <v>207</v>
      </c>
      <c r="J22" s="43" t="s">
        <v>208</v>
      </c>
      <c r="K22" s="46" t="s">
        <v>209</v>
      </c>
      <c r="L22" s="37" t="str">
        <f aca="false">VLOOKUP(K22,CódigosRetorno!$A$2:$B$1730,2,FALSE())</f>
        <v>El nombre comercial del emisor no cumple con el formato establecido</v>
      </c>
      <c r="M22" s="43" t="s">
        <v>8</v>
      </c>
      <c r="N22" s="29"/>
    </row>
    <row r="23" customFormat="false" ht="24" hidden="false" customHeight="true" outlineLevel="0" collapsed="false">
      <c r="A23" s="29"/>
      <c r="B23" s="43" t="n">
        <f aca="false">+B22+1</f>
        <v>10</v>
      </c>
      <c r="C23" s="44" t="s">
        <v>210</v>
      </c>
      <c r="D23" s="43" t="s">
        <v>63</v>
      </c>
      <c r="E23" s="43" t="s">
        <v>143</v>
      </c>
      <c r="F23" s="43" t="s">
        <v>205</v>
      </c>
      <c r="G23" s="43"/>
      <c r="H23" s="44" t="s">
        <v>211</v>
      </c>
      <c r="I23" s="45" t="s">
        <v>200</v>
      </c>
      <c r="J23" s="43" t="s">
        <v>6</v>
      </c>
      <c r="K23" s="46" t="s">
        <v>212</v>
      </c>
      <c r="L23" s="37" t="str">
        <f aca="false">VLOOKUP(K23,CódigosRetorno!$A$2:$B$1730,2,FALSE())</f>
        <v>El XML no contiene el tag o no existe informacion de RegistrationName del emisor del documento</v>
      </c>
      <c r="M23" s="43" t="s">
        <v>8</v>
      </c>
      <c r="N23" s="29"/>
    </row>
    <row r="24" customFormat="false" ht="48" hidden="false" customHeight="false" outlineLevel="0" collapsed="false">
      <c r="A24" s="29"/>
      <c r="B24" s="43"/>
      <c r="C24" s="44"/>
      <c r="D24" s="43"/>
      <c r="E24" s="43"/>
      <c r="F24" s="43"/>
      <c r="G24" s="43"/>
      <c r="H24" s="44"/>
      <c r="I24" s="45" t="s">
        <v>207</v>
      </c>
      <c r="J24" s="43" t="s">
        <v>6</v>
      </c>
      <c r="K24" s="46" t="s">
        <v>213</v>
      </c>
      <c r="L24" s="37" t="str">
        <f aca="false">VLOOKUP(K24,CódigosRetorno!$A$2:$B$1730,2,FALSE())</f>
        <v>RegistrationName - El nombre o razon social del emisor no cumple con el estandar</v>
      </c>
      <c r="M24" s="43" t="s">
        <v>8</v>
      </c>
      <c r="N24" s="29"/>
    </row>
    <row r="25" customFormat="false" ht="15" hidden="false" customHeight="false" outlineLevel="0" collapsed="false">
      <c r="A25" s="29"/>
      <c r="B25" s="55" t="s">
        <v>214</v>
      </c>
      <c r="C25" s="56"/>
      <c r="D25" s="61"/>
      <c r="E25" s="61" t="s">
        <v>8</v>
      </c>
      <c r="F25" s="57" t="s">
        <v>8</v>
      </c>
      <c r="G25" s="61" t="s">
        <v>8</v>
      </c>
      <c r="H25" s="58" t="s">
        <v>8</v>
      </c>
      <c r="I25" s="59" t="s">
        <v>8</v>
      </c>
      <c r="J25" s="57" t="s">
        <v>8</v>
      </c>
      <c r="K25" s="60" t="s">
        <v>8</v>
      </c>
      <c r="L25" s="42" t="s">
        <v>8</v>
      </c>
      <c r="M25" s="57" t="s">
        <v>8</v>
      </c>
      <c r="N25" s="29"/>
    </row>
    <row r="26" customFormat="false" ht="24" hidden="false" customHeight="false" outlineLevel="0" collapsed="false">
      <c r="A26" s="29"/>
      <c r="B26" s="43" t="n">
        <f aca="false">B23+1</f>
        <v>11</v>
      </c>
      <c r="C26" s="44" t="s">
        <v>215</v>
      </c>
      <c r="D26" s="43" t="s">
        <v>63</v>
      </c>
      <c r="E26" s="43" t="s">
        <v>184</v>
      </c>
      <c r="F26" s="43" t="s">
        <v>216</v>
      </c>
      <c r="G26" s="43" t="s">
        <v>217</v>
      </c>
      <c r="H26" s="44" t="s">
        <v>218</v>
      </c>
      <c r="I26" s="62" t="s">
        <v>219</v>
      </c>
      <c r="J26" s="43" t="s">
        <v>208</v>
      </c>
      <c r="K26" s="51" t="s">
        <v>220</v>
      </c>
      <c r="L26" s="37" t="str">
        <f aca="false">VLOOKUP(K26,CódigosRetorno!$A$2:$B$1730,2,FALSE())</f>
        <v>Debe corresponder a algún valor válido establecido en el catálogo 13</v>
      </c>
      <c r="M26" s="48" t="s">
        <v>221</v>
      </c>
      <c r="N26" s="29"/>
    </row>
    <row r="27" customFormat="false" ht="48" hidden="false" customHeight="false" outlineLevel="0" collapsed="false">
      <c r="A27" s="29"/>
      <c r="B27" s="43" t="n">
        <f aca="false">+B26+1</f>
        <v>12</v>
      </c>
      <c r="C27" s="44" t="s">
        <v>222</v>
      </c>
      <c r="D27" s="43" t="s">
        <v>63</v>
      </c>
      <c r="E27" s="43" t="s">
        <v>184</v>
      </c>
      <c r="F27" s="43" t="s">
        <v>223</v>
      </c>
      <c r="G27" s="43"/>
      <c r="H27" s="44" t="s">
        <v>224</v>
      </c>
      <c r="I27" s="45" t="s">
        <v>225</v>
      </c>
      <c r="J27" s="43" t="s">
        <v>208</v>
      </c>
      <c r="K27" s="46" t="s">
        <v>226</v>
      </c>
      <c r="L27" s="37" t="str">
        <f aca="false">VLOOKUP(K27,CódigosRetorno!$A$2:$B$1730,2,FALSE())</f>
        <v>La dirección completa y detallada del domicilio fiscal del emisor no cumple con el formato establecido</v>
      </c>
      <c r="M27" s="43" t="s">
        <v>8</v>
      </c>
      <c r="N27" s="29"/>
    </row>
    <row r="28" customFormat="false" ht="48" hidden="false" customHeight="false" outlineLevel="0" collapsed="false">
      <c r="A28" s="29"/>
      <c r="B28" s="43" t="n">
        <f aca="false">+B27+1</f>
        <v>13</v>
      </c>
      <c r="C28" s="44" t="s">
        <v>227</v>
      </c>
      <c r="D28" s="43" t="s">
        <v>63</v>
      </c>
      <c r="E28" s="43" t="s">
        <v>184</v>
      </c>
      <c r="F28" s="43" t="s">
        <v>228</v>
      </c>
      <c r="G28" s="43"/>
      <c r="H28" s="44" t="s">
        <v>229</v>
      </c>
      <c r="I28" s="45" t="s">
        <v>230</v>
      </c>
      <c r="J28" s="43" t="s">
        <v>208</v>
      </c>
      <c r="K28" s="46" t="s">
        <v>231</v>
      </c>
      <c r="L28" s="37" t="str">
        <f aca="false">VLOOKUP(K28,CódigosRetorno!$A$2:$B$1730,2,FALSE())</f>
        <v>La urbanización del domicilio fiscal del emisor no cumple con el formato establecido</v>
      </c>
      <c r="M28" s="43" t="s">
        <v>8</v>
      </c>
      <c r="N28" s="29"/>
    </row>
    <row r="29" customFormat="false" ht="48" hidden="false" customHeight="false" outlineLevel="0" collapsed="false">
      <c r="A29" s="29"/>
      <c r="B29" s="43" t="n">
        <f aca="false">+B28+1</f>
        <v>14</v>
      </c>
      <c r="C29" s="44" t="s">
        <v>232</v>
      </c>
      <c r="D29" s="43" t="s">
        <v>63</v>
      </c>
      <c r="E29" s="43" t="s">
        <v>184</v>
      </c>
      <c r="F29" s="43" t="s">
        <v>228</v>
      </c>
      <c r="G29" s="43"/>
      <c r="H29" s="44" t="s">
        <v>233</v>
      </c>
      <c r="I29" s="45" t="s">
        <v>230</v>
      </c>
      <c r="J29" s="43" t="s">
        <v>208</v>
      </c>
      <c r="K29" s="46" t="s">
        <v>234</v>
      </c>
      <c r="L29" s="37" t="str">
        <f aca="false">VLOOKUP(K29,CódigosRetorno!$A$2:$B$1730,2,FALSE())</f>
        <v>La provincia del domicilio fiscal del emisor no cumple con el formato establecido</v>
      </c>
      <c r="M29" s="43" t="s">
        <v>8</v>
      </c>
      <c r="N29" s="29"/>
    </row>
    <row r="30" customFormat="false" ht="48" hidden="false" customHeight="false" outlineLevel="0" collapsed="false">
      <c r="A30" s="29"/>
      <c r="B30" s="43" t="n">
        <f aca="false">+B29+1</f>
        <v>15</v>
      </c>
      <c r="C30" s="44" t="s">
        <v>235</v>
      </c>
      <c r="D30" s="43" t="s">
        <v>63</v>
      </c>
      <c r="E30" s="43" t="s">
        <v>184</v>
      </c>
      <c r="F30" s="43" t="s">
        <v>228</v>
      </c>
      <c r="G30" s="43"/>
      <c r="H30" s="44" t="s">
        <v>236</v>
      </c>
      <c r="I30" s="45" t="s">
        <v>230</v>
      </c>
      <c r="J30" s="43" t="s">
        <v>208</v>
      </c>
      <c r="K30" s="46" t="s">
        <v>237</v>
      </c>
      <c r="L30" s="37" t="str">
        <f aca="false">VLOOKUP(K30,CódigosRetorno!$A$2:$B$1730,2,FALSE())</f>
        <v>El departamento del domicilio fiscal del emisor no cumple con el formato establecido</v>
      </c>
      <c r="M30" s="43" t="s">
        <v>8</v>
      </c>
      <c r="N30" s="29"/>
    </row>
    <row r="31" customFormat="false" ht="48" hidden="false" customHeight="false" outlineLevel="0" collapsed="false">
      <c r="A31" s="29"/>
      <c r="B31" s="43" t="n">
        <f aca="false">+B30+1</f>
        <v>16</v>
      </c>
      <c r="C31" s="44" t="s">
        <v>238</v>
      </c>
      <c r="D31" s="43" t="s">
        <v>63</v>
      </c>
      <c r="E31" s="43" t="s">
        <v>184</v>
      </c>
      <c r="F31" s="43" t="s">
        <v>228</v>
      </c>
      <c r="G31" s="43"/>
      <c r="H31" s="44" t="s">
        <v>239</v>
      </c>
      <c r="I31" s="45" t="s">
        <v>230</v>
      </c>
      <c r="J31" s="43" t="s">
        <v>208</v>
      </c>
      <c r="K31" s="46" t="s">
        <v>240</v>
      </c>
      <c r="L31" s="37" t="str">
        <f aca="false">VLOOKUP(K31,CódigosRetorno!$A$2:$B$1730,2,FALSE())</f>
        <v>El distrito del domicilio fiscal del emisor no cumple con el formato establecido</v>
      </c>
      <c r="M31" s="43" t="s">
        <v>8</v>
      </c>
      <c r="N31" s="29"/>
    </row>
    <row r="32" customFormat="false" ht="24" hidden="false" customHeight="false" outlineLevel="0" collapsed="false">
      <c r="A32" s="29"/>
      <c r="B32" s="43" t="n">
        <f aca="false">+B31+1</f>
        <v>17</v>
      </c>
      <c r="C32" s="44" t="s">
        <v>241</v>
      </c>
      <c r="D32" s="43" t="s">
        <v>63</v>
      </c>
      <c r="E32" s="43" t="s">
        <v>184</v>
      </c>
      <c r="F32" s="43" t="s">
        <v>242</v>
      </c>
      <c r="G32" s="43" t="s">
        <v>243</v>
      </c>
      <c r="H32" s="44" t="s">
        <v>244</v>
      </c>
      <c r="I32" s="45" t="s">
        <v>245</v>
      </c>
      <c r="J32" s="43" t="s">
        <v>6</v>
      </c>
      <c r="K32" s="46" t="s">
        <v>246</v>
      </c>
      <c r="L32" s="37" t="str">
        <f aca="false">VLOOKUP(K32,CódigosRetorno!$A$2:$B$1730,2,FALSE())</f>
        <v>El valor del país inválido.</v>
      </c>
      <c r="M32" s="43" t="s">
        <v>8</v>
      </c>
      <c r="N32" s="29"/>
    </row>
    <row r="33" customFormat="false" ht="15" hidden="false" customHeight="false" outlineLevel="0" collapsed="false">
      <c r="A33" s="29"/>
      <c r="B33" s="63" t="s">
        <v>247</v>
      </c>
      <c r="C33" s="56"/>
      <c r="D33" s="57"/>
      <c r="E33" s="57" t="s">
        <v>8</v>
      </c>
      <c r="F33" s="57" t="s">
        <v>8</v>
      </c>
      <c r="G33" s="57" t="s">
        <v>8</v>
      </c>
      <c r="H33" s="58" t="s">
        <v>8</v>
      </c>
      <c r="I33" s="59" t="s">
        <v>8</v>
      </c>
      <c r="J33" s="57" t="s">
        <v>8</v>
      </c>
      <c r="K33" s="60" t="s">
        <v>8</v>
      </c>
      <c r="L33" s="42" t="s">
        <v>8</v>
      </c>
      <c r="M33" s="57" t="s">
        <v>8</v>
      </c>
      <c r="N33" s="29"/>
    </row>
    <row r="34" customFormat="false" ht="24" hidden="false" customHeight="true" outlineLevel="0" collapsed="false">
      <c r="A34" s="29"/>
      <c r="B34" s="43" t="n">
        <f aca="false">B32+1</f>
        <v>18</v>
      </c>
      <c r="C34" s="44" t="s">
        <v>248</v>
      </c>
      <c r="D34" s="43" t="s">
        <v>63</v>
      </c>
      <c r="E34" s="43" t="s">
        <v>143</v>
      </c>
      <c r="F34" s="43" t="s">
        <v>189</v>
      </c>
      <c r="G34" s="43"/>
      <c r="H34" s="44" t="s">
        <v>249</v>
      </c>
      <c r="I34" s="45" t="s">
        <v>250</v>
      </c>
      <c r="J34" s="43" t="s">
        <v>6</v>
      </c>
      <c r="K34" s="46" t="s">
        <v>251</v>
      </c>
      <c r="L34" s="37" t="str">
        <f aca="false">VLOOKUP(K34,CódigosRetorno!$A$2:$B$1730,2,FALSE())</f>
        <v>El XML no contiene el tag o no existe información del número de documento de identidad del proveedor</v>
      </c>
      <c r="M34" s="43" t="s">
        <v>8</v>
      </c>
      <c r="N34" s="29"/>
    </row>
    <row r="35" customFormat="false" ht="24" hidden="false" customHeight="false" outlineLevel="0" collapsed="false">
      <c r="A35" s="29"/>
      <c r="B35" s="43"/>
      <c r="C35" s="44"/>
      <c r="D35" s="43"/>
      <c r="E35" s="43"/>
      <c r="F35" s="43"/>
      <c r="G35" s="43"/>
      <c r="H35" s="44"/>
      <c r="I35" s="45" t="s">
        <v>252</v>
      </c>
      <c r="J35" s="43" t="s">
        <v>6</v>
      </c>
      <c r="K35" s="46" t="s">
        <v>253</v>
      </c>
      <c r="L35" s="37" t="str">
        <f aca="false">VLOOKUP(K35,CódigosRetorno!$A$2:$B$1730,2,FALSE())</f>
        <v>El valor ingresado como documento de identidad del proveedor es incorrecto</v>
      </c>
      <c r="M35" s="43" t="s">
        <v>8</v>
      </c>
      <c r="N35" s="29"/>
    </row>
    <row r="36" customFormat="false" ht="24" hidden="false" customHeight="false" outlineLevel="0" collapsed="false">
      <c r="A36" s="29"/>
      <c r="B36" s="43"/>
      <c r="C36" s="44"/>
      <c r="D36" s="43"/>
      <c r="E36" s="43"/>
      <c r="F36" s="43"/>
      <c r="G36" s="43"/>
      <c r="H36" s="44"/>
      <c r="I36" s="45" t="s">
        <v>254</v>
      </c>
      <c r="J36" s="43" t="s">
        <v>6</v>
      </c>
      <c r="K36" s="46" t="s">
        <v>255</v>
      </c>
      <c r="L36" s="37" t="str">
        <f aca="false">VLOOKUP(K36,CódigosRetorno!$A$2:$B$1730,2,FALSE())</f>
        <v>El Proveedor no puede ser el mismo que el Emisor del comprobante de retención.</v>
      </c>
      <c r="M36" s="43" t="s">
        <v>8</v>
      </c>
      <c r="N36" s="29"/>
    </row>
    <row r="37" customFormat="false" ht="24" hidden="false" customHeight="false" outlineLevel="0" collapsed="false">
      <c r="A37" s="29"/>
      <c r="B37" s="43"/>
      <c r="C37" s="44"/>
      <c r="D37" s="43"/>
      <c r="E37" s="43"/>
      <c r="F37" s="43"/>
      <c r="G37" s="43"/>
      <c r="H37" s="44"/>
      <c r="I37" s="45" t="s">
        <v>256</v>
      </c>
      <c r="J37" s="43" t="s">
        <v>6</v>
      </c>
      <c r="K37" s="46" t="s">
        <v>257</v>
      </c>
      <c r="L37" s="37" t="str">
        <f aca="false">VLOOKUP(K37,CódigosRetorno!$A$2:$B$1730,2,FALSE())</f>
        <v>Número de RUC del Proveedor no existe.</v>
      </c>
      <c r="M37" s="43" t="s">
        <v>258</v>
      </c>
      <c r="N37" s="29"/>
    </row>
    <row r="38" customFormat="false" ht="36" hidden="false" customHeight="false" outlineLevel="0" collapsed="false">
      <c r="A38" s="29"/>
      <c r="B38" s="43"/>
      <c r="C38" s="44"/>
      <c r="D38" s="43"/>
      <c r="E38" s="43"/>
      <c r="F38" s="43"/>
      <c r="G38" s="43"/>
      <c r="H38" s="44"/>
      <c r="I38" s="45" t="s">
        <v>259</v>
      </c>
      <c r="J38" s="43" t="s">
        <v>208</v>
      </c>
      <c r="K38" s="46" t="s">
        <v>260</v>
      </c>
      <c r="L38" s="37" t="str">
        <f aca="false">VLOOKUP(K38,CódigosRetorno!$A$2:$B$1730,2,FALSE())</f>
        <v>La operación con este proveedor está excluida del sistema de retención. Es agente de percepción, agente de retención o buen contribuyente.</v>
      </c>
      <c r="M38" s="43" t="s">
        <v>195</v>
      </c>
      <c r="N38" s="29"/>
    </row>
    <row r="39" customFormat="false" ht="15" hidden="false" customHeight="true" outlineLevel="0" collapsed="false">
      <c r="A39" s="29"/>
      <c r="B39" s="43" t="n">
        <f aca="false">+B34+1</f>
        <v>19</v>
      </c>
      <c r="C39" s="44" t="s">
        <v>261</v>
      </c>
      <c r="D39" s="43" t="s">
        <v>63</v>
      </c>
      <c r="E39" s="43" t="s">
        <v>143</v>
      </c>
      <c r="F39" s="43" t="s">
        <v>197</v>
      </c>
      <c r="G39" s="43" t="s">
        <v>198</v>
      </c>
      <c r="H39" s="44" t="s">
        <v>262</v>
      </c>
      <c r="I39" s="45" t="s">
        <v>200</v>
      </c>
      <c r="J39" s="43" t="s">
        <v>6</v>
      </c>
      <c r="K39" s="46" t="s">
        <v>263</v>
      </c>
      <c r="L39" s="37" t="str">
        <f aca="false">VLOOKUP(K39,CódigosRetorno!$A$2:$B$1730,2,FALSE())</f>
        <v>Debe indicar tipo de documento.</v>
      </c>
      <c r="M39" s="43" t="s">
        <v>8</v>
      </c>
      <c r="N39" s="29"/>
    </row>
    <row r="40" customFormat="false" ht="15" hidden="false" customHeight="false" outlineLevel="0" collapsed="false">
      <c r="A40" s="29"/>
      <c r="B40" s="43"/>
      <c r="C40" s="44"/>
      <c r="D40" s="43"/>
      <c r="E40" s="43"/>
      <c r="F40" s="43"/>
      <c r="G40" s="43"/>
      <c r="H40" s="44"/>
      <c r="I40" s="45" t="s">
        <v>202</v>
      </c>
      <c r="J40" s="43" t="s">
        <v>6</v>
      </c>
      <c r="K40" s="46" t="s">
        <v>203</v>
      </c>
      <c r="L40" s="37" t="str">
        <f aca="false">VLOOKUP(K40,CódigosRetorno!$A$2:$B$1730,2,FALSE())</f>
        <v>El tipo de documento no es aceptado.</v>
      </c>
      <c r="M40" s="43" t="s">
        <v>8</v>
      </c>
      <c r="N40" s="29"/>
    </row>
    <row r="41" customFormat="false" ht="48" hidden="false" customHeight="false" outlineLevel="0" collapsed="false">
      <c r="A41" s="29"/>
      <c r="B41" s="43" t="n">
        <f aca="false">+B39+1</f>
        <v>20</v>
      </c>
      <c r="C41" s="44" t="s">
        <v>264</v>
      </c>
      <c r="D41" s="43" t="s">
        <v>63</v>
      </c>
      <c r="E41" s="43" t="s">
        <v>184</v>
      </c>
      <c r="F41" s="43" t="s">
        <v>205</v>
      </c>
      <c r="G41" s="43"/>
      <c r="H41" s="44" t="s">
        <v>265</v>
      </c>
      <c r="I41" s="45" t="s">
        <v>207</v>
      </c>
      <c r="J41" s="43" t="s">
        <v>208</v>
      </c>
      <c r="K41" s="46" t="s">
        <v>266</v>
      </c>
      <c r="L41" s="37" t="str">
        <f aca="false">VLOOKUP(K41,CódigosRetorno!$A$2:$B$1730,2,FALSE())</f>
        <v>El nombre comercial del proveedor no cumple con el formato establecido</v>
      </c>
      <c r="M41" s="43" t="s">
        <v>8</v>
      </c>
      <c r="N41" s="29"/>
    </row>
    <row r="42" customFormat="false" ht="24" hidden="false" customHeight="true" outlineLevel="0" collapsed="false">
      <c r="A42" s="29"/>
      <c r="B42" s="43" t="n">
        <f aca="false">+B41+1</f>
        <v>21</v>
      </c>
      <c r="C42" s="44" t="s">
        <v>210</v>
      </c>
      <c r="D42" s="43" t="s">
        <v>63</v>
      </c>
      <c r="E42" s="43" t="s">
        <v>143</v>
      </c>
      <c r="F42" s="43" t="s">
        <v>205</v>
      </c>
      <c r="G42" s="43"/>
      <c r="H42" s="44" t="s">
        <v>267</v>
      </c>
      <c r="I42" s="45" t="s">
        <v>200</v>
      </c>
      <c r="J42" s="43" t="s">
        <v>6</v>
      </c>
      <c r="K42" s="46" t="s">
        <v>268</v>
      </c>
      <c r="L42" s="37" t="str">
        <f aca="false">VLOOKUP(K42,CódigosRetorno!$A$2:$B$1730,2,FALSE())</f>
        <v>El XML no contiene el tag o no existe informacion de RegistrationName del receptor del documento</v>
      </c>
      <c r="M42" s="43" t="s">
        <v>8</v>
      </c>
      <c r="N42" s="29"/>
    </row>
    <row r="43" customFormat="false" ht="48" hidden="false" customHeight="false" outlineLevel="0" collapsed="false">
      <c r="A43" s="29"/>
      <c r="B43" s="43"/>
      <c r="C43" s="44"/>
      <c r="D43" s="43"/>
      <c r="E43" s="43"/>
      <c r="F43" s="43"/>
      <c r="G43" s="43"/>
      <c r="H43" s="44"/>
      <c r="I43" s="45" t="s">
        <v>207</v>
      </c>
      <c r="J43" s="43" t="s">
        <v>6</v>
      </c>
      <c r="K43" s="46" t="s">
        <v>269</v>
      </c>
      <c r="L43" s="37" t="str">
        <f aca="false">VLOOKUP(K43,CódigosRetorno!$A$2:$B$1730,2,FALSE())</f>
        <v>RegistrationName -  El dato ingresado no cumple con el estandar</v>
      </c>
      <c r="M43" s="43" t="s">
        <v>8</v>
      </c>
      <c r="N43" s="29"/>
    </row>
    <row r="44" customFormat="false" ht="15" hidden="false" customHeight="false" outlineLevel="0" collapsed="false">
      <c r="A44" s="29"/>
      <c r="B44" s="63" t="s">
        <v>270</v>
      </c>
      <c r="C44" s="56"/>
      <c r="D44" s="57"/>
      <c r="E44" s="57" t="s">
        <v>8</v>
      </c>
      <c r="F44" s="57" t="s">
        <v>8</v>
      </c>
      <c r="G44" s="57" t="s">
        <v>8</v>
      </c>
      <c r="H44" s="58" t="s">
        <v>8</v>
      </c>
      <c r="I44" s="59" t="s">
        <v>8</v>
      </c>
      <c r="J44" s="57" t="s">
        <v>8</v>
      </c>
      <c r="K44" s="60" t="s">
        <v>8</v>
      </c>
      <c r="L44" s="42" t="s">
        <v>8</v>
      </c>
      <c r="M44" s="57" t="s">
        <v>8</v>
      </c>
      <c r="N44" s="29"/>
    </row>
    <row r="45" customFormat="false" ht="24" hidden="false" customHeight="false" outlineLevel="0" collapsed="false">
      <c r="A45" s="29"/>
      <c r="B45" s="43" t="n">
        <f aca="false">B42+1</f>
        <v>22</v>
      </c>
      <c r="C45" s="44" t="s">
        <v>215</v>
      </c>
      <c r="D45" s="43" t="s">
        <v>63</v>
      </c>
      <c r="E45" s="43" t="s">
        <v>184</v>
      </c>
      <c r="F45" s="43" t="s">
        <v>216</v>
      </c>
      <c r="G45" s="43" t="s">
        <v>217</v>
      </c>
      <c r="H45" s="44" t="s">
        <v>271</v>
      </c>
      <c r="I45" s="62" t="s">
        <v>219</v>
      </c>
      <c r="J45" s="43" t="s">
        <v>208</v>
      </c>
      <c r="K45" s="51" t="s">
        <v>220</v>
      </c>
      <c r="L45" s="52" t="str">
        <f aca="false">VLOOKUP(K45,CódigosRetorno!$A$2:$B$1730,2,FALSE())</f>
        <v>Debe corresponder a algún valor válido establecido en el catálogo 13</v>
      </c>
      <c r="M45" s="48" t="s">
        <v>221</v>
      </c>
      <c r="N45" s="29"/>
    </row>
    <row r="46" customFormat="false" ht="48" hidden="false" customHeight="false" outlineLevel="0" collapsed="false">
      <c r="A46" s="29"/>
      <c r="B46" s="43" t="n">
        <f aca="false">+B45+1</f>
        <v>23</v>
      </c>
      <c r="C46" s="44" t="s">
        <v>222</v>
      </c>
      <c r="D46" s="43" t="s">
        <v>63</v>
      </c>
      <c r="E46" s="43" t="s">
        <v>184</v>
      </c>
      <c r="F46" s="43" t="s">
        <v>223</v>
      </c>
      <c r="G46" s="43"/>
      <c r="H46" s="44" t="s">
        <v>272</v>
      </c>
      <c r="I46" s="45" t="s">
        <v>225</v>
      </c>
      <c r="J46" s="43" t="s">
        <v>208</v>
      </c>
      <c r="K46" s="46" t="s">
        <v>273</v>
      </c>
      <c r="L46" s="52" t="str">
        <f aca="false">VLOOKUP(K46,CódigosRetorno!$A$2:$B$1730,2,FALSE())</f>
        <v>La dirección completa y detallada del domicilio fiscal del proveedor no cumple con el formato establecido</v>
      </c>
      <c r="M46" s="43" t="s">
        <v>8</v>
      </c>
      <c r="N46" s="29"/>
    </row>
    <row r="47" customFormat="false" ht="48" hidden="false" customHeight="false" outlineLevel="0" collapsed="false">
      <c r="A47" s="29"/>
      <c r="B47" s="43" t="n">
        <f aca="false">+B46+1</f>
        <v>24</v>
      </c>
      <c r="C47" s="44" t="s">
        <v>227</v>
      </c>
      <c r="D47" s="43" t="s">
        <v>63</v>
      </c>
      <c r="E47" s="43" t="s">
        <v>184</v>
      </c>
      <c r="F47" s="43" t="s">
        <v>228</v>
      </c>
      <c r="G47" s="43"/>
      <c r="H47" s="44" t="s">
        <v>274</v>
      </c>
      <c r="I47" s="45" t="s">
        <v>230</v>
      </c>
      <c r="J47" s="43" t="s">
        <v>208</v>
      </c>
      <c r="K47" s="46" t="s">
        <v>275</v>
      </c>
      <c r="L47" s="52" t="str">
        <f aca="false">VLOOKUP(K47,CódigosRetorno!$A$2:$B$1730,2,FALSE())</f>
        <v>La urbanización del domicilio fiscal del proveedor no cumple con el formato establecido</v>
      </c>
      <c r="M47" s="43" t="s">
        <v>8</v>
      </c>
      <c r="N47" s="29"/>
    </row>
    <row r="48" customFormat="false" ht="48" hidden="false" customHeight="false" outlineLevel="0" collapsed="false">
      <c r="A48" s="29"/>
      <c r="B48" s="43" t="n">
        <f aca="false">+B47+1</f>
        <v>25</v>
      </c>
      <c r="C48" s="44" t="s">
        <v>232</v>
      </c>
      <c r="D48" s="43" t="s">
        <v>63</v>
      </c>
      <c r="E48" s="43" t="s">
        <v>184</v>
      </c>
      <c r="F48" s="43" t="s">
        <v>228</v>
      </c>
      <c r="G48" s="43"/>
      <c r="H48" s="44" t="s">
        <v>276</v>
      </c>
      <c r="I48" s="45" t="s">
        <v>230</v>
      </c>
      <c r="J48" s="43" t="s">
        <v>208</v>
      </c>
      <c r="K48" s="46" t="s">
        <v>277</v>
      </c>
      <c r="L48" s="52" t="str">
        <f aca="false">VLOOKUP(K48,CódigosRetorno!$A$2:$B$1730,2,FALSE())</f>
        <v>La provincia del domicilio fiscal del proveedor no cumple con el formato establecido</v>
      </c>
      <c r="M48" s="43" t="s">
        <v>8</v>
      </c>
      <c r="N48" s="29"/>
    </row>
    <row r="49" customFormat="false" ht="48" hidden="false" customHeight="false" outlineLevel="0" collapsed="false">
      <c r="A49" s="29"/>
      <c r="B49" s="43" t="n">
        <f aca="false">+B48+1</f>
        <v>26</v>
      </c>
      <c r="C49" s="44" t="s">
        <v>235</v>
      </c>
      <c r="D49" s="43" t="s">
        <v>63</v>
      </c>
      <c r="E49" s="43" t="s">
        <v>184</v>
      </c>
      <c r="F49" s="43" t="s">
        <v>228</v>
      </c>
      <c r="G49" s="43"/>
      <c r="H49" s="44" t="s">
        <v>278</v>
      </c>
      <c r="I49" s="45" t="s">
        <v>230</v>
      </c>
      <c r="J49" s="43" t="s">
        <v>208</v>
      </c>
      <c r="K49" s="46" t="s">
        <v>279</v>
      </c>
      <c r="L49" s="52" t="str">
        <f aca="false">VLOOKUP(K49,CódigosRetorno!$A$2:$B$1730,2,FALSE())</f>
        <v>El departamento del domicilio fiscal del proveedor no cumple con el formato establecido</v>
      </c>
      <c r="M49" s="43" t="s">
        <v>8</v>
      </c>
      <c r="N49" s="29"/>
    </row>
    <row r="50" customFormat="false" ht="48" hidden="false" customHeight="false" outlineLevel="0" collapsed="false">
      <c r="A50" s="29"/>
      <c r="B50" s="43" t="n">
        <f aca="false">+B49+1</f>
        <v>27</v>
      </c>
      <c r="C50" s="44" t="s">
        <v>238</v>
      </c>
      <c r="D50" s="43" t="s">
        <v>63</v>
      </c>
      <c r="E50" s="43" t="s">
        <v>184</v>
      </c>
      <c r="F50" s="43" t="s">
        <v>228</v>
      </c>
      <c r="G50" s="43"/>
      <c r="H50" s="44" t="s">
        <v>280</v>
      </c>
      <c r="I50" s="45" t="s">
        <v>230</v>
      </c>
      <c r="J50" s="43" t="s">
        <v>208</v>
      </c>
      <c r="K50" s="46" t="s">
        <v>281</v>
      </c>
      <c r="L50" s="52" t="str">
        <f aca="false">VLOOKUP(K50,CódigosRetorno!$A$2:$B$1730,2,FALSE())</f>
        <v>El distrito del domicilio fiscal del proveedor no cumple con el formato establecido</v>
      </c>
      <c r="M50" s="43" t="s">
        <v>8</v>
      </c>
      <c r="N50" s="29"/>
    </row>
    <row r="51" customFormat="false" ht="24" hidden="false" customHeight="false" outlineLevel="0" collapsed="false">
      <c r="A51" s="29"/>
      <c r="B51" s="43" t="n">
        <f aca="false">+B50+1</f>
        <v>28</v>
      </c>
      <c r="C51" s="44" t="s">
        <v>241</v>
      </c>
      <c r="D51" s="43" t="s">
        <v>63</v>
      </c>
      <c r="E51" s="43" t="s">
        <v>184</v>
      </c>
      <c r="F51" s="43" t="s">
        <v>242</v>
      </c>
      <c r="G51" s="43" t="s">
        <v>243</v>
      </c>
      <c r="H51" s="44" t="s">
        <v>282</v>
      </c>
      <c r="I51" s="45" t="s">
        <v>245</v>
      </c>
      <c r="J51" s="43" t="s">
        <v>6</v>
      </c>
      <c r="K51" s="46" t="s">
        <v>246</v>
      </c>
      <c r="L51" s="37" t="str">
        <f aca="false">VLOOKUP(K51,CódigosRetorno!$A$2:$B$1730,2,FALSE())</f>
        <v>El valor del país inválido.</v>
      </c>
      <c r="M51" s="43" t="s">
        <v>8</v>
      </c>
      <c r="N51" s="29"/>
    </row>
    <row r="52" customFormat="false" ht="15" hidden="false" customHeight="false" outlineLevel="0" collapsed="false">
      <c r="A52" s="29"/>
      <c r="B52" s="55" t="s">
        <v>283</v>
      </c>
      <c r="C52" s="56"/>
      <c r="D52" s="61"/>
      <c r="E52" s="61" t="s">
        <v>8</v>
      </c>
      <c r="F52" s="61" t="s">
        <v>8</v>
      </c>
      <c r="G52" s="61" t="s">
        <v>8</v>
      </c>
      <c r="H52" s="64" t="s">
        <v>8</v>
      </c>
      <c r="I52" s="59" t="s">
        <v>8</v>
      </c>
      <c r="J52" s="61" t="s">
        <v>8</v>
      </c>
      <c r="K52" s="65" t="s">
        <v>8</v>
      </c>
      <c r="L52" s="42" t="s">
        <v>8</v>
      </c>
      <c r="M52" s="61" t="s">
        <v>8</v>
      </c>
      <c r="N52" s="29"/>
    </row>
    <row r="53" customFormat="false" ht="24" hidden="false" customHeight="false" outlineLevel="0" collapsed="false">
      <c r="A53" s="29"/>
      <c r="B53" s="43" t="n">
        <f aca="false">B51+1</f>
        <v>29</v>
      </c>
      <c r="C53" s="37" t="s">
        <v>284</v>
      </c>
      <c r="D53" s="48" t="s">
        <v>63</v>
      </c>
      <c r="E53" s="48" t="s">
        <v>143</v>
      </c>
      <c r="F53" s="48" t="s">
        <v>285</v>
      </c>
      <c r="G53" s="48" t="s">
        <v>286</v>
      </c>
      <c r="H53" s="37" t="s">
        <v>287</v>
      </c>
      <c r="I53" s="45" t="s">
        <v>256</v>
      </c>
      <c r="J53" s="43" t="s">
        <v>6</v>
      </c>
      <c r="K53" s="46" t="s">
        <v>288</v>
      </c>
      <c r="L53" s="37" t="str">
        <f aca="false">VLOOKUP(K53,CódigosRetorno!$A$2:$B$1730,2,FALSE())</f>
        <v>El régimen retención enviado no corresponde con su condición de Agente de retención.</v>
      </c>
      <c r="M53" s="48" t="s">
        <v>289</v>
      </c>
      <c r="N53" s="29"/>
    </row>
    <row r="54" customFormat="false" ht="24" hidden="false" customHeight="false" outlineLevel="0" collapsed="false">
      <c r="A54" s="29"/>
      <c r="B54" s="43" t="n">
        <f aca="false">+B53+1</f>
        <v>30</v>
      </c>
      <c r="C54" s="37" t="s">
        <v>290</v>
      </c>
      <c r="D54" s="48" t="s">
        <v>63</v>
      </c>
      <c r="E54" s="48" t="s">
        <v>143</v>
      </c>
      <c r="F54" s="48" t="s">
        <v>291</v>
      </c>
      <c r="G54" s="48" t="s">
        <v>292</v>
      </c>
      <c r="H54" s="37" t="s">
        <v>293</v>
      </c>
      <c r="I54" s="45" t="s">
        <v>294</v>
      </c>
      <c r="J54" s="43" t="s">
        <v>6</v>
      </c>
      <c r="K54" s="46" t="s">
        <v>295</v>
      </c>
      <c r="L54" s="37" t="str">
        <f aca="false">VLOOKUP(K54,CódigosRetorno!$A$2:$B$1730,2,FALSE())</f>
        <v>La tasa de retención enviada no corresponde con el régimen de retención.</v>
      </c>
      <c r="M54" s="48" t="s">
        <v>289</v>
      </c>
      <c r="N54" s="29"/>
    </row>
    <row r="55" customFormat="false" ht="15" hidden="false" customHeight="false" outlineLevel="0" collapsed="false">
      <c r="A55" s="29"/>
      <c r="B55" s="43" t="n">
        <f aca="false">+B54+1</f>
        <v>31</v>
      </c>
      <c r="C55" s="44" t="s">
        <v>296</v>
      </c>
      <c r="D55" s="43" t="s">
        <v>63</v>
      </c>
      <c r="E55" s="43" t="s">
        <v>184</v>
      </c>
      <c r="F55" s="43" t="s">
        <v>297</v>
      </c>
      <c r="G55" s="43"/>
      <c r="H55" s="44" t="s">
        <v>298</v>
      </c>
      <c r="I55" s="37" t="s">
        <v>186</v>
      </c>
      <c r="J55" s="47" t="s">
        <v>8</v>
      </c>
      <c r="K55" s="51" t="s">
        <v>8</v>
      </c>
      <c r="L55" s="37" t="str">
        <f aca="false">VLOOKUP(K55,CódigosRetorno!$A$2:$B$1730,2,FALSE())</f>
        <v>-</v>
      </c>
      <c r="M55" s="48" t="s">
        <v>8</v>
      </c>
      <c r="N55" s="29"/>
    </row>
    <row r="56" customFormat="false" ht="24" hidden="false" customHeight="true" outlineLevel="0" collapsed="false">
      <c r="A56" s="29"/>
      <c r="B56" s="43" t="n">
        <f aca="false">+B55+1</f>
        <v>32</v>
      </c>
      <c r="C56" s="44" t="s">
        <v>299</v>
      </c>
      <c r="D56" s="43" t="s">
        <v>63</v>
      </c>
      <c r="E56" s="43" t="s">
        <v>143</v>
      </c>
      <c r="F56" s="43" t="s">
        <v>300</v>
      </c>
      <c r="G56" s="43" t="s">
        <v>301</v>
      </c>
      <c r="H56" s="44" t="s">
        <v>302</v>
      </c>
      <c r="I56" s="45" t="s">
        <v>303</v>
      </c>
      <c r="J56" s="43" t="s">
        <v>6</v>
      </c>
      <c r="K56" s="46" t="s">
        <v>304</v>
      </c>
      <c r="L56" s="37" t="str">
        <f aca="false">VLOOKUP(K56,CódigosRetorno!$A$2:$B$1730,2,FALSE())</f>
        <v>El dato ingresado en TotalInvoiceAmount debe ser numérico mayor a cero</v>
      </c>
      <c r="M56" s="43" t="s">
        <v>8</v>
      </c>
      <c r="N56" s="29"/>
    </row>
    <row r="57" customFormat="false" ht="24" hidden="false" customHeight="false" outlineLevel="0" collapsed="false">
      <c r="A57" s="29"/>
      <c r="B57" s="43"/>
      <c r="C57" s="44"/>
      <c r="D57" s="43"/>
      <c r="E57" s="43"/>
      <c r="F57" s="43"/>
      <c r="G57" s="43"/>
      <c r="H57" s="44"/>
      <c r="I57" s="45" t="s">
        <v>305</v>
      </c>
      <c r="J57" s="43" t="s">
        <v>6</v>
      </c>
      <c r="K57" s="46" t="s">
        <v>306</v>
      </c>
      <c r="L57" s="37" t="str">
        <f aca="false">VLOOKUP(K57,CódigosRetorno!$A$2:$B$1730,2,FALSE())</f>
        <v>Importe total retenido debe ser igual a la suma de los importes retenidos por cada documento relacionado.</v>
      </c>
      <c r="M57" s="43" t="s">
        <v>8</v>
      </c>
      <c r="N57" s="29"/>
    </row>
    <row r="58" customFormat="false" ht="24" hidden="false" customHeight="false" outlineLevel="0" collapsed="false">
      <c r="A58" s="29"/>
      <c r="B58" s="43" t="n">
        <f aca="false">+B56+1</f>
        <v>33</v>
      </c>
      <c r="C58" s="52" t="s">
        <v>307</v>
      </c>
      <c r="D58" s="43" t="s">
        <v>63</v>
      </c>
      <c r="E58" s="43" t="s">
        <v>143</v>
      </c>
      <c r="F58" s="43" t="s">
        <v>144</v>
      </c>
      <c r="G58" s="43" t="s">
        <v>308</v>
      </c>
      <c r="H58" s="44" t="s">
        <v>309</v>
      </c>
      <c r="I58" s="45" t="s">
        <v>310</v>
      </c>
      <c r="J58" s="43" t="s">
        <v>6</v>
      </c>
      <c r="K58" s="46" t="s">
        <v>311</v>
      </c>
      <c r="L58" s="37" t="str">
        <f aca="false">VLOOKUP(K58,CódigosRetorno!$A$2:$B$1730,2,FALSE())</f>
        <v>El valor de la moneda del Importe total Retenido debe ser PEN</v>
      </c>
      <c r="M58" s="43" t="s">
        <v>8</v>
      </c>
      <c r="N58" s="29"/>
    </row>
    <row r="59" customFormat="false" ht="24" hidden="false" customHeight="true" outlineLevel="0" collapsed="false">
      <c r="A59" s="29"/>
      <c r="B59" s="43" t="n">
        <f aca="false">B58+1</f>
        <v>34</v>
      </c>
      <c r="C59" s="37" t="s">
        <v>312</v>
      </c>
      <c r="D59" s="43" t="s">
        <v>63</v>
      </c>
      <c r="E59" s="43" t="s">
        <v>143</v>
      </c>
      <c r="F59" s="43" t="s">
        <v>300</v>
      </c>
      <c r="G59" s="43" t="s">
        <v>301</v>
      </c>
      <c r="H59" s="44" t="s">
        <v>313</v>
      </c>
      <c r="I59" s="45" t="s">
        <v>303</v>
      </c>
      <c r="J59" s="43" t="s">
        <v>6</v>
      </c>
      <c r="K59" s="46" t="s">
        <v>314</v>
      </c>
      <c r="L59" s="37" t="str">
        <f aca="false">VLOOKUP(K59,CódigosRetorno!$A$2:$B$1730,2,FALSE())</f>
        <v>El dato ingresado en SUNATTotalPaid debe ser numérico mayor a cero</v>
      </c>
      <c r="M59" s="43" t="s">
        <v>8</v>
      </c>
      <c r="N59" s="29"/>
    </row>
    <row r="60" customFormat="false" ht="36" hidden="false" customHeight="false" outlineLevel="0" collapsed="false">
      <c r="A60" s="29"/>
      <c r="B60" s="43"/>
      <c r="C60" s="37"/>
      <c r="D60" s="43"/>
      <c r="E60" s="43"/>
      <c r="F60" s="43"/>
      <c r="G60" s="43"/>
      <c r="H60" s="44"/>
      <c r="I60" s="45" t="s">
        <v>315</v>
      </c>
      <c r="J60" s="43" t="s">
        <v>6</v>
      </c>
      <c r="K60" s="46" t="s">
        <v>316</v>
      </c>
      <c r="L60" s="37" t="str">
        <f aca="false">VLOOKUP(K60,CódigosRetorno!$A$2:$B$1730,2,FALSE())</f>
        <v>Importe total pagado debe ser igual a la suma de los importes pagados por cada documento relacionado.</v>
      </c>
      <c r="M60" s="43" t="s">
        <v>8</v>
      </c>
      <c r="N60" s="29"/>
    </row>
    <row r="61" customFormat="false" ht="24" hidden="false" customHeight="false" outlineLevel="0" collapsed="false">
      <c r="A61" s="29"/>
      <c r="B61" s="43" t="n">
        <f aca="false">+B59+1</f>
        <v>35</v>
      </c>
      <c r="C61" s="52" t="s">
        <v>317</v>
      </c>
      <c r="D61" s="43" t="s">
        <v>63</v>
      </c>
      <c r="E61" s="43" t="s">
        <v>143</v>
      </c>
      <c r="F61" s="43" t="s">
        <v>144</v>
      </c>
      <c r="G61" s="43" t="s">
        <v>308</v>
      </c>
      <c r="H61" s="44" t="s">
        <v>318</v>
      </c>
      <c r="I61" s="45" t="s">
        <v>310</v>
      </c>
      <c r="J61" s="43" t="s">
        <v>6</v>
      </c>
      <c r="K61" s="46" t="s">
        <v>319</v>
      </c>
      <c r="L61" s="37" t="str">
        <f aca="false">VLOOKUP(K61,CódigosRetorno!$A$2:$B$1730,2,FALSE())</f>
        <v>El valor de la moneda del Importe total Pagado debe ser PEN</v>
      </c>
      <c r="M61" s="43" t="s">
        <v>8</v>
      </c>
      <c r="N61" s="29"/>
    </row>
    <row r="62" customFormat="false" ht="24" hidden="false" customHeight="true" outlineLevel="0" collapsed="false">
      <c r="A62" s="29"/>
      <c r="B62" s="43" t="n">
        <f aca="false">B61+1</f>
        <v>36</v>
      </c>
      <c r="C62" s="50" t="s">
        <v>320</v>
      </c>
      <c r="D62" s="66" t="s">
        <v>63</v>
      </c>
      <c r="E62" s="43" t="s">
        <v>184</v>
      </c>
      <c r="F62" s="43" t="s">
        <v>300</v>
      </c>
      <c r="G62" s="43" t="s">
        <v>301</v>
      </c>
      <c r="H62" s="44" t="s">
        <v>321</v>
      </c>
      <c r="I62" s="50" t="s">
        <v>322</v>
      </c>
      <c r="J62" s="51" t="s">
        <v>6</v>
      </c>
      <c r="K62" s="51" t="s">
        <v>323</v>
      </c>
      <c r="L62" s="37" t="str">
        <f aca="false">VLOOKUP(MID(K62,1,4),CódigosRetorno!$A$2:$B$1730,2,FALSE())</f>
        <v>El monto para el redondeo del Importe Total excede el valor permitido</v>
      </c>
      <c r="M62" s="43" t="s">
        <v>8</v>
      </c>
      <c r="N62" s="29"/>
    </row>
    <row r="63" customFormat="false" ht="24" hidden="false" customHeight="false" outlineLevel="0" collapsed="false">
      <c r="A63" s="29"/>
      <c r="B63" s="43"/>
      <c r="C63" s="50"/>
      <c r="D63" s="66"/>
      <c r="E63" s="43"/>
      <c r="F63" s="43" t="s">
        <v>144</v>
      </c>
      <c r="G63" s="43" t="s">
        <v>308</v>
      </c>
      <c r="H63" s="44" t="s">
        <v>324</v>
      </c>
      <c r="I63" s="50" t="s">
        <v>325</v>
      </c>
      <c r="J63" s="51" t="s">
        <v>6</v>
      </c>
      <c r="K63" s="51" t="s">
        <v>326</v>
      </c>
      <c r="L63" s="37" t="str">
        <f aca="false">VLOOKUP(MID(K63,1,4),CódigosRetorno!$A$2:$B$1730,2,FALSE())</f>
        <v>La moneda del monto para el redondeo debe ser PEN</v>
      </c>
      <c r="M63" s="43" t="s">
        <v>8</v>
      </c>
      <c r="N63" s="29"/>
    </row>
    <row r="64" customFormat="false" ht="15" hidden="false" customHeight="false" outlineLevel="0" collapsed="false">
      <c r="A64" s="29"/>
      <c r="B64" s="55" t="s">
        <v>327</v>
      </c>
      <c r="C64" s="56"/>
      <c r="D64" s="61"/>
      <c r="E64" s="61" t="s">
        <v>8</v>
      </c>
      <c r="F64" s="61" t="s">
        <v>8</v>
      </c>
      <c r="G64" s="61" t="s">
        <v>8</v>
      </c>
      <c r="H64" s="64" t="s">
        <v>8</v>
      </c>
      <c r="I64" s="59" t="s">
        <v>8</v>
      </c>
      <c r="J64" s="61" t="s">
        <v>8</v>
      </c>
      <c r="K64" s="65" t="s">
        <v>8</v>
      </c>
      <c r="L64" s="42" t="s">
        <v>8</v>
      </c>
      <c r="M64" s="61" t="s">
        <v>8</v>
      </c>
      <c r="N64" s="29"/>
    </row>
    <row r="65" customFormat="false" ht="24" hidden="false" customHeight="true" outlineLevel="0" collapsed="false">
      <c r="A65" s="29"/>
      <c r="B65" s="43" t="n">
        <f aca="false">B62+1</f>
        <v>37</v>
      </c>
      <c r="C65" s="44" t="s">
        <v>328</v>
      </c>
      <c r="D65" s="43" t="s">
        <v>329</v>
      </c>
      <c r="E65" s="43" t="s">
        <v>143</v>
      </c>
      <c r="F65" s="43" t="s">
        <v>330</v>
      </c>
      <c r="G65" s="43" t="s">
        <v>331</v>
      </c>
      <c r="H65" s="44" t="s">
        <v>332</v>
      </c>
      <c r="I65" s="45" t="s">
        <v>200</v>
      </c>
      <c r="J65" s="43" t="s">
        <v>6</v>
      </c>
      <c r="K65" s="46" t="s">
        <v>333</v>
      </c>
      <c r="L65" s="37" t="str">
        <f aca="false">VLOOKUP(K65,CódigosRetorno!$A$2:$B$1730,2,FALSE())</f>
        <v>El XML no contiene el tag o no existe información del tipo de documento relacionado</v>
      </c>
      <c r="M65" s="43" t="s">
        <v>8</v>
      </c>
      <c r="N65" s="29"/>
    </row>
    <row r="66" customFormat="false" ht="15" hidden="false" customHeight="false" outlineLevel="0" collapsed="false">
      <c r="A66" s="29"/>
      <c r="B66" s="43"/>
      <c r="C66" s="44"/>
      <c r="D66" s="43"/>
      <c r="E66" s="43"/>
      <c r="F66" s="43"/>
      <c r="G66" s="43"/>
      <c r="H66" s="44"/>
      <c r="I66" s="45" t="s">
        <v>334</v>
      </c>
      <c r="J66" s="43" t="s">
        <v>6</v>
      </c>
      <c r="K66" s="46" t="s">
        <v>335</v>
      </c>
      <c r="L66" s="37" t="str">
        <f aca="false">VLOOKUP(K66,CódigosRetorno!$A$2:$B$1730,2,FALSE())</f>
        <v>El tipo de documento relacionado no es válido</v>
      </c>
      <c r="M66" s="43" t="s">
        <v>8</v>
      </c>
      <c r="N66" s="29"/>
    </row>
    <row r="67" customFormat="false" ht="24" hidden="false" customHeight="true" outlineLevel="0" collapsed="false">
      <c r="A67" s="29"/>
      <c r="B67" s="67" t="n">
        <f aca="false">+B65+1</f>
        <v>38</v>
      </c>
      <c r="C67" s="44" t="s">
        <v>336</v>
      </c>
      <c r="D67" s="68" t="s">
        <v>329</v>
      </c>
      <c r="E67" s="67" t="s">
        <v>143</v>
      </c>
      <c r="F67" s="67" t="s">
        <v>162</v>
      </c>
      <c r="G67" s="67" t="s">
        <v>163</v>
      </c>
      <c r="H67" s="44" t="s">
        <v>337</v>
      </c>
      <c r="I67" s="45" t="s">
        <v>250</v>
      </c>
      <c r="J67" s="43" t="s">
        <v>6</v>
      </c>
      <c r="K67" s="46" t="s">
        <v>338</v>
      </c>
      <c r="L67" s="37" t="str">
        <f aca="false">VLOOKUP(K67,CódigosRetorno!$A$2:$B$1730,2,FALSE())</f>
        <v>El XML no contiene el tag o no existe información del número de documento relacionado</v>
      </c>
      <c r="M67" s="43" t="s">
        <v>8</v>
      </c>
      <c r="N67" s="29"/>
    </row>
    <row r="68" customFormat="false" ht="36" hidden="false" customHeight="false" outlineLevel="0" collapsed="false">
      <c r="A68" s="29"/>
      <c r="B68" s="67"/>
      <c r="C68" s="44"/>
      <c r="D68" s="68"/>
      <c r="E68" s="67"/>
      <c r="F68" s="67"/>
      <c r="G68" s="67"/>
      <c r="H68" s="44"/>
      <c r="I68" s="45" t="s">
        <v>339</v>
      </c>
      <c r="J68" s="43" t="s">
        <v>6</v>
      </c>
      <c r="K68" s="46" t="s">
        <v>340</v>
      </c>
      <c r="L68" s="37" t="str">
        <f aca="false">VLOOKUP(K68,CódigosRetorno!$A$2:$B$1730,2,FALSE())</f>
        <v>El número de documento relacionado no está permitido o no es valido</v>
      </c>
      <c r="M68" s="43" t="s">
        <v>8</v>
      </c>
      <c r="N68" s="29"/>
    </row>
    <row r="69" customFormat="false" ht="36" hidden="false" customHeight="false" outlineLevel="0" collapsed="false">
      <c r="A69" s="29"/>
      <c r="B69" s="67"/>
      <c r="C69" s="44"/>
      <c r="D69" s="68"/>
      <c r="E69" s="67"/>
      <c r="F69" s="67"/>
      <c r="G69" s="67"/>
      <c r="H69" s="44"/>
      <c r="I69" s="45" t="s">
        <v>341</v>
      </c>
      <c r="J69" s="43" t="s">
        <v>6</v>
      </c>
      <c r="K69" s="46" t="s">
        <v>340</v>
      </c>
      <c r="L69" s="37" t="str">
        <f aca="false">VLOOKUP(K69,CódigosRetorno!$A$2:$B$1730,2,FALSE())</f>
        <v>El número de documento relacionado no está permitido o no es valido</v>
      </c>
      <c r="M69" s="43" t="s">
        <v>8</v>
      </c>
      <c r="N69" s="29"/>
    </row>
    <row r="70" customFormat="false" ht="24" hidden="false" customHeight="false" outlineLevel="0" collapsed="false">
      <c r="A70" s="29"/>
      <c r="B70" s="53" t="n">
        <f aca="false">+B67+1</f>
        <v>39</v>
      </c>
      <c r="C70" s="54" t="s">
        <v>342</v>
      </c>
      <c r="D70" s="53" t="s">
        <v>329</v>
      </c>
      <c r="E70" s="53" t="s">
        <v>143</v>
      </c>
      <c r="F70" s="53" t="s">
        <v>343</v>
      </c>
      <c r="G70" s="53" t="s">
        <v>178</v>
      </c>
      <c r="H70" s="54" t="s">
        <v>344</v>
      </c>
      <c r="I70" s="45" t="s">
        <v>345</v>
      </c>
      <c r="J70" s="43" t="s">
        <v>6</v>
      </c>
      <c r="K70" s="46" t="s">
        <v>346</v>
      </c>
      <c r="L70" s="37" t="str">
        <f aca="false">VLOOKUP(K70,CódigosRetorno!$A$2:$B$1730,2,FALSE())</f>
        <v>Solo se acepta comprobantes con fecha de emisión hasta el 28/02/2014 si la tasa del comprobante de retencion 6%</v>
      </c>
      <c r="M70" s="43" t="s">
        <v>8</v>
      </c>
      <c r="N70" s="29"/>
    </row>
    <row r="71" customFormat="false" ht="24" hidden="false" customHeight="false" outlineLevel="0" collapsed="false">
      <c r="A71" s="29"/>
      <c r="B71" s="43" t="n">
        <f aca="false">+B70+1</f>
        <v>40</v>
      </c>
      <c r="C71" s="44" t="s">
        <v>347</v>
      </c>
      <c r="D71" s="53" t="s">
        <v>329</v>
      </c>
      <c r="E71" s="43" t="s">
        <v>143</v>
      </c>
      <c r="F71" s="43" t="s">
        <v>300</v>
      </c>
      <c r="G71" s="43" t="s">
        <v>301</v>
      </c>
      <c r="H71" s="44" t="s">
        <v>348</v>
      </c>
      <c r="I71" s="45" t="s">
        <v>303</v>
      </c>
      <c r="J71" s="43" t="s">
        <v>6</v>
      </c>
      <c r="K71" s="46" t="s">
        <v>349</v>
      </c>
      <c r="L71" s="37" t="str">
        <f aca="false">VLOOKUP(K71,CódigosRetorno!$A$2:$B$1730,2,FALSE())</f>
        <v>El dato ingresado en el importe total documento relacionado debe ser numérico mayor a cero</v>
      </c>
      <c r="M71" s="43" t="s">
        <v>8</v>
      </c>
      <c r="N71" s="29"/>
    </row>
    <row r="72" customFormat="false" ht="36" hidden="false" customHeight="false" outlineLevel="0" collapsed="false">
      <c r="A72" s="29"/>
      <c r="B72" s="43" t="n">
        <f aca="false">+B71+1</f>
        <v>41</v>
      </c>
      <c r="C72" s="44" t="s">
        <v>350</v>
      </c>
      <c r="D72" s="43" t="s">
        <v>329</v>
      </c>
      <c r="E72" s="43" t="s">
        <v>143</v>
      </c>
      <c r="F72" s="43" t="s">
        <v>144</v>
      </c>
      <c r="G72" s="43" t="s">
        <v>308</v>
      </c>
      <c r="H72" s="44" t="s">
        <v>351</v>
      </c>
      <c r="I72" s="37" t="s">
        <v>186</v>
      </c>
      <c r="J72" s="43" t="s">
        <v>8</v>
      </c>
      <c r="K72" s="46" t="s">
        <v>8</v>
      </c>
      <c r="L72" s="37" t="str">
        <f aca="false">VLOOKUP(K72,CódigosRetorno!$A$2:$B$1730,2,FALSE())</f>
        <v>-</v>
      </c>
      <c r="M72" s="43" t="s">
        <v>8</v>
      </c>
      <c r="N72" s="29"/>
    </row>
    <row r="73" customFormat="false" ht="15" hidden="false" customHeight="false" outlineLevel="0" collapsed="false">
      <c r="A73" s="29"/>
      <c r="B73" s="55" t="s">
        <v>352</v>
      </c>
      <c r="C73" s="56"/>
      <c r="D73" s="61"/>
      <c r="E73" s="61" t="s">
        <v>8</v>
      </c>
      <c r="F73" s="61" t="s">
        <v>8</v>
      </c>
      <c r="G73" s="61" t="s">
        <v>8</v>
      </c>
      <c r="H73" s="64" t="s">
        <v>8</v>
      </c>
      <c r="I73" s="59" t="s">
        <v>8</v>
      </c>
      <c r="J73" s="57" t="s">
        <v>8</v>
      </c>
      <c r="K73" s="60" t="s">
        <v>8</v>
      </c>
      <c r="L73" s="42" t="s">
        <v>8</v>
      </c>
      <c r="M73" s="57" t="s">
        <v>8</v>
      </c>
      <c r="N73" s="29"/>
    </row>
    <row r="74" customFormat="false" ht="24" hidden="false" customHeight="true" outlineLevel="0" collapsed="false">
      <c r="A74" s="29"/>
      <c r="B74" s="67" t="n">
        <f aca="false">+B72+1</f>
        <v>42</v>
      </c>
      <c r="C74" s="44" t="s">
        <v>353</v>
      </c>
      <c r="D74" s="67" t="s">
        <v>329</v>
      </c>
      <c r="E74" s="67" t="s">
        <v>143</v>
      </c>
      <c r="F74" s="67" t="s">
        <v>177</v>
      </c>
      <c r="G74" s="67" t="s">
        <v>178</v>
      </c>
      <c r="H74" s="44" t="s">
        <v>354</v>
      </c>
      <c r="I74" s="45" t="s">
        <v>355</v>
      </c>
      <c r="J74" s="43" t="s">
        <v>6</v>
      </c>
      <c r="K74" s="46" t="s">
        <v>356</v>
      </c>
      <c r="L74" s="37" t="str">
        <f aca="false">VLOOKUP(K74,CódigosRetorno!$A$2:$B$1730,2,FALSE())</f>
        <v>El XML no contiene el tag o no existe información de la fecha de pago del documento Relacionado</v>
      </c>
      <c r="M74" s="43" t="s">
        <v>8</v>
      </c>
      <c r="N74" s="29"/>
    </row>
    <row r="75" customFormat="false" ht="48" hidden="false" customHeight="false" outlineLevel="0" collapsed="false">
      <c r="A75" s="29"/>
      <c r="B75" s="67"/>
      <c r="C75" s="44"/>
      <c r="D75" s="67"/>
      <c r="E75" s="67"/>
      <c r="F75" s="67"/>
      <c r="G75" s="67"/>
      <c r="H75" s="44"/>
      <c r="I75" s="45" t="s">
        <v>357</v>
      </c>
      <c r="J75" s="43" t="s">
        <v>6</v>
      </c>
      <c r="K75" s="46" t="s">
        <v>358</v>
      </c>
      <c r="L75" s="37" t="str">
        <f aca="false">VLOOKUP(K75,CódigosRetorno!$A$2:$B$1730,2,FALSE())</f>
        <v>La fecha de cobro de cada documento relacionado deben ser del mismo Periodo (mm/aaaa), asimismo estas fechas podrán ser menores o iguales a la fecha de emisión del comprobante de retencion</v>
      </c>
      <c r="M75" s="43" t="s">
        <v>8</v>
      </c>
      <c r="N75" s="29"/>
    </row>
    <row r="76" customFormat="false" ht="36" hidden="false" customHeight="false" outlineLevel="0" collapsed="false">
      <c r="A76" s="29"/>
      <c r="B76" s="67"/>
      <c r="C76" s="44"/>
      <c r="D76" s="67"/>
      <c r="E76" s="67"/>
      <c r="F76" s="67"/>
      <c r="G76" s="67"/>
      <c r="H76" s="44"/>
      <c r="I76" s="45" t="s">
        <v>359</v>
      </c>
      <c r="J76" s="43" t="s">
        <v>6</v>
      </c>
      <c r="K76" s="46" t="s">
        <v>360</v>
      </c>
      <c r="L76" s="37" t="str">
        <f aca="false">VLOOKUP(K76,CódigosRetorno!$A$2:$B$1730,2,FALSE())</f>
        <v>La fecha de pago debe estar entre el primer día calendario del mes al cual corresponde la fecha de emisión del comprobante de retención o desde la fecha de emisión del comprobante relacionado.</v>
      </c>
      <c r="M76" s="43" t="s">
        <v>8</v>
      </c>
      <c r="N76" s="29"/>
    </row>
    <row r="77" customFormat="false" ht="36" hidden="false" customHeight="false" outlineLevel="0" collapsed="false">
      <c r="A77" s="29"/>
      <c r="B77" s="67"/>
      <c r="C77" s="44"/>
      <c r="D77" s="67"/>
      <c r="E77" s="67"/>
      <c r="F77" s="67"/>
      <c r="G77" s="67"/>
      <c r="H77" s="44"/>
      <c r="I77" s="45" t="s">
        <v>361</v>
      </c>
      <c r="J77" s="43" t="s">
        <v>6</v>
      </c>
      <c r="K77" s="46" t="s">
        <v>360</v>
      </c>
      <c r="L77" s="37" t="str">
        <f aca="false">VLOOKUP(K77,CódigosRetorno!$A$2:$B$1730,2,FALSE())</f>
        <v>La fecha de pago debe estar entre el primer día calendario del mes al cual corresponde la fecha de emisión del comprobante de retención o desde la fecha de emisión del comprobante relacionado.</v>
      </c>
      <c r="M77" s="43" t="s">
        <v>8</v>
      </c>
      <c r="N77" s="29"/>
    </row>
    <row r="78" customFormat="false" ht="36" hidden="false" customHeight="false" outlineLevel="0" collapsed="false">
      <c r="A78" s="29"/>
      <c r="B78" s="67"/>
      <c r="C78" s="44"/>
      <c r="D78" s="67"/>
      <c r="E78" s="67"/>
      <c r="F78" s="67"/>
      <c r="G78" s="67"/>
      <c r="H78" s="44"/>
      <c r="I78" s="45" t="s">
        <v>362</v>
      </c>
      <c r="J78" s="43" t="s">
        <v>6</v>
      </c>
      <c r="K78" s="46" t="s">
        <v>360</v>
      </c>
      <c r="L78" s="37" t="str">
        <f aca="false">VLOOKUP(K78,CódigosRetorno!$A$2:$B$1730,2,FALSE())</f>
        <v>La fecha de pago debe estar entre el primer día calendario del mes al cual corresponde la fecha de emisión del comprobante de retención o desde la fecha de emisión del comprobante relacionado.</v>
      </c>
      <c r="M78" s="43" t="s">
        <v>8</v>
      </c>
      <c r="N78" s="29"/>
    </row>
    <row r="79" customFormat="false" ht="36" hidden="false" customHeight="false" outlineLevel="0" collapsed="false">
      <c r="A79" s="29"/>
      <c r="B79" s="67"/>
      <c r="C79" s="44"/>
      <c r="D79" s="67"/>
      <c r="E79" s="67"/>
      <c r="F79" s="67"/>
      <c r="G79" s="67"/>
      <c r="H79" s="44"/>
      <c r="I79" s="45" t="s">
        <v>363</v>
      </c>
      <c r="J79" s="43" t="s">
        <v>6</v>
      </c>
      <c r="K79" s="46" t="s">
        <v>360</v>
      </c>
      <c r="L79" s="37" t="str">
        <f aca="false">VLOOKUP(K79,CódigosRetorno!$A$2:$B$1730,2,FALSE())</f>
        <v>La fecha de pago debe estar entre el primer día calendario del mes al cual corresponde la fecha de emisión del comprobante de retención o desde la fecha de emisión del comprobante relacionado.</v>
      </c>
      <c r="M79" s="43" t="s">
        <v>8</v>
      </c>
      <c r="N79" s="29"/>
    </row>
    <row r="80" customFormat="false" ht="24" hidden="false" customHeight="true" outlineLevel="0" collapsed="false">
      <c r="A80" s="29"/>
      <c r="B80" s="67" t="n">
        <f aca="false">+B74+1</f>
        <v>43</v>
      </c>
      <c r="C80" s="44" t="s">
        <v>364</v>
      </c>
      <c r="D80" s="67" t="s">
        <v>329</v>
      </c>
      <c r="E80" s="67" t="s">
        <v>143</v>
      </c>
      <c r="F80" s="67" t="s">
        <v>365</v>
      </c>
      <c r="G80" s="67"/>
      <c r="H80" s="44" t="s">
        <v>366</v>
      </c>
      <c r="I80" s="45" t="s">
        <v>367</v>
      </c>
      <c r="J80" s="43" t="s">
        <v>6</v>
      </c>
      <c r="K80" s="46" t="s">
        <v>368</v>
      </c>
      <c r="L80" s="37" t="str">
        <f aca="false">VLOOKUP(K80,CódigosRetorno!$A$2:$B$1730,2,FALSE())</f>
        <v>El XML no contiene el tag o no existe información del número de pago</v>
      </c>
      <c r="M80" s="43" t="s">
        <v>8</v>
      </c>
      <c r="N80" s="29"/>
    </row>
    <row r="81" customFormat="false" ht="24" hidden="false" customHeight="false" outlineLevel="0" collapsed="false">
      <c r="A81" s="29"/>
      <c r="B81" s="67"/>
      <c r="C81" s="44"/>
      <c r="D81" s="67"/>
      <c r="E81" s="67"/>
      <c r="F81" s="67"/>
      <c r="G81" s="67"/>
      <c r="H81" s="44"/>
      <c r="I81" s="45" t="s">
        <v>369</v>
      </c>
      <c r="J81" s="43" t="s">
        <v>6</v>
      </c>
      <c r="K81" s="46" t="s">
        <v>370</v>
      </c>
      <c r="L81" s="37" t="str">
        <f aca="false">VLOOKUP(K81,CódigosRetorno!$A$2:$B$1730,2,FALSE())</f>
        <v>El dato ingresado en el número de pago no es válido</v>
      </c>
      <c r="M81" s="43" t="s">
        <v>8</v>
      </c>
      <c r="N81" s="29"/>
    </row>
    <row r="82" customFormat="false" ht="36" hidden="false" customHeight="false" outlineLevel="0" collapsed="false">
      <c r="A82" s="29"/>
      <c r="B82" s="67"/>
      <c r="C82" s="44"/>
      <c r="D82" s="67"/>
      <c r="E82" s="67"/>
      <c r="F82" s="67"/>
      <c r="G82" s="67"/>
      <c r="H82" s="44"/>
      <c r="I82" s="45" t="s">
        <v>371</v>
      </c>
      <c r="J82" s="43" t="s">
        <v>6</v>
      </c>
      <c r="K82" s="46" t="s">
        <v>372</v>
      </c>
      <c r="L82" s="37" t="str">
        <f aca="false">VLOOKUP(K82,CódigosRetorno!$A$2:$B$1730,2,FALSE())</f>
        <v>El Nro. de documento con el número de pago ya se encuentra en la Relación de Documentos Relacionados agregados.</v>
      </c>
      <c r="M82" s="43" t="s">
        <v>8</v>
      </c>
      <c r="N82" s="29"/>
    </row>
    <row r="83" customFormat="false" ht="24" hidden="false" customHeight="true" outlineLevel="0" collapsed="false">
      <c r="A83" s="29"/>
      <c r="B83" s="43" t="n">
        <f aca="false">+B80+1</f>
        <v>44</v>
      </c>
      <c r="C83" s="44" t="s">
        <v>373</v>
      </c>
      <c r="D83" s="43" t="s">
        <v>329</v>
      </c>
      <c r="E83" s="43" t="s">
        <v>143</v>
      </c>
      <c r="F83" s="43" t="s">
        <v>300</v>
      </c>
      <c r="G83" s="43" t="s">
        <v>301</v>
      </c>
      <c r="H83" s="44" t="s">
        <v>374</v>
      </c>
      <c r="I83" s="45" t="s">
        <v>355</v>
      </c>
      <c r="J83" s="43" t="s">
        <v>6</v>
      </c>
      <c r="K83" s="46" t="s">
        <v>375</v>
      </c>
      <c r="L83" s="37" t="str">
        <f aca="false">VLOOKUP(K83,CódigosRetorno!$A$2:$B$1730,2,FALSE())</f>
        <v>El XML no contiene el tag o no existe información del Importe del pago</v>
      </c>
      <c r="M83" s="43" t="s">
        <v>8</v>
      </c>
      <c r="N83" s="29"/>
    </row>
    <row r="84" customFormat="false" ht="24" hidden="false" customHeight="false" outlineLevel="0" collapsed="false">
      <c r="A84" s="29"/>
      <c r="B84" s="43"/>
      <c r="C84" s="44"/>
      <c r="D84" s="43"/>
      <c r="E84" s="43"/>
      <c r="F84" s="43"/>
      <c r="G84" s="43"/>
      <c r="H84" s="44"/>
      <c r="I84" s="45" t="s">
        <v>376</v>
      </c>
      <c r="J84" s="43" t="s">
        <v>6</v>
      </c>
      <c r="K84" s="46" t="s">
        <v>377</v>
      </c>
      <c r="L84" s="37" t="str">
        <f aca="false">VLOOKUP(K84,CódigosRetorno!$A$2:$B$1730,2,FALSE())</f>
        <v>El dato ingresado en el Importe del pago debe ser numérico mayor a cero</v>
      </c>
      <c r="M84" s="43" t="s">
        <v>8</v>
      </c>
      <c r="N84" s="29"/>
    </row>
    <row r="85" customFormat="false" ht="36" hidden="false" customHeight="false" outlineLevel="0" collapsed="false">
      <c r="A85" s="29"/>
      <c r="B85" s="43" t="n">
        <f aca="false">+B83+1</f>
        <v>45</v>
      </c>
      <c r="C85" s="44" t="s">
        <v>378</v>
      </c>
      <c r="D85" s="43" t="s">
        <v>329</v>
      </c>
      <c r="E85" s="43" t="s">
        <v>143</v>
      </c>
      <c r="F85" s="43" t="s">
        <v>144</v>
      </c>
      <c r="G85" s="43" t="s">
        <v>308</v>
      </c>
      <c r="H85" s="44" t="s">
        <v>379</v>
      </c>
      <c r="I85" s="45" t="s">
        <v>380</v>
      </c>
      <c r="J85" s="43" t="s">
        <v>6</v>
      </c>
      <c r="K85" s="46" t="s">
        <v>381</v>
      </c>
      <c r="L85" s="37" t="str">
        <f aca="false">VLOOKUP(K85,CódigosRetorno!$A$2:$B$1730,2,FALSE())</f>
        <v>La moneda del importe de pago debe ser la misma que la del documento relacionado.</v>
      </c>
      <c r="M85" s="43" t="s">
        <v>8</v>
      </c>
      <c r="N85" s="29"/>
    </row>
    <row r="86" customFormat="false" ht="15" hidden="false" customHeight="false" outlineLevel="0" collapsed="false">
      <c r="A86" s="29"/>
      <c r="B86" s="55" t="s">
        <v>382</v>
      </c>
      <c r="C86" s="56"/>
      <c r="D86" s="61"/>
      <c r="E86" s="61" t="s">
        <v>8</v>
      </c>
      <c r="F86" s="61" t="s">
        <v>8</v>
      </c>
      <c r="G86" s="61" t="s">
        <v>8</v>
      </c>
      <c r="H86" s="64" t="s">
        <v>8</v>
      </c>
      <c r="I86" s="59" t="s">
        <v>8</v>
      </c>
      <c r="J86" s="61" t="s">
        <v>8</v>
      </c>
      <c r="K86" s="65" t="s">
        <v>8</v>
      </c>
      <c r="L86" s="42" t="s">
        <v>8</v>
      </c>
      <c r="M86" s="61" t="s">
        <v>8</v>
      </c>
      <c r="N86" s="29"/>
    </row>
    <row r="87" customFormat="false" ht="24" hidden="false" customHeight="true" outlineLevel="0" collapsed="false">
      <c r="A87" s="29"/>
      <c r="B87" s="67" t="n">
        <f aca="false">+B85+1</f>
        <v>46</v>
      </c>
      <c r="C87" s="44" t="s">
        <v>383</v>
      </c>
      <c r="D87" s="67" t="s">
        <v>329</v>
      </c>
      <c r="E87" s="67" t="s">
        <v>143</v>
      </c>
      <c r="F87" s="67" t="s">
        <v>300</v>
      </c>
      <c r="G87" s="67" t="s">
        <v>301</v>
      </c>
      <c r="H87" s="44" t="s">
        <v>384</v>
      </c>
      <c r="I87" s="45" t="s">
        <v>385</v>
      </c>
      <c r="J87" s="43" t="s">
        <v>6</v>
      </c>
      <c r="K87" s="46" t="s">
        <v>386</v>
      </c>
      <c r="L87" s="37" t="str">
        <f aca="false">VLOOKUP(K87,CódigosRetorno!$A$2:$B$1730,2,FALSE())</f>
        <v>El dato ingresado en el Importe retenido debe ser numérico mayor a cero</v>
      </c>
      <c r="M87" s="43" t="s">
        <v>8</v>
      </c>
      <c r="N87" s="29"/>
    </row>
    <row r="88" customFormat="false" ht="36" hidden="false" customHeight="false" outlineLevel="0" collapsed="false">
      <c r="A88" s="29"/>
      <c r="B88" s="67"/>
      <c r="C88" s="44"/>
      <c r="D88" s="67"/>
      <c r="E88" s="67"/>
      <c r="F88" s="67"/>
      <c r="G88" s="67"/>
      <c r="H88" s="44"/>
      <c r="I88" s="45" t="s">
        <v>387</v>
      </c>
      <c r="J88" s="43" t="s">
        <v>6</v>
      </c>
      <c r="K88" s="46" t="s">
        <v>388</v>
      </c>
      <c r="L88" s="37" t="str">
        <f aca="false">VLOOKUP(K88,CódigosRetorno!$A$2:$B$1730,2,FALSE())</f>
        <v>Los montos de pago, retenidos y montos pagados consignados para el documento relacionado no son correctos.</v>
      </c>
      <c r="M88" s="43" t="s">
        <v>8</v>
      </c>
      <c r="N88" s="29"/>
    </row>
    <row r="89" customFormat="false" ht="48" hidden="false" customHeight="false" outlineLevel="0" collapsed="false">
      <c r="A89" s="29"/>
      <c r="B89" s="67"/>
      <c r="C89" s="44"/>
      <c r="D89" s="67"/>
      <c r="E89" s="67"/>
      <c r="F89" s="67"/>
      <c r="G89" s="67"/>
      <c r="H89" s="44"/>
      <c r="I89" s="45" t="s">
        <v>389</v>
      </c>
      <c r="J89" s="43" t="s">
        <v>6</v>
      </c>
      <c r="K89" s="46" t="s">
        <v>388</v>
      </c>
      <c r="L89" s="37" t="str">
        <f aca="false">VLOOKUP(K89,CódigosRetorno!$A$2:$B$1730,2,FALSE())</f>
        <v>Los montos de pago, retenidos y montos pagados consignados para el documento relacionado no son correctos.</v>
      </c>
      <c r="M89" s="43" t="s">
        <v>8</v>
      </c>
      <c r="N89" s="29"/>
    </row>
    <row r="90" customFormat="false" ht="36" hidden="false" customHeight="false" outlineLevel="0" collapsed="false">
      <c r="A90" s="29"/>
      <c r="B90" s="43" t="n">
        <f aca="false">+B87+1</f>
        <v>47</v>
      </c>
      <c r="C90" s="44" t="s">
        <v>390</v>
      </c>
      <c r="D90" s="43" t="s">
        <v>329</v>
      </c>
      <c r="E90" s="43" t="s">
        <v>143</v>
      </c>
      <c r="F90" s="43" t="s">
        <v>144</v>
      </c>
      <c r="G90" s="43" t="s">
        <v>308</v>
      </c>
      <c r="H90" s="44" t="s">
        <v>391</v>
      </c>
      <c r="I90" s="45" t="s">
        <v>325</v>
      </c>
      <c r="J90" s="43" t="s">
        <v>6</v>
      </c>
      <c r="K90" s="46" t="s">
        <v>392</v>
      </c>
      <c r="L90" s="37" t="str">
        <f aca="false">VLOOKUP(K90,CódigosRetorno!$A$2:$B$1730,2,FALSE())</f>
        <v>El valor de la moneda de importe retenido debe ser PEN</v>
      </c>
      <c r="M90" s="43" t="s">
        <v>8</v>
      </c>
      <c r="N90" s="29"/>
    </row>
    <row r="91" customFormat="false" ht="36" hidden="false" customHeight="false" outlineLevel="0" collapsed="false">
      <c r="A91" s="29"/>
      <c r="B91" s="43" t="n">
        <f aca="false">+B90+1</f>
        <v>48</v>
      </c>
      <c r="C91" s="44" t="s">
        <v>393</v>
      </c>
      <c r="D91" s="43" t="s">
        <v>329</v>
      </c>
      <c r="E91" s="43" t="s">
        <v>143</v>
      </c>
      <c r="F91" s="43" t="s">
        <v>177</v>
      </c>
      <c r="G91" s="43" t="s">
        <v>178</v>
      </c>
      <c r="H91" s="44" t="s">
        <v>394</v>
      </c>
      <c r="I91" s="37" t="s">
        <v>186</v>
      </c>
      <c r="J91" s="47" t="s">
        <v>8</v>
      </c>
      <c r="K91" s="51" t="s">
        <v>8</v>
      </c>
      <c r="L91" s="37" t="str">
        <f aca="false">VLOOKUP(K91,CódigosRetorno!$A$2:$B$1730,2,FALSE())</f>
        <v>-</v>
      </c>
      <c r="M91" s="43" t="s">
        <v>8</v>
      </c>
      <c r="N91" s="29"/>
    </row>
    <row r="92" customFormat="false" ht="24" hidden="false" customHeight="true" outlineLevel="0" collapsed="false">
      <c r="A92" s="29"/>
      <c r="B92" s="67" t="n">
        <v>49</v>
      </c>
      <c r="C92" s="44" t="s">
        <v>395</v>
      </c>
      <c r="D92" s="67" t="s">
        <v>329</v>
      </c>
      <c r="E92" s="67" t="s">
        <v>143</v>
      </c>
      <c r="F92" s="67" t="s">
        <v>300</v>
      </c>
      <c r="G92" s="67" t="s">
        <v>301</v>
      </c>
      <c r="H92" s="44" t="s">
        <v>396</v>
      </c>
      <c r="I92" s="45" t="s">
        <v>385</v>
      </c>
      <c r="J92" s="43" t="s">
        <v>6</v>
      </c>
      <c r="K92" s="46" t="s">
        <v>397</v>
      </c>
      <c r="L92" s="37" t="str">
        <f aca="false">VLOOKUP(K92,CódigosRetorno!$A$2:$B$1730,2,FALSE())</f>
        <v>El dato ingresado en el Importe total a pagar (neto) debe ser numérico mayor a cero</v>
      </c>
      <c r="M92" s="43" t="s">
        <v>8</v>
      </c>
      <c r="N92" s="29"/>
    </row>
    <row r="93" customFormat="false" ht="36" hidden="false" customHeight="false" outlineLevel="0" collapsed="false">
      <c r="A93" s="29"/>
      <c r="B93" s="67"/>
      <c r="C93" s="44"/>
      <c r="D93" s="67"/>
      <c r="E93" s="67"/>
      <c r="F93" s="67"/>
      <c r="G93" s="67"/>
      <c r="H93" s="44"/>
      <c r="I93" s="45" t="s">
        <v>398</v>
      </c>
      <c r="J93" s="43" t="s">
        <v>6</v>
      </c>
      <c r="K93" s="46" t="s">
        <v>388</v>
      </c>
      <c r="L93" s="37" t="str">
        <f aca="false">VLOOKUP(K93,CódigosRetorno!$A$2:$B$1730,2,FALSE())</f>
        <v>Los montos de pago, retenidos y montos pagados consignados para el documento relacionado no son correctos.</v>
      </c>
      <c r="M93" s="43" t="s">
        <v>8</v>
      </c>
      <c r="N93" s="29"/>
    </row>
    <row r="94" customFormat="false" ht="48" hidden="false" customHeight="false" outlineLevel="0" collapsed="false">
      <c r="A94" s="29"/>
      <c r="B94" s="67"/>
      <c r="C94" s="44"/>
      <c r="D94" s="67"/>
      <c r="E94" s="67"/>
      <c r="F94" s="67"/>
      <c r="G94" s="67"/>
      <c r="H94" s="44"/>
      <c r="I94" s="45" t="s">
        <v>399</v>
      </c>
      <c r="J94" s="43" t="s">
        <v>6</v>
      </c>
      <c r="K94" s="46" t="s">
        <v>388</v>
      </c>
      <c r="L94" s="37" t="str">
        <f aca="false">VLOOKUP(K94,CódigosRetorno!$A$2:$B$1730,2,FALSE())</f>
        <v>Los montos de pago, retenidos y montos pagados consignados para el documento relacionado no son correctos.</v>
      </c>
      <c r="M94" s="43" t="s">
        <v>8</v>
      </c>
      <c r="N94" s="29"/>
    </row>
    <row r="95" customFormat="false" ht="36" hidden="false" customHeight="false" outlineLevel="0" collapsed="false">
      <c r="A95" s="29"/>
      <c r="B95" s="43" t="n">
        <f aca="false">+B92+1</f>
        <v>50</v>
      </c>
      <c r="C95" s="52" t="s">
        <v>400</v>
      </c>
      <c r="D95" s="43" t="s">
        <v>329</v>
      </c>
      <c r="E95" s="43" t="s">
        <v>143</v>
      </c>
      <c r="F95" s="43" t="s">
        <v>144</v>
      </c>
      <c r="G95" s="43" t="s">
        <v>308</v>
      </c>
      <c r="H95" s="44" t="s">
        <v>401</v>
      </c>
      <c r="I95" s="45" t="s">
        <v>325</v>
      </c>
      <c r="J95" s="43" t="s">
        <v>6</v>
      </c>
      <c r="K95" s="46" t="s">
        <v>402</v>
      </c>
      <c r="L95" s="37" t="str">
        <f aca="false">VLOOKUP(K95,CódigosRetorno!$A$2:$B$1730,2,FALSE())</f>
        <v>El valor de la Moneda del monto neto pagado debe ser PEN</v>
      </c>
      <c r="M95" s="43" t="s">
        <v>8</v>
      </c>
      <c r="N95" s="29"/>
    </row>
    <row r="96" customFormat="false" ht="15" hidden="false" customHeight="false" outlineLevel="0" collapsed="false">
      <c r="A96" s="29"/>
      <c r="B96" s="63" t="s">
        <v>403</v>
      </c>
      <c r="C96" s="56"/>
      <c r="D96" s="69"/>
      <c r="E96" s="69" t="s">
        <v>8</v>
      </c>
      <c r="F96" s="69" t="s">
        <v>8</v>
      </c>
      <c r="G96" s="69" t="s">
        <v>8</v>
      </c>
      <c r="H96" s="70" t="s">
        <v>8</v>
      </c>
      <c r="I96" s="59" t="s">
        <v>8</v>
      </c>
      <c r="J96" s="57" t="s">
        <v>8</v>
      </c>
      <c r="K96" s="60" t="s">
        <v>8</v>
      </c>
      <c r="L96" s="42" t="s">
        <v>8</v>
      </c>
      <c r="M96" s="57" t="s">
        <v>8</v>
      </c>
      <c r="N96" s="29"/>
    </row>
    <row r="97" customFormat="false" ht="24" hidden="false" customHeight="true" outlineLevel="0" collapsed="false">
      <c r="A97" s="29"/>
      <c r="B97" s="43" t="n">
        <f aca="false">+B95+1</f>
        <v>51</v>
      </c>
      <c r="C97" s="37" t="s">
        <v>404</v>
      </c>
      <c r="D97" s="48" t="s">
        <v>329</v>
      </c>
      <c r="E97" s="48" t="s">
        <v>184</v>
      </c>
      <c r="F97" s="48" t="s">
        <v>144</v>
      </c>
      <c r="G97" s="43" t="s">
        <v>308</v>
      </c>
      <c r="H97" s="37" t="s">
        <v>405</v>
      </c>
      <c r="I97" s="45" t="s">
        <v>406</v>
      </c>
      <c r="J97" s="43" t="s">
        <v>6</v>
      </c>
      <c r="K97" s="46" t="s">
        <v>407</v>
      </c>
      <c r="L97" s="37" t="str">
        <f aca="false">VLOOKUP(K97,CódigosRetorno!$A$2:$B$1730,2,FALSE())</f>
        <v>El XML no contiene el tag o no existe información de la moneda de referencia para el tipo de cambio</v>
      </c>
      <c r="M97" s="43" t="s">
        <v>8</v>
      </c>
      <c r="N97" s="29"/>
    </row>
    <row r="98" customFormat="false" ht="24" hidden="false" customHeight="false" outlineLevel="0" collapsed="false">
      <c r="A98" s="29"/>
      <c r="B98" s="43"/>
      <c r="C98" s="37"/>
      <c r="D98" s="48"/>
      <c r="E98" s="48"/>
      <c r="F98" s="48"/>
      <c r="G98" s="43"/>
      <c r="H98" s="37"/>
      <c r="I98" s="45" t="s">
        <v>408</v>
      </c>
      <c r="J98" s="43" t="s">
        <v>6</v>
      </c>
      <c r="K98" s="46" t="s">
        <v>409</v>
      </c>
      <c r="L98" s="37" t="str">
        <f aca="false">VLOOKUP(K98,CódigosRetorno!$A$2:$B$1730,2,FALSE())</f>
        <v>La moneda de referencia para el tipo de cambio debe ser la misma que la del documento relacionado</v>
      </c>
      <c r="M98" s="43" t="s">
        <v>8</v>
      </c>
      <c r="N98" s="29"/>
    </row>
    <row r="99" customFormat="false" ht="36" hidden="false" customHeight="false" outlineLevel="0" collapsed="false">
      <c r="A99" s="29"/>
      <c r="B99" s="43" t="n">
        <f aca="false">+B97+1</f>
        <v>52</v>
      </c>
      <c r="C99" s="37" t="s">
        <v>410</v>
      </c>
      <c r="D99" s="48" t="s">
        <v>329</v>
      </c>
      <c r="E99" s="48" t="s">
        <v>184</v>
      </c>
      <c r="F99" s="48" t="s">
        <v>144</v>
      </c>
      <c r="G99" s="43" t="s">
        <v>308</v>
      </c>
      <c r="H99" s="37" t="s">
        <v>411</v>
      </c>
      <c r="I99" s="45" t="s">
        <v>412</v>
      </c>
      <c r="J99" s="43" t="s">
        <v>6</v>
      </c>
      <c r="K99" s="46" t="s">
        <v>413</v>
      </c>
      <c r="L99" s="37" t="str">
        <f aca="false">VLOOKUP(K99,CódigosRetorno!$A$2:$B$1730,2,FALSE())</f>
        <v>El valor de la moneda objetivo para la Tasa de Cambio debe ser PEN</v>
      </c>
      <c r="M99" s="43" t="s">
        <v>8</v>
      </c>
      <c r="N99" s="29"/>
    </row>
    <row r="100" customFormat="false" ht="24" hidden="false" customHeight="true" outlineLevel="0" collapsed="false">
      <c r="A100" s="29"/>
      <c r="B100" s="43" t="n">
        <f aca="false">+B99+1</f>
        <v>53</v>
      </c>
      <c r="C100" s="37" t="s">
        <v>414</v>
      </c>
      <c r="D100" s="48" t="s">
        <v>329</v>
      </c>
      <c r="E100" s="48" t="s">
        <v>184</v>
      </c>
      <c r="F100" s="48" t="s">
        <v>415</v>
      </c>
      <c r="G100" s="48" t="s">
        <v>416</v>
      </c>
      <c r="H100" s="37" t="s">
        <v>417</v>
      </c>
      <c r="I100" s="45" t="s">
        <v>406</v>
      </c>
      <c r="J100" s="43" t="s">
        <v>6</v>
      </c>
      <c r="K100" s="46" t="s">
        <v>418</v>
      </c>
      <c r="L100" s="37" t="str">
        <f aca="false">VLOOKUP(K100,CódigosRetorno!$A$2:$B$1730,2,FALSE())</f>
        <v>El XML no contiene el tag o no existe información del tipo de cambio</v>
      </c>
      <c r="M100" s="43" t="s">
        <v>8</v>
      </c>
      <c r="N100" s="29"/>
    </row>
    <row r="101" customFormat="false" ht="24" hidden="false" customHeight="false" outlineLevel="0" collapsed="false">
      <c r="A101" s="29"/>
      <c r="B101" s="43"/>
      <c r="C101" s="37"/>
      <c r="D101" s="48"/>
      <c r="E101" s="48"/>
      <c r="F101" s="48"/>
      <c r="G101" s="48"/>
      <c r="H101" s="37"/>
      <c r="I101" s="45" t="s">
        <v>419</v>
      </c>
      <c r="J101" s="43" t="s">
        <v>6</v>
      </c>
      <c r="K101" s="46" t="s">
        <v>420</v>
      </c>
      <c r="L101" s="37" t="str">
        <f aca="false">VLOOKUP(K101,CódigosRetorno!$A$2:$B$1730,2,FALSE())</f>
        <v>El dato ingresado en el tipo de cambio debe ser numérico mayor a cero</v>
      </c>
      <c r="M101" s="43" t="s">
        <v>8</v>
      </c>
      <c r="N101" s="29"/>
    </row>
    <row r="102" customFormat="false" ht="36" hidden="false" customHeight="false" outlineLevel="0" collapsed="false">
      <c r="A102" s="29"/>
      <c r="B102" s="43" t="n">
        <f aca="false">+B100+1</f>
        <v>54</v>
      </c>
      <c r="C102" s="37" t="s">
        <v>421</v>
      </c>
      <c r="D102" s="48" t="s">
        <v>329</v>
      </c>
      <c r="E102" s="48" t="s">
        <v>184</v>
      </c>
      <c r="F102" s="48" t="s">
        <v>177</v>
      </c>
      <c r="G102" s="48" t="s">
        <v>178</v>
      </c>
      <c r="H102" s="37" t="s">
        <v>422</v>
      </c>
      <c r="I102" s="45" t="s">
        <v>406</v>
      </c>
      <c r="J102" s="43" t="s">
        <v>6</v>
      </c>
      <c r="K102" s="46" t="s">
        <v>423</v>
      </c>
      <c r="L102" s="37" t="str">
        <f aca="false">VLOOKUP(K102,CódigosRetorno!$A$2:$B$1730,2,FALSE())</f>
        <v>El XML no contiene el tag o no existe información de la fecha de cambio</v>
      </c>
      <c r="M102" s="43" t="s">
        <v>8</v>
      </c>
      <c r="N102" s="29"/>
    </row>
    <row r="103" customFormat="false" ht="15" hidden="false" customHeight="false" outlineLevel="0" collapsed="false">
      <c r="A103" s="29"/>
      <c r="B103" s="30"/>
      <c r="C103" s="31"/>
      <c r="D103" s="32"/>
      <c r="E103" s="32"/>
      <c r="F103" s="32"/>
      <c r="G103" s="32"/>
      <c r="H103" s="31"/>
      <c r="I103" s="29"/>
      <c r="J103" s="71"/>
      <c r="K103" s="72"/>
      <c r="L103" s="29"/>
      <c r="M103" s="29"/>
      <c r="N103" s="29"/>
    </row>
  </sheetData>
  <autoFilter ref="J1:K144"/>
  <mergeCells count="144">
    <mergeCell ref="B5:B6"/>
    <mergeCell ref="C5:C6"/>
    <mergeCell ref="D5:D6"/>
    <mergeCell ref="E5:E6"/>
    <mergeCell ref="F5:F6"/>
    <mergeCell ref="G5:G6"/>
    <mergeCell ref="H5:H6"/>
    <mergeCell ref="B7:B8"/>
    <mergeCell ref="C7:C8"/>
    <mergeCell ref="D7:D8"/>
    <mergeCell ref="E7:E8"/>
    <mergeCell ref="F7:F8"/>
    <mergeCell ref="G7:G8"/>
    <mergeCell ref="H7:H8"/>
    <mergeCell ref="B10:B14"/>
    <mergeCell ref="C10:C14"/>
    <mergeCell ref="D10:D14"/>
    <mergeCell ref="E10:E14"/>
    <mergeCell ref="F10:F14"/>
    <mergeCell ref="G10:G14"/>
    <mergeCell ref="H10:H14"/>
    <mergeCell ref="B18:B19"/>
    <mergeCell ref="C18:C19"/>
    <mergeCell ref="D18:D19"/>
    <mergeCell ref="E18:E19"/>
    <mergeCell ref="F18:F19"/>
    <mergeCell ref="G18:G19"/>
    <mergeCell ref="H18:H19"/>
    <mergeCell ref="B20:B21"/>
    <mergeCell ref="C20:C21"/>
    <mergeCell ref="D20:D21"/>
    <mergeCell ref="E20:E21"/>
    <mergeCell ref="F20:F21"/>
    <mergeCell ref="G20:G21"/>
    <mergeCell ref="H20:H21"/>
    <mergeCell ref="B23:B24"/>
    <mergeCell ref="C23:C24"/>
    <mergeCell ref="D23:D24"/>
    <mergeCell ref="E23:E24"/>
    <mergeCell ref="F23:F24"/>
    <mergeCell ref="G23:G24"/>
    <mergeCell ref="H23:H24"/>
    <mergeCell ref="B34:B38"/>
    <mergeCell ref="C34:C38"/>
    <mergeCell ref="D34:D38"/>
    <mergeCell ref="E34:E38"/>
    <mergeCell ref="F34:F38"/>
    <mergeCell ref="G34:G38"/>
    <mergeCell ref="H34:H38"/>
    <mergeCell ref="B39:B40"/>
    <mergeCell ref="C39:C40"/>
    <mergeCell ref="D39:D40"/>
    <mergeCell ref="E39:E40"/>
    <mergeCell ref="F39:F40"/>
    <mergeCell ref="G39:G40"/>
    <mergeCell ref="H39:H40"/>
    <mergeCell ref="B42:B43"/>
    <mergeCell ref="C42:C43"/>
    <mergeCell ref="D42:D43"/>
    <mergeCell ref="E42:E43"/>
    <mergeCell ref="F42:F43"/>
    <mergeCell ref="G42:G43"/>
    <mergeCell ref="H42:H43"/>
    <mergeCell ref="B56:B57"/>
    <mergeCell ref="C56:C57"/>
    <mergeCell ref="D56:D57"/>
    <mergeCell ref="E56:E57"/>
    <mergeCell ref="F56:F57"/>
    <mergeCell ref="G56:G57"/>
    <mergeCell ref="H56:H57"/>
    <mergeCell ref="B59:B60"/>
    <mergeCell ref="C59:C60"/>
    <mergeCell ref="D59:D60"/>
    <mergeCell ref="E59:E60"/>
    <mergeCell ref="F59:F60"/>
    <mergeCell ref="G59:G60"/>
    <mergeCell ref="H59:H60"/>
    <mergeCell ref="B62:B63"/>
    <mergeCell ref="C62:C63"/>
    <mergeCell ref="D62:D63"/>
    <mergeCell ref="E62:E63"/>
    <mergeCell ref="B65:B66"/>
    <mergeCell ref="C65:C66"/>
    <mergeCell ref="D65:D66"/>
    <mergeCell ref="E65:E66"/>
    <mergeCell ref="F65:F66"/>
    <mergeCell ref="G65:G66"/>
    <mergeCell ref="H65:H66"/>
    <mergeCell ref="B67:B69"/>
    <mergeCell ref="C67:C69"/>
    <mergeCell ref="D67:D69"/>
    <mergeCell ref="E67:E69"/>
    <mergeCell ref="F67:F69"/>
    <mergeCell ref="G67:G69"/>
    <mergeCell ref="H67:H69"/>
    <mergeCell ref="B74:B79"/>
    <mergeCell ref="C74:C79"/>
    <mergeCell ref="D74:D79"/>
    <mergeCell ref="E74:E79"/>
    <mergeCell ref="F74:F79"/>
    <mergeCell ref="G74:G79"/>
    <mergeCell ref="H74:H79"/>
    <mergeCell ref="B80:B82"/>
    <mergeCell ref="C80:C82"/>
    <mergeCell ref="D80:D82"/>
    <mergeCell ref="E80:E82"/>
    <mergeCell ref="F80:F82"/>
    <mergeCell ref="G80:G82"/>
    <mergeCell ref="H80:H82"/>
    <mergeCell ref="B83:B84"/>
    <mergeCell ref="C83:C84"/>
    <mergeCell ref="D83:D84"/>
    <mergeCell ref="E83:E84"/>
    <mergeCell ref="F83:F84"/>
    <mergeCell ref="G83:G84"/>
    <mergeCell ref="H83:H84"/>
    <mergeCell ref="B87:B89"/>
    <mergeCell ref="C87:C89"/>
    <mergeCell ref="D87:D89"/>
    <mergeCell ref="E87:E89"/>
    <mergeCell ref="F87:F89"/>
    <mergeCell ref="G87:G89"/>
    <mergeCell ref="H87:H89"/>
    <mergeCell ref="B92:B94"/>
    <mergeCell ref="C92:C94"/>
    <mergeCell ref="D92:D94"/>
    <mergeCell ref="E92:E94"/>
    <mergeCell ref="F92:F94"/>
    <mergeCell ref="G92:G94"/>
    <mergeCell ref="H92:H94"/>
    <mergeCell ref="B97:B98"/>
    <mergeCell ref="C97:C98"/>
    <mergeCell ref="D97:D98"/>
    <mergeCell ref="E97:E98"/>
    <mergeCell ref="F97:F98"/>
    <mergeCell ref="G97:G98"/>
    <mergeCell ref="H97:H98"/>
    <mergeCell ref="B100:B101"/>
    <mergeCell ref="C100:C101"/>
    <mergeCell ref="D100:D101"/>
    <mergeCell ref="E100:E101"/>
    <mergeCell ref="F100:F101"/>
    <mergeCell ref="G100:G101"/>
    <mergeCell ref="H100:H101"/>
  </mergeCell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2"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77" activePane="bottomRight" state="frozen"/>
      <selection pane="topLeft" activeCell="A1" activeCellId="0" sqref="A1"/>
      <selection pane="topRight" activeCell="D1" activeCellId="0" sqref="D1"/>
      <selection pane="bottomLeft" activeCell="A77" activeCellId="0" sqref="A77"/>
      <selection pane="bottomRight" activeCell="J81" activeCellId="0" sqref="J81"/>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6.43"/>
    <col collapsed="false" customWidth="true" hidden="false" outlineLevel="0" max="6" min="6" style="0" width="10"/>
    <col collapsed="false" customWidth="true" hidden="false" outlineLevel="0" max="7" min="7" style="0" width="14.43"/>
    <col collapsed="false" customWidth="true" hidden="false" outlineLevel="0" max="8" min="8" style="0" width="35.57"/>
    <col collapsed="false" customWidth="true" hidden="false" outlineLevel="0" max="9" min="9" style="0" width="64.43"/>
    <col collapsed="false" customWidth="true" hidden="false" outlineLevel="0" max="11" min="10" style="0" width="10"/>
    <col collapsed="false" customWidth="true" hidden="false" outlineLevel="0" max="12" min="12" style="0" width="57.15"/>
    <col collapsed="false" customWidth="true" hidden="false" outlineLevel="0" max="14" min="14" style="0" width="2.57"/>
    <col collapsed="false" customWidth="true" hidden="true" outlineLevel="0" max="15" min="15" style="0" width="9.14"/>
    <col collapsed="false" customWidth="false" hidden="true" outlineLevel="0" max="1024" min="16" style="0" width="11.43"/>
  </cols>
  <sheetData>
    <row r="1" customFormat="false" ht="15" hidden="false" customHeight="false" outlineLevel="0" collapsed="false">
      <c r="A1" s="29"/>
      <c r="B1" s="30"/>
      <c r="C1" s="31"/>
      <c r="D1" s="32"/>
      <c r="E1" s="32"/>
      <c r="F1" s="32"/>
      <c r="G1" s="32"/>
      <c r="H1" s="31"/>
      <c r="I1" s="31"/>
      <c r="J1" s="32"/>
      <c r="K1" s="33"/>
      <c r="L1" s="31"/>
      <c r="M1" s="32"/>
      <c r="N1" s="29"/>
    </row>
    <row r="2" customFormat="false" ht="24" hidden="false" customHeight="false" outlineLevel="0" collapsed="false">
      <c r="A2" s="29"/>
      <c r="B2" s="20" t="s">
        <v>133</v>
      </c>
      <c r="C2" s="20" t="s">
        <v>58</v>
      </c>
      <c r="D2" s="20" t="s">
        <v>59</v>
      </c>
      <c r="E2" s="20" t="s">
        <v>134</v>
      </c>
      <c r="F2" s="20" t="s">
        <v>135</v>
      </c>
      <c r="G2" s="20" t="s">
        <v>136</v>
      </c>
      <c r="H2" s="20" t="s">
        <v>61</v>
      </c>
      <c r="I2" s="20" t="s">
        <v>0</v>
      </c>
      <c r="J2" s="34" t="s">
        <v>137</v>
      </c>
      <c r="K2" s="34" t="s">
        <v>138</v>
      </c>
      <c r="L2" s="20" t="s">
        <v>139</v>
      </c>
      <c r="M2" s="20" t="s">
        <v>4</v>
      </c>
      <c r="N2" s="29"/>
    </row>
    <row r="3" customFormat="false" ht="15" hidden="false" customHeight="false" outlineLevel="0" collapsed="false">
      <c r="A3" s="29"/>
      <c r="B3" s="35" t="s">
        <v>8</v>
      </c>
      <c r="C3" s="36" t="s">
        <v>8</v>
      </c>
      <c r="D3" s="35"/>
      <c r="E3" s="35" t="s">
        <v>8</v>
      </c>
      <c r="F3" s="35" t="s">
        <v>8</v>
      </c>
      <c r="G3" s="35" t="s">
        <v>8</v>
      </c>
      <c r="H3" s="36" t="s">
        <v>8</v>
      </c>
      <c r="I3" s="37" t="s">
        <v>140</v>
      </c>
      <c r="J3" s="38" t="s">
        <v>8</v>
      </c>
      <c r="K3" s="38" t="s">
        <v>8</v>
      </c>
      <c r="L3" s="37" t="s">
        <v>8</v>
      </c>
      <c r="M3" s="35" t="s">
        <v>8</v>
      </c>
      <c r="N3" s="29"/>
    </row>
    <row r="4" customFormat="false" ht="15" hidden="false" customHeight="false" outlineLevel="0" collapsed="false">
      <c r="A4" s="29"/>
      <c r="B4" s="73" t="s">
        <v>141</v>
      </c>
      <c r="C4" s="74"/>
      <c r="D4" s="74"/>
      <c r="E4" s="74"/>
      <c r="F4" s="74"/>
      <c r="G4" s="74"/>
      <c r="H4" s="74"/>
      <c r="I4" s="40"/>
      <c r="J4" s="41"/>
      <c r="K4" s="41" t="s">
        <v>8</v>
      </c>
      <c r="L4" s="42" t="s">
        <v>8</v>
      </c>
      <c r="M4" s="40"/>
      <c r="N4" s="29"/>
    </row>
    <row r="5" customFormat="false" ht="15" hidden="false" customHeight="true" outlineLevel="0" collapsed="false">
      <c r="A5" s="29"/>
      <c r="B5" s="43" t="n">
        <v>1</v>
      </c>
      <c r="C5" s="44" t="s">
        <v>142</v>
      </c>
      <c r="D5" s="43" t="s">
        <v>63</v>
      </c>
      <c r="E5" s="43" t="s">
        <v>143</v>
      </c>
      <c r="F5" s="43" t="s">
        <v>144</v>
      </c>
      <c r="G5" s="43" t="s">
        <v>145</v>
      </c>
      <c r="H5" s="44" t="s">
        <v>424</v>
      </c>
      <c r="I5" s="45" t="s">
        <v>147</v>
      </c>
      <c r="J5" s="43" t="s">
        <v>6</v>
      </c>
      <c r="K5" s="46" t="s">
        <v>148</v>
      </c>
      <c r="L5" s="37" t="str">
        <f aca="false">VLOOKUP(K5,CódigosRetorno!$A$2:$B$1730,2,FALSE())</f>
        <v>El XML no contiene el tag o no existe informacion de UBLVersionID</v>
      </c>
      <c r="M5" s="43" t="s">
        <v>8</v>
      </c>
      <c r="N5" s="29"/>
    </row>
    <row r="6" customFormat="false" ht="15" hidden="false" customHeight="false" outlineLevel="0" collapsed="false">
      <c r="A6" s="29"/>
      <c r="B6" s="43"/>
      <c r="C6" s="44"/>
      <c r="D6" s="43"/>
      <c r="E6" s="43"/>
      <c r="F6" s="43"/>
      <c r="G6" s="43"/>
      <c r="H6" s="44"/>
      <c r="I6" s="45" t="s">
        <v>149</v>
      </c>
      <c r="J6" s="43" t="s">
        <v>6</v>
      </c>
      <c r="K6" s="46" t="s">
        <v>150</v>
      </c>
      <c r="L6" s="37"/>
      <c r="M6" s="43" t="s">
        <v>8</v>
      </c>
      <c r="N6" s="29"/>
    </row>
    <row r="7" customFormat="false" ht="15" hidden="false" customHeight="true" outlineLevel="0" collapsed="false">
      <c r="A7" s="29"/>
      <c r="B7" s="43" t="n">
        <f aca="false">+B5+1</f>
        <v>2</v>
      </c>
      <c r="C7" s="44" t="s">
        <v>151</v>
      </c>
      <c r="D7" s="43" t="s">
        <v>63</v>
      </c>
      <c r="E7" s="43" t="s">
        <v>143</v>
      </c>
      <c r="F7" s="43" t="s">
        <v>144</v>
      </c>
      <c r="G7" s="43" t="s">
        <v>152</v>
      </c>
      <c r="H7" s="44" t="s">
        <v>425</v>
      </c>
      <c r="I7" s="45" t="s">
        <v>147</v>
      </c>
      <c r="J7" s="43" t="s">
        <v>6</v>
      </c>
      <c r="K7" s="46" t="s">
        <v>154</v>
      </c>
      <c r="L7" s="37" t="str">
        <f aca="false">VLOOKUP(K7,CódigosRetorno!$A$2:$B$1730,2,FALSE())</f>
        <v>El XML no contiene el tag o no existe informacion de CustomizationID</v>
      </c>
      <c r="M7" s="43" t="s">
        <v>8</v>
      </c>
      <c r="N7" s="29"/>
    </row>
    <row r="8" customFormat="false" ht="15" hidden="false" customHeight="false" outlineLevel="0" collapsed="false">
      <c r="A8" s="29"/>
      <c r="B8" s="43"/>
      <c r="C8" s="44"/>
      <c r="D8" s="43"/>
      <c r="E8" s="43"/>
      <c r="F8" s="43"/>
      <c r="G8" s="43"/>
      <c r="H8" s="44"/>
      <c r="I8" s="45" t="s">
        <v>155</v>
      </c>
      <c r="J8" s="43" t="s">
        <v>6</v>
      </c>
      <c r="K8" s="46" t="s">
        <v>156</v>
      </c>
      <c r="L8" s="37" t="str">
        <f aca="false">VLOOKUP(K8,CódigosRetorno!$A$2:$B$1730,2,FALSE())</f>
        <v>CustomizationID - La version del documento no es correcta</v>
      </c>
      <c r="M8" s="43" t="s">
        <v>8</v>
      </c>
      <c r="N8" s="29"/>
    </row>
    <row r="9" customFormat="false" ht="15" hidden="false" customHeight="false" outlineLevel="0" collapsed="false">
      <c r="A9" s="29"/>
      <c r="B9" s="43" t="n">
        <f aca="false">+B7+1</f>
        <v>3</v>
      </c>
      <c r="C9" s="44" t="s">
        <v>157</v>
      </c>
      <c r="D9" s="43" t="s">
        <v>63</v>
      </c>
      <c r="E9" s="47" t="s">
        <v>143</v>
      </c>
      <c r="F9" s="48" t="s">
        <v>158</v>
      </c>
      <c r="G9" s="47" t="s">
        <v>8</v>
      </c>
      <c r="H9" s="37" t="s">
        <v>8</v>
      </c>
      <c r="I9" s="52" t="s">
        <v>160</v>
      </c>
      <c r="J9" s="46" t="s">
        <v>8</v>
      </c>
      <c r="K9" s="46" t="s">
        <v>8</v>
      </c>
      <c r="L9" s="37" t="str">
        <f aca="false">VLOOKUP(K9,CódigosRetorno!$A$2:$B$1730,2,FALSE())</f>
        <v>-</v>
      </c>
      <c r="M9" s="48" t="s">
        <v>8</v>
      </c>
      <c r="N9" s="29"/>
    </row>
    <row r="10" customFormat="false" ht="24" hidden="false" customHeight="true" outlineLevel="0" collapsed="false">
      <c r="A10" s="29"/>
      <c r="B10" s="43" t="n">
        <v>4</v>
      </c>
      <c r="C10" s="44" t="s">
        <v>161</v>
      </c>
      <c r="D10" s="43" t="s">
        <v>63</v>
      </c>
      <c r="E10" s="43" t="s">
        <v>143</v>
      </c>
      <c r="F10" s="43" t="s">
        <v>162</v>
      </c>
      <c r="G10" s="43" t="s">
        <v>163</v>
      </c>
      <c r="H10" s="44" t="s">
        <v>426</v>
      </c>
      <c r="I10" s="50" t="s">
        <v>165</v>
      </c>
      <c r="J10" s="43" t="s">
        <v>6</v>
      </c>
      <c r="K10" s="46" t="s">
        <v>166</v>
      </c>
      <c r="L10" s="37" t="str">
        <f aca="false">VLOOKUP(K10,CódigosRetorno!$A$2:$B$1730,2,FALSE())</f>
        <v>ID - Serie y Número del archivo no coincide con el consignado en el contenido del XML.</v>
      </c>
      <c r="M10" s="48" t="s">
        <v>8</v>
      </c>
      <c r="N10" s="29"/>
    </row>
    <row r="11" customFormat="false" ht="36" hidden="false" customHeight="false" outlineLevel="0" collapsed="false">
      <c r="A11" s="29"/>
      <c r="B11" s="43"/>
      <c r="C11" s="44"/>
      <c r="D11" s="43"/>
      <c r="E11" s="43"/>
      <c r="F11" s="43"/>
      <c r="G11" s="43"/>
      <c r="H11" s="44"/>
      <c r="I11" s="50" t="s">
        <v>427</v>
      </c>
      <c r="J11" s="51" t="s">
        <v>6</v>
      </c>
      <c r="K11" s="51" t="s">
        <v>168</v>
      </c>
      <c r="L11" s="37" t="str">
        <f aca="false">VLOOKUP(K11,CódigosRetorno!$A$2:$B$1730,2,FALSE())</f>
        <v>ID - El dato SERIE-CORRELATIVO no cumple con el formato de acuerdo al tipo de comprobante</v>
      </c>
      <c r="M11" s="48" t="s">
        <v>8</v>
      </c>
      <c r="N11" s="29"/>
    </row>
    <row r="12" customFormat="false" ht="60" hidden="false" customHeight="false" outlineLevel="0" collapsed="false">
      <c r="A12" s="29"/>
      <c r="B12" s="43"/>
      <c r="C12" s="44"/>
      <c r="D12" s="43"/>
      <c r="E12" s="43"/>
      <c r="F12" s="43"/>
      <c r="G12" s="43"/>
      <c r="H12" s="44"/>
      <c r="I12" s="50" t="s">
        <v>169</v>
      </c>
      <c r="J12" s="43" t="s">
        <v>6</v>
      </c>
      <c r="K12" s="46" t="s">
        <v>170</v>
      </c>
      <c r="L12" s="37" t="str">
        <f aca="false">VLOOKUP(K12,CódigosRetorno!$A$2:$B$1730,2,FALSE())</f>
        <v>El comprobante fue registrado previamente con otros datos</v>
      </c>
      <c r="M12" s="43" t="s">
        <v>428</v>
      </c>
      <c r="N12" s="29"/>
    </row>
    <row r="13" customFormat="false" ht="60" hidden="false" customHeight="false" outlineLevel="0" collapsed="false">
      <c r="A13" s="29"/>
      <c r="B13" s="43"/>
      <c r="C13" s="44"/>
      <c r="D13" s="43"/>
      <c r="E13" s="43"/>
      <c r="F13" s="43"/>
      <c r="G13" s="43"/>
      <c r="H13" s="44"/>
      <c r="I13" s="50" t="s">
        <v>172</v>
      </c>
      <c r="J13" s="51" t="s">
        <v>6</v>
      </c>
      <c r="K13" s="51" t="s">
        <v>173</v>
      </c>
      <c r="L13" s="37" t="str">
        <f aca="false">VLOOKUP(K13,CódigosRetorno!$A$2:$B$1730,2,FALSE())</f>
        <v>Comprobante físico no se encuentra autorizado</v>
      </c>
      <c r="M13" s="48" t="s">
        <v>174</v>
      </c>
      <c r="N13" s="29"/>
    </row>
    <row r="14" customFormat="false" ht="48" hidden="false" customHeight="false" outlineLevel="0" collapsed="false">
      <c r="A14" s="29"/>
      <c r="B14" s="43"/>
      <c r="C14" s="44"/>
      <c r="D14" s="43"/>
      <c r="E14" s="43"/>
      <c r="F14" s="43"/>
      <c r="G14" s="43"/>
      <c r="H14" s="44"/>
      <c r="I14" s="50" t="s">
        <v>172</v>
      </c>
      <c r="J14" s="51" t="s">
        <v>6</v>
      </c>
      <c r="K14" s="51" t="s">
        <v>173</v>
      </c>
      <c r="L14" s="37" t="str">
        <f aca="false">VLOOKUP(K14,CódigosRetorno!$A$2:$B$1730,2,FALSE())</f>
        <v>Comprobante físico no se encuentra autorizado</v>
      </c>
      <c r="M14" s="48" t="s">
        <v>175</v>
      </c>
      <c r="N14" s="29"/>
    </row>
    <row r="15" customFormat="false" ht="48" hidden="false" customHeight="false" outlineLevel="0" collapsed="false">
      <c r="A15" s="29"/>
      <c r="B15" s="53" t="n">
        <f aca="false">+B10+1</f>
        <v>5</v>
      </c>
      <c r="C15" s="54" t="s">
        <v>176</v>
      </c>
      <c r="D15" s="53" t="s">
        <v>63</v>
      </c>
      <c r="E15" s="53" t="s">
        <v>143</v>
      </c>
      <c r="F15" s="53" t="s">
        <v>177</v>
      </c>
      <c r="G15" s="53" t="s">
        <v>178</v>
      </c>
      <c r="H15" s="54" t="s">
        <v>429</v>
      </c>
      <c r="I15" s="50" t="s">
        <v>430</v>
      </c>
      <c r="J15" s="43" t="s">
        <v>6</v>
      </c>
      <c r="K15" s="46" t="s">
        <v>181</v>
      </c>
      <c r="L15" s="37" t="str">
        <f aca="false">VLOOKUP(K15,CódigosRetorno!$A$2:$B$1730,2,FALSE())</f>
        <v>El comprobante fue enviado fuera del plazo permitido.</v>
      </c>
      <c r="M15" s="48" t="s">
        <v>182</v>
      </c>
      <c r="N15" s="29"/>
    </row>
    <row r="16" customFormat="false" ht="15" hidden="false" customHeight="false" outlineLevel="0" collapsed="false">
      <c r="A16" s="29"/>
      <c r="B16" s="43" t="n">
        <v>6</v>
      </c>
      <c r="C16" s="44" t="s">
        <v>183</v>
      </c>
      <c r="D16" s="43" t="s">
        <v>63</v>
      </c>
      <c r="E16" s="43" t="s">
        <v>184</v>
      </c>
      <c r="F16" s="43"/>
      <c r="G16" s="43"/>
      <c r="H16" s="44" t="s">
        <v>431</v>
      </c>
      <c r="I16" s="37" t="s">
        <v>186</v>
      </c>
      <c r="J16" s="47" t="s">
        <v>8</v>
      </c>
      <c r="K16" s="51" t="s">
        <v>8</v>
      </c>
      <c r="L16" s="37" t="str">
        <f aca="false">VLOOKUP(K16,CódigosRetorno!$A$2:$B$1730,2,FALSE())</f>
        <v>-</v>
      </c>
      <c r="M16" s="48" t="s">
        <v>8</v>
      </c>
      <c r="N16" s="29"/>
    </row>
    <row r="17" customFormat="false" ht="24" hidden="false" customHeight="false" outlineLevel="0" collapsed="false">
      <c r="A17" s="29"/>
      <c r="B17" s="43" t="n">
        <v>7</v>
      </c>
      <c r="C17" s="44" t="s">
        <v>432</v>
      </c>
      <c r="D17" s="43" t="s">
        <v>63</v>
      </c>
      <c r="E17" s="43" t="s">
        <v>184</v>
      </c>
      <c r="F17" s="43" t="s">
        <v>330</v>
      </c>
      <c r="G17" s="43" t="s">
        <v>285</v>
      </c>
      <c r="H17" s="44" t="s">
        <v>433</v>
      </c>
      <c r="I17" s="75" t="s">
        <v>434</v>
      </c>
      <c r="J17" s="76" t="s">
        <v>6</v>
      </c>
      <c r="K17" s="77" t="s">
        <v>435</v>
      </c>
      <c r="L17" s="37" t="str">
        <f aca="false">VLOOKUP(K17,CódigosRetorno!$A$2:$B$1730,2,FALSE())</f>
        <v>El valor debe ser 01 que corresponde a Emisión de Percepción Excepcional</v>
      </c>
      <c r="M17" s="48" t="s">
        <v>8</v>
      </c>
      <c r="N17" s="29"/>
    </row>
    <row r="18" customFormat="false" ht="15" hidden="false" customHeight="false" outlineLevel="0" collapsed="false">
      <c r="A18" s="29"/>
      <c r="B18" s="55" t="s">
        <v>187</v>
      </c>
      <c r="C18" s="78"/>
      <c r="D18" s="57"/>
      <c r="E18" s="57" t="s">
        <v>8</v>
      </c>
      <c r="F18" s="57" t="s">
        <v>8</v>
      </c>
      <c r="G18" s="57" t="s">
        <v>8</v>
      </c>
      <c r="H18" s="58" t="s">
        <v>8</v>
      </c>
      <c r="I18" s="59" t="s">
        <v>8</v>
      </c>
      <c r="J18" s="57" t="s">
        <v>8</v>
      </c>
      <c r="K18" s="60" t="s">
        <v>8</v>
      </c>
      <c r="L18" s="42" t="str">
        <f aca="false">VLOOKUP(K18,CódigosRetorno!$A$2:$B$1730,2,FALSE())</f>
        <v>-</v>
      </c>
      <c r="M18" s="57" t="s">
        <v>8</v>
      </c>
      <c r="N18" s="29"/>
    </row>
    <row r="19" customFormat="false" ht="24" hidden="false" customHeight="true" outlineLevel="0" collapsed="false">
      <c r="A19" s="29"/>
      <c r="B19" s="43" t="n">
        <f aca="false">+B17+1</f>
        <v>8</v>
      </c>
      <c r="C19" s="44" t="s">
        <v>188</v>
      </c>
      <c r="D19" s="43" t="s">
        <v>63</v>
      </c>
      <c r="E19" s="43" t="s">
        <v>143</v>
      </c>
      <c r="F19" s="43" t="s">
        <v>189</v>
      </c>
      <c r="G19" s="43"/>
      <c r="H19" s="44" t="s">
        <v>436</v>
      </c>
      <c r="I19" s="45" t="s">
        <v>191</v>
      </c>
      <c r="J19" s="43" t="s">
        <v>6</v>
      </c>
      <c r="K19" s="46" t="s">
        <v>192</v>
      </c>
      <c r="L19" s="37" t="str">
        <f aca="false">VLOOKUP(K19,CódigosRetorno!$A$2:$B$1730,2,FALSE())</f>
        <v>Número de RUC del nombre del archivo no coincide con el consignado en el contenido del archivo XML</v>
      </c>
      <c r="M19" s="43" t="s">
        <v>8</v>
      </c>
      <c r="N19" s="29"/>
    </row>
    <row r="20" customFormat="false" ht="36" hidden="false" customHeight="false" outlineLevel="0" collapsed="false">
      <c r="A20" s="29"/>
      <c r="B20" s="43"/>
      <c r="C20" s="44"/>
      <c r="D20" s="43"/>
      <c r="E20" s="43"/>
      <c r="F20" s="43"/>
      <c r="G20" s="43"/>
      <c r="H20" s="44"/>
      <c r="I20" s="45" t="s">
        <v>437</v>
      </c>
      <c r="J20" s="43" t="s">
        <v>208</v>
      </c>
      <c r="K20" s="46" t="s">
        <v>438</v>
      </c>
      <c r="L20" s="37" t="str">
        <f aca="false">VLOOKUP(K20,CódigosRetorno!$A$2:$B$1730,2,FALSE())</f>
        <v>El emisor a la fecha no se encuentra registrado ó habilitado con la condición de Agente de percepción</v>
      </c>
      <c r="M20" s="43" t="s">
        <v>195</v>
      </c>
      <c r="N20" s="29"/>
    </row>
    <row r="21" customFormat="false" ht="24" hidden="false" customHeight="true" outlineLevel="0" collapsed="false">
      <c r="A21" s="29"/>
      <c r="B21" s="43" t="n">
        <f aca="false">+B19+1</f>
        <v>9</v>
      </c>
      <c r="C21" s="44" t="s">
        <v>196</v>
      </c>
      <c r="D21" s="43" t="s">
        <v>63</v>
      </c>
      <c r="E21" s="43" t="s">
        <v>143</v>
      </c>
      <c r="F21" s="43" t="s">
        <v>197</v>
      </c>
      <c r="G21" s="43" t="s">
        <v>198</v>
      </c>
      <c r="H21" s="44" t="s">
        <v>439</v>
      </c>
      <c r="I21" s="45" t="s">
        <v>200</v>
      </c>
      <c r="J21" s="43" t="s">
        <v>6</v>
      </c>
      <c r="K21" s="46" t="s">
        <v>201</v>
      </c>
      <c r="L21" s="37" t="str">
        <f aca="false">VLOOKUP(K21,CódigosRetorno!$A$2:$B$1730,2,FALSE())</f>
        <v>El XML no contiene el atributo o no existe información del tipo de documento del emisor</v>
      </c>
      <c r="M21" s="43" t="s">
        <v>8</v>
      </c>
      <c r="N21" s="29"/>
    </row>
    <row r="22" customFormat="false" ht="15" hidden="false" customHeight="false" outlineLevel="0" collapsed="false">
      <c r="A22" s="29"/>
      <c r="B22" s="43"/>
      <c r="C22" s="44"/>
      <c r="D22" s="43"/>
      <c r="E22" s="43"/>
      <c r="F22" s="43"/>
      <c r="G22" s="43"/>
      <c r="H22" s="44"/>
      <c r="I22" s="45" t="s">
        <v>202</v>
      </c>
      <c r="J22" s="43" t="s">
        <v>6</v>
      </c>
      <c r="K22" s="46" t="s">
        <v>203</v>
      </c>
      <c r="L22" s="37" t="str">
        <f aca="false">VLOOKUP(K22,CódigosRetorno!$A$2:$B$1730,2,FALSE())</f>
        <v>El tipo de documento no es aceptado.</v>
      </c>
      <c r="M22" s="43" t="s">
        <v>8</v>
      </c>
      <c r="N22" s="29"/>
    </row>
    <row r="23" customFormat="false" ht="48" hidden="false" customHeight="false" outlineLevel="0" collapsed="false">
      <c r="A23" s="29"/>
      <c r="B23" s="43" t="n">
        <f aca="false">+B21+1</f>
        <v>10</v>
      </c>
      <c r="C23" s="44" t="s">
        <v>204</v>
      </c>
      <c r="D23" s="43" t="s">
        <v>63</v>
      </c>
      <c r="E23" s="43" t="s">
        <v>184</v>
      </c>
      <c r="F23" s="43" t="s">
        <v>205</v>
      </c>
      <c r="G23" s="43"/>
      <c r="H23" s="44" t="s">
        <v>440</v>
      </c>
      <c r="I23" s="45" t="s">
        <v>207</v>
      </c>
      <c r="J23" s="43" t="s">
        <v>208</v>
      </c>
      <c r="K23" s="46" t="s">
        <v>209</v>
      </c>
      <c r="L23" s="37" t="str">
        <f aca="false">VLOOKUP(K23,CódigosRetorno!$A$2:$B$1730,2,FALSE())</f>
        <v>El nombre comercial del emisor no cumple con el formato establecido</v>
      </c>
      <c r="M23" s="43" t="s">
        <v>8</v>
      </c>
      <c r="N23" s="29"/>
    </row>
    <row r="24" customFormat="false" ht="24" hidden="false" customHeight="true" outlineLevel="0" collapsed="false">
      <c r="A24" s="29"/>
      <c r="B24" s="43" t="n">
        <f aca="false">B23+1</f>
        <v>11</v>
      </c>
      <c r="C24" s="44" t="s">
        <v>210</v>
      </c>
      <c r="D24" s="43" t="s">
        <v>63</v>
      </c>
      <c r="E24" s="43" t="s">
        <v>143</v>
      </c>
      <c r="F24" s="43" t="s">
        <v>205</v>
      </c>
      <c r="G24" s="43"/>
      <c r="H24" s="44" t="s">
        <v>441</v>
      </c>
      <c r="I24" s="45" t="s">
        <v>200</v>
      </c>
      <c r="J24" s="43" t="s">
        <v>6</v>
      </c>
      <c r="K24" s="46" t="s">
        <v>212</v>
      </c>
      <c r="L24" s="37" t="str">
        <f aca="false">VLOOKUP(K24,CódigosRetorno!$A$2:$B$1730,2,FALSE())</f>
        <v>El XML no contiene el tag o no existe informacion de RegistrationName del emisor del documento</v>
      </c>
      <c r="M24" s="43" t="s">
        <v>8</v>
      </c>
      <c r="N24" s="29"/>
    </row>
    <row r="25" customFormat="false" ht="48" hidden="false" customHeight="false" outlineLevel="0" collapsed="false">
      <c r="A25" s="29"/>
      <c r="B25" s="43"/>
      <c r="C25" s="44"/>
      <c r="D25" s="43"/>
      <c r="E25" s="43"/>
      <c r="F25" s="43"/>
      <c r="G25" s="43"/>
      <c r="H25" s="44"/>
      <c r="I25" s="45" t="s">
        <v>207</v>
      </c>
      <c r="J25" s="43" t="s">
        <v>6</v>
      </c>
      <c r="K25" s="46" t="s">
        <v>213</v>
      </c>
      <c r="L25" s="37" t="str">
        <f aca="false">VLOOKUP(K25,CódigosRetorno!$A$2:$B$1730,2,FALSE())</f>
        <v>RegistrationName - El nombre o razon social del emisor no cumple con el estandar</v>
      </c>
      <c r="M25" s="43" t="s">
        <v>8</v>
      </c>
      <c r="N25" s="29"/>
    </row>
    <row r="26" customFormat="false" ht="15" hidden="false" customHeight="false" outlineLevel="0" collapsed="false">
      <c r="A26" s="29"/>
      <c r="B26" s="55" t="s">
        <v>214</v>
      </c>
      <c r="C26" s="78"/>
      <c r="D26" s="61"/>
      <c r="E26" s="61" t="s">
        <v>8</v>
      </c>
      <c r="F26" s="57" t="s">
        <v>8</v>
      </c>
      <c r="G26" s="61" t="s">
        <v>8</v>
      </c>
      <c r="H26" s="58" t="s">
        <v>8</v>
      </c>
      <c r="I26" s="59" t="s">
        <v>8</v>
      </c>
      <c r="J26" s="57" t="s">
        <v>8</v>
      </c>
      <c r="K26" s="60" t="s">
        <v>8</v>
      </c>
      <c r="L26" s="42" t="str">
        <f aca="false">VLOOKUP(K26,CódigosRetorno!$A$2:$B$1730,2,FALSE())</f>
        <v>-</v>
      </c>
      <c r="M26" s="57" t="s">
        <v>8</v>
      </c>
      <c r="N26" s="29"/>
    </row>
    <row r="27" customFormat="false" ht="12" hidden="false" customHeight="true" outlineLevel="0" collapsed="false">
      <c r="A27" s="29"/>
      <c r="B27" s="53" t="n">
        <f aca="false">B24+1</f>
        <v>12</v>
      </c>
      <c r="C27" s="79" t="s">
        <v>215</v>
      </c>
      <c r="D27" s="43" t="s">
        <v>63</v>
      </c>
      <c r="E27" s="53" t="s">
        <v>184</v>
      </c>
      <c r="F27" s="53" t="s">
        <v>216</v>
      </c>
      <c r="G27" s="53" t="s">
        <v>217</v>
      </c>
      <c r="H27" s="79" t="s">
        <v>442</v>
      </c>
      <c r="I27" s="62" t="s">
        <v>219</v>
      </c>
      <c r="J27" s="43" t="s">
        <v>208</v>
      </c>
      <c r="K27" s="51" t="s">
        <v>220</v>
      </c>
      <c r="L27" s="52" t="str">
        <f aca="false">VLOOKUP(K27,CódigosRetorno!$A$2:$B$1730,2,FALSE())</f>
        <v>Debe corresponder a algún valor válido establecido en el catálogo 13</v>
      </c>
      <c r="M27" s="48" t="s">
        <v>221</v>
      </c>
      <c r="N27" s="29"/>
    </row>
    <row r="28" customFormat="false" ht="48" hidden="false" customHeight="false" outlineLevel="0" collapsed="false">
      <c r="A28" s="29"/>
      <c r="B28" s="43" t="n">
        <f aca="false">+B27+1</f>
        <v>13</v>
      </c>
      <c r="C28" s="44" t="s">
        <v>222</v>
      </c>
      <c r="D28" s="43" t="s">
        <v>63</v>
      </c>
      <c r="E28" s="43" t="s">
        <v>184</v>
      </c>
      <c r="F28" s="43" t="s">
        <v>223</v>
      </c>
      <c r="G28" s="43"/>
      <c r="H28" s="44" t="s">
        <v>443</v>
      </c>
      <c r="I28" s="45" t="s">
        <v>444</v>
      </c>
      <c r="J28" s="43" t="s">
        <v>208</v>
      </c>
      <c r="K28" s="46" t="s">
        <v>226</v>
      </c>
      <c r="L28" s="52" t="str">
        <f aca="false">VLOOKUP(K28,CódigosRetorno!$A$2:$B$1730,2,FALSE())</f>
        <v>La dirección completa y detallada del domicilio fiscal del emisor no cumple con el formato establecido</v>
      </c>
      <c r="M28" s="43" t="s">
        <v>8</v>
      </c>
      <c r="N28" s="29"/>
    </row>
    <row r="29" customFormat="false" ht="48" hidden="false" customHeight="false" outlineLevel="0" collapsed="false">
      <c r="A29" s="29"/>
      <c r="B29" s="43" t="n">
        <f aca="false">+B28+1</f>
        <v>14</v>
      </c>
      <c r="C29" s="44" t="s">
        <v>227</v>
      </c>
      <c r="D29" s="43" t="s">
        <v>63</v>
      </c>
      <c r="E29" s="43" t="s">
        <v>184</v>
      </c>
      <c r="F29" s="43" t="s">
        <v>228</v>
      </c>
      <c r="G29" s="43"/>
      <c r="H29" s="44" t="s">
        <v>445</v>
      </c>
      <c r="I29" s="45" t="s">
        <v>446</v>
      </c>
      <c r="J29" s="43" t="s">
        <v>208</v>
      </c>
      <c r="K29" s="46" t="s">
        <v>231</v>
      </c>
      <c r="L29" s="52" t="str">
        <f aca="false">VLOOKUP(K29,CódigosRetorno!$A$2:$B$1730,2,FALSE())</f>
        <v>La urbanización del domicilio fiscal del emisor no cumple con el formato establecido</v>
      </c>
      <c r="M29" s="43" t="s">
        <v>8</v>
      </c>
      <c r="N29" s="29"/>
    </row>
    <row r="30" customFormat="false" ht="48" hidden="false" customHeight="false" outlineLevel="0" collapsed="false">
      <c r="A30" s="29"/>
      <c r="B30" s="43" t="n">
        <f aca="false">+B29+1</f>
        <v>15</v>
      </c>
      <c r="C30" s="44" t="s">
        <v>232</v>
      </c>
      <c r="D30" s="43" t="s">
        <v>63</v>
      </c>
      <c r="E30" s="43" t="s">
        <v>184</v>
      </c>
      <c r="F30" s="43" t="s">
        <v>228</v>
      </c>
      <c r="G30" s="43"/>
      <c r="H30" s="44" t="s">
        <v>447</v>
      </c>
      <c r="I30" s="45" t="s">
        <v>446</v>
      </c>
      <c r="J30" s="43" t="s">
        <v>208</v>
      </c>
      <c r="K30" s="46" t="s">
        <v>234</v>
      </c>
      <c r="L30" s="52" t="str">
        <f aca="false">VLOOKUP(K30,CódigosRetorno!$A$2:$B$1730,2,FALSE())</f>
        <v>La provincia del domicilio fiscal del emisor no cumple con el formato establecido</v>
      </c>
      <c r="M30" s="43" t="s">
        <v>8</v>
      </c>
      <c r="N30" s="29"/>
    </row>
    <row r="31" customFormat="false" ht="48" hidden="false" customHeight="false" outlineLevel="0" collapsed="false">
      <c r="A31" s="29"/>
      <c r="B31" s="43" t="n">
        <f aca="false">+B30+1</f>
        <v>16</v>
      </c>
      <c r="C31" s="44" t="s">
        <v>235</v>
      </c>
      <c r="D31" s="43" t="s">
        <v>63</v>
      </c>
      <c r="E31" s="43" t="s">
        <v>184</v>
      </c>
      <c r="F31" s="43" t="s">
        <v>228</v>
      </c>
      <c r="G31" s="43"/>
      <c r="H31" s="44" t="s">
        <v>448</v>
      </c>
      <c r="I31" s="45" t="s">
        <v>446</v>
      </c>
      <c r="J31" s="43" t="s">
        <v>208</v>
      </c>
      <c r="K31" s="46" t="s">
        <v>237</v>
      </c>
      <c r="L31" s="52" t="str">
        <f aca="false">VLOOKUP(K31,CódigosRetorno!$A$2:$B$1730,2,FALSE())</f>
        <v>El departamento del domicilio fiscal del emisor no cumple con el formato establecido</v>
      </c>
      <c r="M31" s="43" t="s">
        <v>8</v>
      </c>
      <c r="N31" s="29"/>
    </row>
    <row r="32" customFormat="false" ht="48" hidden="false" customHeight="false" outlineLevel="0" collapsed="false">
      <c r="A32" s="29"/>
      <c r="B32" s="43" t="n">
        <f aca="false">+B31+1</f>
        <v>17</v>
      </c>
      <c r="C32" s="44" t="s">
        <v>238</v>
      </c>
      <c r="D32" s="43" t="s">
        <v>63</v>
      </c>
      <c r="E32" s="43" t="s">
        <v>184</v>
      </c>
      <c r="F32" s="43" t="s">
        <v>228</v>
      </c>
      <c r="G32" s="43"/>
      <c r="H32" s="44" t="s">
        <v>449</v>
      </c>
      <c r="I32" s="45" t="s">
        <v>446</v>
      </c>
      <c r="J32" s="43" t="s">
        <v>208</v>
      </c>
      <c r="K32" s="46" t="s">
        <v>240</v>
      </c>
      <c r="L32" s="52" t="str">
        <f aca="false">VLOOKUP(K32,CódigosRetorno!$A$2:$B$1730,2,FALSE())</f>
        <v>El distrito del domicilio fiscal del emisor no cumple con el formato establecido</v>
      </c>
      <c r="M32" s="43" t="s">
        <v>8</v>
      </c>
      <c r="N32" s="29"/>
    </row>
    <row r="33" customFormat="false" ht="24" hidden="false" customHeight="false" outlineLevel="0" collapsed="false">
      <c r="A33" s="29"/>
      <c r="B33" s="43" t="n">
        <f aca="false">+B32+1</f>
        <v>18</v>
      </c>
      <c r="C33" s="44" t="s">
        <v>241</v>
      </c>
      <c r="D33" s="43" t="s">
        <v>63</v>
      </c>
      <c r="E33" s="43" t="s">
        <v>184</v>
      </c>
      <c r="F33" s="43" t="s">
        <v>242</v>
      </c>
      <c r="G33" s="43" t="s">
        <v>243</v>
      </c>
      <c r="H33" s="44" t="s">
        <v>450</v>
      </c>
      <c r="I33" s="45" t="s">
        <v>245</v>
      </c>
      <c r="J33" s="43" t="s">
        <v>6</v>
      </c>
      <c r="K33" s="46" t="s">
        <v>246</v>
      </c>
      <c r="L33" s="52" t="str">
        <f aca="false">VLOOKUP(K33,CódigosRetorno!$A$2:$B$1730,2,FALSE())</f>
        <v>El valor del país inválido.</v>
      </c>
      <c r="M33" s="43" t="s">
        <v>8</v>
      </c>
      <c r="N33" s="29"/>
    </row>
    <row r="34" customFormat="false" ht="15" hidden="false" customHeight="false" outlineLevel="0" collapsed="false">
      <c r="A34" s="29"/>
      <c r="B34" s="63" t="s">
        <v>451</v>
      </c>
      <c r="C34" s="78"/>
      <c r="D34" s="57"/>
      <c r="E34" s="57" t="s">
        <v>8</v>
      </c>
      <c r="F34" s="57" t="s">
        <v>8</v>
      </c>
      <c r="G34" s="57" t="s">
        <v>8</v>
      </c>
      <c r="H34" s="58" t="s">
        <v>8</v>
      </c>
      <c r="I34" s="59" t="s">
        <v>8</v>
      </c>
      <c r="J34" s="57" t="s">
        <v>8</v>
      </c>
      <c r="K34" s="60" t="s">
        <v>8</v>
      </c>
      <c r="L34" s="42" t="str">
        <f aca="false">VLOOKUP(K34,CódigosRetorno!$A$2:$B$1730,2,FALSE())</f>
        <v>-</v>
      </c>
      <c r="M34" s="57" t="s">
        <v>8</v>
      </c>
      <c r="N34" s="29"/>
    </row>
    <row r="35" customFormat="false" ht="24" hidden="false" customHeight="true" outlineLevel="0" collapsed="false">
      <c r="A35" s="29"/>
      <c r="B35" s="67" t="n">
        <f aca="false">B33+1</f>
        <v>19</v>
      </c>
      <c r="C35" s="44" t="s">
        <v>452</v>
      </c>
      <c r="D35" s="67" t="s">
        <v>63</v>
      </c>
      <c r="E35" s="67" t="s">
        <v>143</v>
      </c>
      <c r="F35" s="67" t="s">
        <v>189</v>
      </c>
      <c r="G35" s="67"/>
      <c r="H35" s="44" t="s">
        <v>453</v>
      </c>
      <c r="I35" s="45" t="s">
        <v>454</v>
      </c>
      <c r="J35" s="43" t="s">
        <v>6</v>
      </c>
      <c r="K35" s="46" t="s">
        <v>455</v>
      </c>
      <c r="L35" s="37" t="str">
        <f aca="false">VLOOKUP(K35,CódigosRetorno!$A$2:$B$1730,2,FALSE())</f>
        <v>El XML no contiene el tag o no existe información del número de documento de identidad del cliente</v>
      </c>
      <c r="M35" s="43" t="s">
        <v>8</v>
      </c>
      <c r="N35" s="29"/>
    </row>
    <row r="36" customFormat="false" ht="24" hidden="false" customHeight="false" outlineLevel="0" collapsed="false">
      <c r="A36" s="29"/>
      <c r="B36" s="67"/>
      <c r="C36" s="44"/>
      <c r="D36" s="67"/>
      <c r="E36" s="67"/>
      <c r="F36" s="67"/>
      <c r="G36" s="67"/>
      <c r="H36" s="44"/>
      <c r="I36" s="45" t="s">
        <v>456</v>
      </c>
      <c r="J36" s="43" t="s">
        <v>6</v>
      </c>
      <c r="K36" s="46" t="s">
        <v>457</v>
      </c>
      <c r="L36" s="37" t="str">
        <f aca="false">VLOOKUP(K36,CódigosRetorno!$A$2:$B$1730,2,FALSE())</f>
        <v>El valor ingresado como documento de identidad del cliente es incorrecto</v>
      </c>
      <c r="M36" s="43" t="s">
        <v>8</v>
      </c>
      <c r="N36" s="29"/>
    </row>
    <row r="37" customFormat="false" ht="24" hidden="false" customHeight="false" outlineLevel="0" collapsed="false">
      <c r="A37" s="29"/>
      <c r="B37" s="67"/>
      <c r="C37" s="44"/>
      <c r="D37" s="67"/>
      <c r="E37" s="67"/>
      <c r="F37" s="67"/>
      <c r="G37" s="67"/>
      <c r="H37" s="44"/>
      <c r="I37" s="45" t="s">
        <v>254</v>
      </c>
      <c r="J37" s="43" t="s">
        <v>6</v>
      </c>
      <c r="K37" s="46" t="s">
        <v>458</v>
      </c>
      <c r="L37" s="37" t="str">
        <f aca="false">VLOOKUP(K37,CódigosRetorno!$A$2:$B$1730,2,FALSE())</f>
        <v>El Cliente no puede ser el mismo que el Emisor del comprobante de percepción.</v>
      </c>
      <c r="M37" s="43" t="s">
        <v>8</v>
      </c>
      <c r="N37" s="29"/>
    </row>
    <row r="38" customFormat="false" ht="24" hidden="false" customHeight="false" outlineLevel="0" collapsed="false">
      <c r="A38" s="29"/>
      <c r="B38" s="67"/>
      <c r="C38" s="44"/>
      <c r="D38" s="67"/>
      <c r="E38" s="67"/>
      <c r="F38" s="67"/>
      <c r="G38" s="67"/>
      <c r="H38" s="44"/>
      <c r="I38" s="45" t="s">
        <v>459</v>
      </c>
      <c r="J38" s="43" t="s">
        <v>6</v>
      </c>
      <c r="K38" s="46" t="s">
        <v>460</v>
      </c>
      <c r="L38" s="37" t="str">
        <f aca="false">VLOOKUP(K38,CódigosRetorno!$A$2:$B$1730,2,FALSE())</f>
        <v>Número de RUC no existe.</v>
      </c>
      <c r="M38" s="43" t="s">
        <v>258</v>
      </c>
      <c r="N38" s="29"/>
    </row>
    <row r="39" customFormat="false" ht="36" hidden="false" customHeight="false" outlineLevel="0" collapsed="false">
      <c r="A39" s="29"/>
      <c r="B39" s="67"/>
      <c r="C39" s="44"/>
      <c r="D39" s="67"/>
      <c r="E39" s="67"/>
      <c r="F39" s="67"/>
      <c r="G39" s="67"/>
      <c r="H39" s="44"/>
      <c r="I39" s="45" t="s">
        <v>461</v>
      </c>
      <c r="J39" s="43" t="s">
        <v>208</v>
      </c>
      <c r="K39" s="46" t="s">
        <v>462</v>
      </c>
      <c r="L39" s="37" t="str">
        <f aca="false">VLOOKUP(K39,CódigosRetorno!$A$2:$B$1730,2,FALSE())</f>
        <v>La operación con este cliente está excluida del sistema de percepción. Es agente de retención.</v>
      </c>
      <c r="M39" s="43" t="s">
        <v>195</v>
      </c>
      <c r="N39" s="29"/>
    </row>
    <row r="40" customFormat="false" ht="36" hidden="false" customHeight="false" outlineLevel="0" collapsed="false">
      <c r="A40" s="29"/>
      <c r="B40" s="67"/>
      <c r="C40" s="44"/>
      <c r="D40" s="67"/>
      <c r="E40" s="67"/>
      <c r="F40" s="67"/>
      <c r="G40" s="67"/>
      <c r="H40" s="44"/>
      <c r="I40" s="45" t="s">
        <v>463</v>
      </c>
      <c r="J40" s="43" t="s">
        <v>208</v>
      </c>
      <c r="K40" s="46" t="s">
        <v>464</v>
      </c>
      <c r="L40" s="37" t="str">
        <f aca="false">VLOOKUP(K40,CódigosRetorno!$A$2:$B$1730,2,FALSE())</f>
        <v>La operación con este cliente está excluida del sistema de percepción. Es entidad exceptuada de la percepción.</v>
      </c>
      <c r="M40" s="43" t="s">
        <v>195</v>
      </c>
      <c r="N40" s="29"/>
    </row>
    <row r="41" customFormat="false" ht="36" hidden="false" customHeight="false" outlineLevel="0" collapsed="false">
      <c r="A41" s="29"/>
      <c r="B41" s="67"/>
      <c r="C41" s="44"/>
      <c r="D41" s="67"/>
      <c r="E41" s="67"/>
      <c r="F41" s="67"/>
      <c r="G41" s="67"/>
      <c r="H41" s="44"/>
      <c r="I41" s="45" t="s">
        <v>465</v>
      </c>
      <c r="J41" s="43" t="s">
        <v>208</v>
      </c>
      <c r="K41" s="46" t="s">
        <v>466</v>
      </c>
      <c r="L41" s="37" t="str">
        <f aca="false">VLOOKUP(K41,CódigosRetorno!$A$2:$B$1730,2,FALSE())</f>
        <v>El emisor y el cliente son Agentes de percepción de combustible en la fecha de emisión.</v>
      </c>
      <c r="M41" s="43" t="s">
        <v>195</v>
      </c>
      <c r="N41" s="29"/>
    </row>
    <row r="42" customFormat="false" ht="15" hidden="false" customHeight="true" outlineLevel="0" collapsed="false">
      <c r="A42" s="29"/>
      <c r="B42" s="43" t="n">
        <f aca="false">+B35+1</f>
        <v>20</v>
      </c>
      <c r="C42" s="44" t="s">
        <v>467</v>
      </c>
      <c r="D42" s="43" t="s">
        <v>63</v>
      </c>
      <c r="E42" s="43" t="s">
        <v>143</v>
      </c>
      <c r="F42" s="43" t="s">
        <v>197</v>
      </c>
      <c r="G42" s="43" t="s">
        <v>198</v>
      </c>
      <c r="H42" s="44" t="s">
        <v>468</v>
      </c>
      <c r="I42" s="45" t="s">
        <v>200</v>
      </c>
      <c r="J42" s="43" t="s">
        <v>6</v>
      </c>
      <c r="K42" s="46" t="s">
        <v>263</v>
      </c>
      <c r="L42" s="37" t="str">
        <f aca="false">VLOOKUP(K42,CódigosRetorno!$A$2:$B$1730,2,FALSE())</f>
        <v>Debe indicar tipo de documento.</v>
      </c>
      <c r="M42" s="43" t="s">
        <v>8</v>
      </c>
      <c r="N42" s="29"/>
    </row>
    <row r="43" customFormat="false" ht="12" hidden="false" customHeight="true" outlineLevel="0" collapsed="false">
      <c r="A43" s="29"/>
      <c r="B43" s="43"/>
      <c r="C43" s="44"/>
      <c r="D43" s="43"/>
      <c r="E43" s="43"/>
      <c r="F43" s="43"/>
      <c r="G43" s="43"/>
      <c r="H43" s="44"/>
      <c r="I43" s="45" t="s">
        <v>469</v>
      </c>
      <c r="J43" s="43" t="s">
        <v>6</v>
      </c>
      <c r="K43" s="46" t="s">
        <v>203</v>
      </c>
      <c r="L43" s="37" t="str">
        <f aca="false">VLOOKUP(K43,CódigosRetorno!$A$2:$B$1730,2,FALSE())</f>
        <v>El tipo de documento no es aceptado.</v>
      </c>
      <c r="M43" s="48" t="s">
        <v>470</v>
      </c>
      <c r="N43" s="29"/>
    </row>
    <row r="44" customFormat="false" ht="48" hidden="false" customHeight="false" outlineLevel="0" collapsed="false">
      <c r="A44" s="29"/>
      <c r="B44" s="43" t="n">
        <f aca="false">+B42+1</f>
        <v>21</v>
      </c>
      <c r="C44" s="44" t="s">
        <v>471</v>
      </c>
      <c r="D44" s="43" t="s">
        <v>63</v>
      </c>
      <c r="E44" s="43" t="s">
        <v>184</v>
      </c>
      <c r="F44" s="43" t="s">
        <v>205</v>
      </c>
      <c r="G44" s="43"/>
      <c r="H44" s="44" t="s">
        <v>472</v>
      </c>
      <c r="I44" s="45" t="s">
        <v>207</v>
      </c>
      <c r="J44" s="43" t="s">
        <v>208</v>
      </c>
      <c r="K44" s="46" t="s">
        <v>473</v>
      </c>
      <c r="L44" s="52" t="str">
        <f aca="false">VLOOKUP(K44,CódigosRetorno!$A$2:$B$1730,2,FALSE())</f>
        <v>El nombre comercial del cliente no cumple con el formato establecido</v>
      </c>
      <c r="M44" s="43" t="s">
        <v>8</v>
      </c>
      <c r="N44" s="29"/>
    </row>
    <row r="45" customFormat="false" ht="24" hidden="false" customHeight="true" outlineLevel="0" collapsed="false">
      <c r="A45" s="29"/>
      <c r="B45" s="43" t="n">
        <f aca="false">+B44+1</f>
        <v>22</v>
      </c>
      <c r="C45" s="44" t="s">
        <v>210</v>
      </c>
      <c r="D45" s="43" t="s">
        <v>63</v>
      </c>
      <c r="E45" s="43" t="s">
        <v>143</v>
      </c>
      <c r="F45" s="43" t="s">
        <v>205</v>
      </c>
      <c r="G45" s="43"/>
      <c r="H45" s="44" t="s">
        <v>474</v>
      </c>
      <c r="I45" s="45" t="s">
        <v>200</v>
      </c>
      <c r="J45" s="43" t="s">
        <v>6</v>
      </c>
      <c r="K45" s="46" t="s">
        <v>268</v>
      </c>
      <c r="L45" s="52" t="str">
        <f aca="false">VLOOKUP(K45,CódigosRetorno!$A$2:$B$1730,2,FALSE())</f>
        <v>El XML no contiene el tag o no existe informacion de RegistrationName del receptor del documento</v>
      </c>
      <c r="M45" s="43" t="s">
        <v>8</v>
      </c>
      <c r="N45" s="29"/>
    </row>
    <row r="46" customFormat="false" ht="48" hidden="false" customHeight="false" outlineLevel="0" collapsed="false">
      <c r="A46" s="29"/>
      <c r="B46" s="43"/>
      <c r="C46" s="44"/>
      <c r="D46" s="43"/>
      <c r="E46" s="43"/>
      <c r="F46" s="43"/>
      <c r="G46" s="43"/>
      <c r="H46" s="44"/>
      <c r="I46" s="45" t="s">
        <v>207</v>
      </c>
      <c r="J46" s="43" t="s">
        <v>6</v>
      </c>
      <c r="K46" s="46" t="s">
        <v>269</v>
      </c>
      <c r="L46" s="52" t="str">
        <f aca="false">VLOOKUP(K46,CódigosRetorno!$A$2:$B$1730,2,FALSE())</f>
        <v>RegistrationName -  El dato ingresado no cumple con el estandar</v>
      </c>
      <c r="M46" s="43" t="s">
        <v>8</v>
      </c>
      <c r="N46" s="29"/>
    </row>
    <row r="47" customFormat="false" ht="15" hidden="false" customHeight="false" outlineLevel="0" collapsed="false">
      <c r="A47" s="29"/>
      <c r="B47" s="63" t="s">
        <v>475</v>
      </c>
      <c r="C47" s="78"/>
      <c r="D47" s="57"/>
      <c r="E47" s="57" t="s">
        <v>8</v>
      </c>
      <c r="F47" s="57" t="s">
        <v>8</v>
      </c>
      <c r="G47" s="57" t="s">
        <v>8</v>
      </c>
      <c r="H47" s="58" t="s">
        <v>8</v>
      </c>
      <c r="I47" s="59" t="s">
        <v>8</v>
      </c>
      <c r="J47" s="57" t="s">
        <v>8</v>
      </c>
      <c r="K47" s="60" t="s">
        <v>8</v>
      </c>
      <c r="L47" s="42" t="str">
        <f aca="false">VLOOKUP(K47,CódigosRetorno!$A$2:$B$1730,2,FALSE())</f>
        <v>-</v>
      </c>
      <c r="M47" s="57" t="s">
        <v>8</v>
      </c>
      <c r="N47" s="29"/>
    </row>
    <row r="48" customFormat="false" ht="24" hidden="false" customHeight="false" outlineLevel="0" collapsed="false">
      <c r="A48" s="29"/>
      <c r="B48" s="53" t="n">
        <f aca="false">B45+1</f>
        <v>23</v>
      </c>
      <c r="C48" s="79" t="s">
        <v>215</v>
      </c>
      <c r="D48" s="43" t="s">
        <v>63</v>
      </c>
      <c r="E48" s="53" t="s">
        <v>184</v>
      </c>
      <c r="F48" s="53" t="s">
        <v>216</v>
      </c>
      <c r="G48" s="53" t="s">
        <v>217</v>
      </c>
      <c r="H48" s="79" t="s">
        <v>476</v>
      </c>
      <c r="I48" s="62" t="s">
        <v>219</v>
      </c>
      <c r="J48" s="43" t="s">
        <v>208</v>
      </c>
      <c r="K48" s="51" t="s">
        <v>220</v>
      </c>
      <c r="L48" s="52" t="str">
        <f aca="false">VLOOKUP(K48,CódigosRetorno!$A$2:$B$1730,2,FALSE())</f>
        <v>Debe corresponder a algún valor válido establecido en el catálogo 13</v>
      </c>
      <c r="M48" s="48" t="s">
        <v>221</v>
      </c>
      <c r="N48" s="29"/>
    </row>
    <row r="49" customFormat="false" ht="48" hidden="false" customHeight="false" outlineLevel="0" collapsed="false">
      <c r="A49" s="29"/>
      <c r="B49" s="43" t="n">
        <f aca="false">+B48+1</f>
        <v>24</v>
      </c>
      <c r="C49" s="44" t="s">
        <v>222</v>
      </c>
      <c r="D49" s="43" t="s">
        <v>63</v>
      </c>
      <c r="E49" s="43" t="s">
        <v>184</v>
      </c>
      <c r="F49" s="43" t="s">
        <v>223</v>
      </c>
      <c r="G49" s="43"/>
      <c r="H49" s="44" t="s">
        <v>477</v>
      </c>
      <c r="I49" s="45" t="s">
        <v>444</v>
      </c>
      <c r="J49" s="43" t="s">
        <v>208</v>
      </c>
      <c r="K49" s="46" t="s">
        <v>478</v>
      </c>
      <c r="L49" s="52" t="str">
        <f aca="false">VLOOKUP(K49,CódigosRetorno!$A$2:$B$1730,2,FALSE())</f>
        <v>La dirección completa y detallada del domicilio fiscal del cliente no cumple con el formato establecido</v>
      </c>
      <c r="M49" s="43" t="s">
        <v>8</v>
      </c>
      <c r="N49" s="29"/>
    </row>
    <row r="50" customFormat="false" ht="48" hidden="false" customHeight="false" outlineLevel="0" collapsed="false">
      <c r="A50" s="29"/>
      <c r="B50" s="43" t="n">
        <f aca="false">+B49+1</f>
        <v>25</v>
      </c>
      <c r="C50" s="44" t="s">
        <v>227</v>
      </c>
      <c r="D50" s="43" t="s">
        <v>63</v>
      </c>
      <c r="E50" s="43" t="s">
        <v>184</v>
      </c>
      <c r="F50" s="43" t="s">
        <v>228</v>
      </c>
      <c r="G50" s="43"/>
      <c r="H50" s="44" t="s">
        <v>479</v>
      </c>
      <c r="I50" s="45" t="s">
        <v>446</v>
      </c>
      <c r="J50" s="43" t="s">
        <v>208</v>
      </c>
      <c r="K50" s="46" t="s">
        <v>480</v>
      </c>
      <c r="L50" s="52" t="str">
        <f aca="false">VLOOKUP(K50,CódigosRetorno!$A$2:$B$1730,2,FALSE())</f>
        <v>La urbanización del domicilio fiscal del cliente no cumple con el formato establecido</v>
      </c>
      <c r="M50" s="43" t="s">
        <v>8</v>
      </c>
      <c r="N50" s="29"/>
    </row>
    <row r="51" customFormat="false" ht="48" hidden="false" customHeight="false" outlineLevel="0" collapsed="false">
      <c r="A51" s="29"/>
      <c r="B51" s="43" t="n">
        <f aca="false">+B50+1</f>
        <v>26</v>
      </c>
      <c r="C51" s="44" t="s">
        <v>232</v>
      </c>
      <c r="D51" s="43" t="s">
        <v>63</v>
      </c>
      <c r="E51" s="43" t="s">
        <v>184</v>
      </c>
      <c r="F51" s="43" t="s">
        <v>228</v>
      </c>
      <c r="G51" s="43"/>
      <c r="H51" s="44" t="s">
        <v>481</v>
      </c>
      <c r="I51" s="45" t="s">
        <v>446</v>
      </c>
      <c r="J51" s="43" t="s">
        <v>208</v>
      </c>
      <c r="K51" s="46" t="s">
        <v>482</v>
      </c>
      <c r="L51" s="52" t="str">
        <f aca="false">VLOOKUP(K51,CódigosRetorno!$A$2:$B$1730,2,FALSE())</f>
        <v>La provincia del domicilio fiscal del cliente no cumple con el formato establecido</v>
      </c>
      <c r="M51" s="43" t="s">
        <v>8</v>
      </c>
      <c r="N51" s="29"/>
    </row>
    <row r="52" customFormat="false" ht="48" hidden="false" customHeight="false" outlineLevel="0" collapsed="false">
      <c r="A52" s="29"/>
      <c r="B52" s="43" t="n">
        <f aca="false">+B51+1</f>
        <v>27</v>
      </c>
      <c r="C52" s="44" t="s">
        <v>235</v>
      </c>
      <c r="D52" s="43" t="s">
        <v>63</v>
      </c>
      <c r="E52" s="43" t="s">
        <v>184</v>
      </c>
      <c r="F52" s="43" t="s">
        <v>228</v>
      </c>
      <c r="G52" s="43"/>
      <c r="H52" s="44" t="s">
        <v>483</v>
      </c>
      <c r="I52" s="45" t="s">
        <v>446</v>
      </c>
      <c r="J52" s="43" t="s">
        <v>208</v>
      </c>
      <c r="K52" s="46" t="s">
        <v>484</v>
      </c>
      <c r="L52" s="52" t="str">
        <f aca="false">VLOOKUP(K52,CódigosRetorno!$A$2:$B$1730,2,FALSE())</f>
        <v>El departamento del domicilio fiscal del cliente no cumple con el formato establecido</v>
      </c>
      <c r="M52" s="43" t="s">
        <v>8</v>
      </c>
      <c r="N52" s="29"/>
    </row>
    <row r="53" customFormat="false" ht="48" hidden="false" customHeight="false" outlineLevel="0" collapsed="false">
      <c r="A53" s="29"/>
      <c r="B53" s="43" t="n">
        <f aca="false">+B52+1</f>
        <v>28</v>
      </c>
      <c r="C53" s="44" t="s">
        <v>238</v>
      </c>
      <c r="D53" s="43" t="s">
        <v>63</v>
      </c>
      <c r="E53" s="43" t="s">
        <v>184</v>
      </c>
      <c r="F53" s="43" t="s">
        <v>228</v>
      </c>
      <c r="G53" s="43"/>
      <c r="H53" s="44" t="s">
        <v>485</v>
      </c>
      <c r="I53" s="45" t="s">
        <v>446</v>
      </c>
      <c r="J53" s="43" t="s">
        <v>208</v>
      </c>
      <c r="K53" s="46" t="s">
        <v>486</v>
      </c>
      <c r="L53" s="52" t="str">
        <f aca="false">VLOOKUP(K53,CódigosRetorno!$A$2:$B$1730,2,FALSE())</f>
        <v>El distrito del domicilio fiscal del cliente no cumple con el formato establecido</v>
      </c>
      <c r="M53" s="43" t="s">
        <v>8</v>
      </c>
      <c r="N53" s="29"/>
    </row>
    <row r="54" customFormat="false" ht="24" hidden="false" customHeight="false" outlineLevel="0" collapsed="false">
      <c r="A54" s="29"/>
      <c r="B54" s="43" t="n">
        <f aca="false">+B53+1</f>
        <v>29</v>
      </c>
      <c r="C54" s="44" t="s">
        <v>241</v>
      </c>
      <c r="D54" s="43" t="s">
        <v>63</v>
      </c>
      <c r="E54" s="43" t="s">
        <v>184</v>
      </c>
      <c r="F54" s="43" t="s">
        <v>242</v>
      </c>
      <c r="G54" s="43" t="s">
        <v>243</v>
      </c>
      <c r="H54" s="44" t="s">
        <v>487</v>
      </c>
      <c r="I54" s="45" t="s">
        <v>245</v>
      </c>
      <c r="J54" s="43" t="s">
        <v>6</v>
      </c>
      <c r="K54" s="46" t="s">
        <v>246</v>
      </c>
      <c r="L54" s="37" t="str">
        <f aca="false">VLOOKUP(K54,CódigosRetorno!$A$2:$B$1730,2,FALSE())</f>
        <v>El valor del país inválido.</v>
      </c>
      <c r="M54" s="43" t="s">
        <v>8</v>
      </c>
      <c r="N54" s="29"/>
    </row>
    <row r="55" customFormat="false" ht="15" hidden="false" customHeight="false" outlineLevel="0" collapsed="false">
      <c r="A55" s="29"/>
      <c r="B55" s="55" t="s">
        <v>488</v>
      </c>
      <c r="C55" s="78"/>
      <c r="D55" s="61"/>
      <c r="E55" s="61" t="s">
        <v>8</v>
      </c>
      <c r="F55" s="61" t="s">
        <v>8</v>
      </c>
      <c r="G55" s="61" t="s">
        <v>8</v>
      </c>
      <c r="H55" s="64" t="s">
        <v>8</v>
      </c>
      <c r="I55" s="59" t="s">
        <v>8</v>
      </c>
      <c r="J55" s="61" t="s">
        <v>8</v>
      </c>
      <c r="K55" s="65" t="s">
        <v>8</v>
      </c>
      <c r="L55" s="42" t="str">
        <f aca="false">VLOOKUP(K55,CódigosRetorno!$A$2:$B$1730,2,FALSE())</f>
        <v>-</v>
      </c>
      <c r="M55" s="61" t="s">
        <v>8</v>
      </c>
      <c r="N55" s="29"/>
    </row>
    <row r="56" customFormat="false" ht="24" hidden="false" customHeight="false" outlineLevel="0" collapsed="false">
      <c r="A56" s="29"/>
      <c r="B56" s="53" t="n">
        <f aca="false">B54+1</f>
        <v>30</v>
      </c>
      <c r="C56" s="80" t="s">
        <v>489</v>
      </c>
      <c r="D56" s="48" t="s">
        <v>63</v>
      </c>
      <c r="E56" s="81" t="s">
        <v>143</v>
      </c>
      <c r="F56" s="81" t="s">
        <v>285</v>
      </c>
      <c r="G56" s="81" t="s">
        <v>490</v>
      </c>
      <c r="H56" s="80" t="s">
        <v>491</v>
      </c>
      <c r="I56" s="45" t="s">
        <v>256</v>
      </c>
      <c r="J56" s="43" t="s">
        <v>6</v>
      </c>
      <c r="K56" s="46" t="s">
        <v>492</v>
      </c>
      <c r="L56" s="37" t="str">
        <f aca="false">VLOOKUP(K56,CódigosRetorno!$A$2:$B$1730,2,FALSE())</f>
        <v>El régimen percepción enviado no corresponde con su condición de Agente de percepción.</v>
      </c>
      <c r="M56" s="48" t="s">
        <v>493</v>
      </c>
      <c r="N56" s="29"/>
    </row>
    <row r="57" customFormat="false" ht="60" hidden="false" customHeight="false" outlineLevel="0" collapsed="false">
      <c r="A57" s="29"/>
      <c r="B57" s="53"/>
      <c r="C57" s="80"/>
      <c r="D57" s="48"/>
      <c r="E57" s="81"/>
      <c r="F57" s="81"/>
      <c r="G57" s="81"/>
      <c r="H57" s="80"/>
      <c r="I57" s="82" t="s">
        <v>494</v>
      </c>
      <c r="J57" s="83" t="s">
        <v>6</v>
      </c>
      <c r="K57" s="84" t="s">
        <v>495</v>
      </c>
      <c r="L57" s="37" t="str">
        <f aca="false">VLOOKUP(K57,CódigosRetorno!$A$2:$B$1730,2,FALSE())</f>
        <v>No esta permitido referenciar el Código del régimen de percepción con el regimen del documento relacionado.</v>
      </c>
      <c r="M57" s="48"/>
      <c r="N57" s="29"/>
    </row>
    <row r="58" customFormat="false" ht="60" hidden="false" customHeight="false" outlineLevel="0" collapsed="false">
      <c r="A58" s="29"/>
      <c r="B58" s="53"/>
      <c r="C58" s="80"/>
      <c r="D58" s="48"/>
      <c r="E58" s="81"/>
      <c r="F58" s="81"/>
      <c r="G58" s="81"/>
      <c r="H58" s="80"/>
      <c r="I58" s="82" t="s">
        <v>496</v>
      </c>
      <c r="J58" s="83" t="s">
        <v>6</v>
      </c>
      <c r="K58" s="84" t="s">
        <v>495</v>
      </c>
      <c r="L58" s="37" t="str">
        <f aca="false">VLOOKUP(K58,CódigosRetorno!$A$2:$B$1730,2,FALSE())</f>
        <v>No esta permitido referenciar el Código del régimen de percepción con el regimen del documento relacionado.</v>
      </c>
      <c r="M58" s="48"/>
      <c r="N58" s="29"/>
    </row>
    <row r="59" customFormat="false" ht="24" hidden="false" customHeight="false" outlineLevel="0" collapsed="false">
      <c r="A59" s="29"/>
      <c r="B59" s="53" t="n">
        <f aca="false">+B56+1</f>
        <v>31</v>
      </c>
      <c r="C59" s="80" t="s">
        <v>497</v>
      </c>
      <c r="D59" s="48" t="s">
        <v>63</v>
      </c>
      <c r="E59" s="81" t="s">
        <v>143</v>
      </c>
      <c r="F59" s="81" t="s">
        <v>291</v>
      </c>
      <c r="G59" s="81" t="s">
        <v>292</v>
      </c>
      <c r="H59" s="80" t="s">
        <v>498</v>
      </c>
      <c r="I59" s="45" t="s">
        <v>499</v>
      </c>
      <c r="J59" s="43" t="s">
        <v>6</v>
      </c>
      <c r="K59" s="46" t="s">
        <v>500</v>
      </c>
      <c r="L59" s="37" t="str">
        <f aca="false">VLOOKUP(K59,CódigosRetorno!$A$2:$B$1730,2,FALSE())</f>
        <v>La tasa de percepción enviada no corresponde con el régimen de percepción.</v>
      </c>
      <c r="M59" s="48" t="s">
        <v>493</v>
      </c>
      <c r="N59" s="29"/>
    </row>
    <row r="60" customFormat="false" ht="15" hidden="false" customHeight="false" outlineLevel="0" collapsed="false">
      <c r="A60" s="29"/>
      <c r="B60" s="43" t="n">
        <f aca="false">+B59+1</f>
        <v>32</v>
      </c>
      <c r="C60" s="44" t="s">
        <v>296</v>
      </c>
      <c r="D60" s="43" t="s">
        <v>63</v>
      </c>
      <c r="E60" s="43" t="s">
        <v>184</v>
      </c>
      <c r="F60" s="43" t="s">
        <v>297</v>
      </c>
      <c r="G60" s="43"/>
      <c r="H60" s="44" t="s">
        <v>501</v>
      </c>
      <c r="I60" s="37" t="s">
        <v>186</v>
      </c>
      <c r="J60" s="47" t="s">
        <v>8</v>
      </c>
      <c r="K60" s="51" t="s">
        <v>8</v>
      </c>
      <c r="L60" s="37" t="str">
        <f aca="false">VLOOKUP(K60,CódigosRetorno!$A$2:$B$1730,2,FALSE())</f>
        <v>-</v>
      </c>
      <c r="M60" s="48" t="s">
        <v>8</v>
      </c>
      <c r="N60" s="29"/>
    </row>
    <row r="61" customFormat="false" ht="24" hidden="false" customHeight="true" outlineLevel="0" collapsed="false">
      <c r="A61" s="29"/>
      <c r="B61" s="43" t="n">
        <f aca="false">+B60+1</f>
        <v>33</v>
      </c>
      <c r="C61" s="44" t="s">
        <v>502</v>
      </c>
      <c r="D61" s="43" t="s">
        <v>63</v>
      </c>
      <c r="E61" s="43" t="s">
        <v>143</v>
      </c>
      <c r="F61" s="43" t="s">
        <v>300</v>
      </c>
      <c r="G61" s="43" t="s">
        <v>301</v>
      </c>
      <c r="H61" s="44" t="s">
        <v>503</v>
      </c>
      <c r="I61" s="45" t="s">
        <v>303</v>
      </c>
      <c r="J61" s="43" t="s">
        <v>6</v>
      </c>
      <c r="K61" s="46" t="s">
        <v>304</v>
      </c>
      <c r="L61" s="37" t="str">
        <f aca="false">VLOOKUP(K61,CódigosRetorno!$A$2:$B$1730,2,FALSE())</f>
        <v>El dato ingresado en TotalInvoiceAmount debe ser numérico mayor a cero</v>
      </c>
      <c r="M61" s="43" t="s">
        <v>8</v>
      </c>
      <c r="N61" s="29"/>
    </row>
    <row r="62" customFormat="false" ht="24" hidden="false" customHeight="false" outlineLevel="0" collapsed="false">
      <c r="A62" s="29"/>
      <c r="B62" s="43"/>
      <c r="C62" s="44"/>
      <c r="D62" s="43"/>
      <c r="E62" s="43"/>
      <c r="F62" s="43"/>
      <c r="G62" s="43"/>
      <c r="H62" s="44"/>
      <c r="I62" s="45" t="s">
        <v>504</v>
      </c>
      <c r="J62" s="43" t="s">
        <v>6</v>
      </c>
      <c r="K62" s="46" t="s">
        <v>505</v>
      </c>
      <c r="L62" s="37" t="str">
        <f aca="false">VLOOKUP(K62,CódigosRetorno!$A$2:$B$1730,2,FALSE())</f>
        <v>Importe total percibido debe ser igual a la suma de los importes percibidos por cada documento relacionado.</v>
      </c>
      <c r="M62" s="43" t="s">
        <v>8</v>
      </c>
      <c r="N62" s="29"/>
    </row>
    <row r="63" customFormat="false" ht="24" hidden="false" customHeight="false" outlineLevel="0" collapsed="false">
      <c r="A63" s="29"/>
      <c r="B63" s="53" t="n">
        <f aca="false">+B61+1</f>
        <v>34</v>
      </c>
      <c r="C63" s="79" t="s">
        <v>506</v>
      </c>
      <c r="D63" s="43" t="s">
        <v>63</v>
      </c>
      <c r="E63" s="53" t="s">
        <v>143</v>
      </c>
      <c r="F63" s="53" t="s">
        <v>144</v>
      </c>
      <c r="G63" s="53" t="s">
        <v>308</v>
      </c>
      <c r="H63" s="79" t="s">
        <v>507</v>
      </c>
      <c r="I63" s="45" t="s">
        <v>310</v>
      </c>
      <c r="J63" s="43" t="s">
        <v>6</v>
      </c>
      <c r="K63" s="46" t="s">
        <v>508</v>
      </c>
      <c r="L63" s="37" t="str">
        <f aca="false">VLOOKUP(K63,CódigosRetorno!$A$2:$B$1730,2,FALSE())</f>
        <v>El valor de la moneda del Importe total Percibido debe ser PEN</v>
      </c>
      <c r="M63" s="43" t="s">
        <v>8</v>
      </c>
      <c r="N63" s="29"/>
    </row>
    <row r="64" customFormat="false" ht="24" hidden="false" customHeight="true" outlineLevel="0" collapsed="false">
      <c r="A64" s="29"/>
      <c r="B64" s="43" t="n">
        <f aca="false">B63+1</f>
        <v>35</v>
      </c>
      <c r="C64" s="37" t="s">
        <v>509</v>
      </c>
      <c r="D64" s="68" t="s">
        <v>63</v>
      </c>
      <c r="E64" s="43" t="s">
        <v>143</v>
      </c>
      <c r="F64" s="43" t="s">
        <v>300</v>
      </c>
      <c r="G64" s="43" t="s">
        <v>301</v>
      </c>
      <c r="H64" s="79" t="s">
        <v>510</v>
      </c>
      <c r="I64" s="45" t="s">
        <v>303</v>
      </c>
      <c r="J64" s="43" t="s">
        <v>6</v>
      </c>
      <c r="K64" s="46" t="s">
        <v>511</v>
      </c>
      <c r="L64" s="37" t="str">
        <f aca="false">VLOOKUP(K64,CódigosRetorno!$A$2:$B$1730,2,FALSE())</f>
        <v>El dato ingresado en SUNATTotalCashed debe ser numérico mayor a cero</v>
      </c>
      <c r="M64" s="43" t="s">
        <v>8</v>
      </c>
      <c r="N64" s="29"/>
    </row>
    <row r="65" customFormat="false" ht="36" hidden="false" customHeight="false" outlineLevel="0" collapsed="false">
      <c r="A65" s="29"/>
      <c r="B65" s="43"/>
      <c r="C65" s="37"/>
      <c r="D65" s="68"/>
      <c r="E65" s="43"/>
      <c r="F65" s="43"/>
      <c r="G65" s="43"/>
      <c r="H65" s="79"/>
      <c r="I65" s="45" t="s">
        <v>512</v>
      </c>
      <c r="J65" s="43" t="s">
        <v>6</v>
      </c>
      <c r="K65" s="46" t="s">
        <v>513</v>
      </c>
      <c r="L65" s="37" t="str">
        <f aca="false">VLOOKUP(K65,CódigosRetorno!$A$2:$B$1730,2,FALSE())</f>
        <v>Importe total cobrado debe ser igual a la suma de los importes cobrados por cada documento relacionado.</v>
      </c>
      <c r="M65" s="43" t="s">
        <v>8</v>
      </c>
      <c r="N65" s="29"/>
    </row>
    <row r="66" customFormat="false" ht="24" hidden="false" customHeight="false" outlineLevel="0" collapsed="false">
      <c r="A66" s="29"/>
      <c r="B66" s="43" t="n">
        <f aca="false">+B64+1</f>
        <v>36</v>
      </c>
      <c r="C66" s="37" t="s">
        <v>514</v>
      </c>
      <c r="D66" s="43" t="s">
        <v>63</v>
      </c>
      <c r="E66" s="43" t="s">
        <v>143</v>
      </c>
      <c r="F66" s="43" t="s">
        <v>144</v>
      </c>
      <c r="G66" s="43" t="s">
        <v>308</v>
      </c>
      <c r="H66" s="79" t="s">
        <v>515</v>
      </c>
      <c r="I66" s="45" t="s">
        <v>310</v>
      </c>
      <c r="J66" s="43" t="s">
        <v>6</v>
      </c>
      <c r="K66" s="46" t="s">
        <v>516</v>
      </c>
      <c r="L66" s="37" t="str">
        <f aca="false">VLOOKUP(K66,CódigosRetorno!$A$2:$B$1730,2,FALSE())</f>
        <v>El valor de la moneda del Importe total Cobrado debe ser PEN</v>
      </c>
      <c r="M66" s="43" t="s">
        <v>8</v>
      </c>
      <c r="N66" s="29"/>
    </row>
    <row r="67" customFormat="false" ht="24" hidden="false" customHeight="true" outlineLevel="0" collapsed="false">
      <c r="A67" s="29"/>
      <c r="B67" s="43" t="n">
        <f aca="false">B66+1</f>
        <v>37</v>
      </c>
      <c r="C67" s="45" t="s">
        <v>517</v>
      </c>
      <c r="D67" s="43" t="s">
        <v>63</v>
      </c>
      <c r="E67" s="43" t="s">
        <v>184</v>
      </c>
      <c r="F67" s="43" t="s">
        <v>300</v>
      </c>
      <c r="G67" s="43" t="s">
        <v>301</v>
      </c>
      <c r="H67" s="44" t="s">
        <v>518</v>
      </c>
      <c r="I67" s="50" t="s">
        <v>322</v>
      </c>
      <c r="J67" s="51" t="s">
        <v>6</v>
      </c>
      <c r="K67" s="51" t="s">
        <v>323</v>
      </c>
      <c r="L67" s="37" t="str">
        <f aca="false">VLOOKUP(MID(K67,1,4),CódigosRetorno!$A$2:$B$1730,2,FALSE())</f>
        <v>El monto para el redondeo del Importe Total excede el valor permitido</v>
      </c>
      <c r="M67" s="43" t="s">
        <v>8</v>
      </c>
      <c r="N67" s="29"/>
    </row>
    <row r="68" customFormat="false" ht="24" hidden="false" customHeight="false" outlineLevel="0" collapsed="false">
      <c r="A68" s="29"/>
      <c r="B68" s="43"/>
      <c r="C68" s="45"/>
      <c r="D68" s="43"/>
      <c r="E68" s="43"/>
      <c r="F68" s="43" t="s">
        <v>144</v>
      </c>
      <c r="G68" s="43" t="s">
        <v>308</v>
      </c>
      <c r="H68" s="44" t="s">
        <v>519</v>
      </c>
      <c r="I68" s="50" t="s">
        <v>325</v>
      </c>
      <c r="J68" s="51" t="s">
        <v>6</v>
      </c>
      <c r="K68" s="51" t="s">
        <v>326</v>
      </c>
      <c r="L68" s="37" t="str">
        <f aca="false">VLOOKUP(MID(K68,1,4),CódigosRetorno!$A$2:$B$1730,2,FALSE())</f>
        <v>La moneda del monto para el redondeo debe ser PEN</v>
      </c>
      <c r="M68" s="43" t="s">
        <v>8</v>
      </c>
      <c r="N68" s="29"/>
    </row>
    <row r="69" customFormat="false" ht="15" hidden="false" customHeight="false" outlineLevel="0" collapsed="false">
      <c r="A69" s="29"/>
      <c r="B69" s="55" t="s">
        <v>327</v>
      </c>
      <c r="C69" s="56"/>
      <c r="D69" s="61"/>
      <c r="E69" s="61" t="s">
        <v>8</v>
      </c>
      <c r="F69" s="61" t="s">
        <v>8</v>
      </c>
      <c r="G69" s="61" t="s">
        <v>8</v>
      </c>
      <c r="H69" s="64" t="s">
        <v>8</v>
      </c>
      <c r="I69" s="59" t="s">
        <v>8</v>
      </c>
      <c r="J69" s="61" t="s">
        <v>8</v>
      </c>
      <c r="K69" s="65" t="s">
        <v>8</v>
      </c>
      <c r="L69" s="42" t="str">
        <f aca="false">VLOOKUP(K69,CódigosRetorno!$A$2:$B$1730,2,FALSE())</f>
        <v>-</v>
      </c>
      <c r="M69" s="61" t="s">
        <v>8</v>
      </c>
      <c r="N69" s="29"/>
    </row>
    <row r="70" customFormat="false" ht="24" hidden="false" customHeight="true" outlineLevel="0" collapsed="false">
      <c r="A70" s="29"/>
      <c r="B70" s="67" t="n">
        <f aca="false">B67+1</f>
        <v>38</v>
      </c>
      <c r="C70" s="45" t="s">
        <v>328</v>
      </c>
      <c r="D70" s="67" t="s">
        <v>329</v>
      </c>
      <c r="E70" s="67" t="s">
        <v>143</v>
      </c>
      <c r="F70" s="85"/>
      <c r="G70" s="85"/>
      <c r="H70" s="79" t="s">
        <v>520</v>
      </c>
      <c r="I70" s="82" t="s">
        <v>521</v>
      </c>
      <c r="J70" s="83" t="s">
        <v>6</v>
      </c>
      <c r="K70" s="84" t="s">
        <v>522</v>
      </c>
      <c r="L70" s="37" t="str">
        <f aca="false">VLOOKUP(MID(K70,1,4),CódigosRetorno!$A$2:$B$1730,2,FALSE())</f>
        <v>Solo se permite 1 documento relacionado cuando el Indicador de emisión excepcional es '01'</v>
      </c>
      <c r="M70" s="86"/>
      <c r="N70" s="29"/>
    </row>
    <row r="71" customFormat="false" ht="24" hidden="false" customHeight="true" outlineLevel="0" collapsed="false">
      <c r="A71" s="29"/>
      <c r="B71" s="67"/>
      <c r="C71" s="45"/>
      <c r="D71" s="67"/>
      <c r="E71" s="67"/>
      <c r="F71" s="68" t="s">
        <v>330</v>
      </c>
      <c r="G71" s="68" t="s">
        <v>331</v>
      </c>
      <c r="H71" s="54" t="s">
        <v>523</v>
      </c>
      <c r="I71" s="45" t="s">
        <v>200</v>
      </c>
      <c r="J71" s="43" t="s">
        <v>6</v>
      </c>
      <c r="K71" s="46" t="s">
        <v>333</v>
      </c>
      <c r="L71" s="37" t="str">
        <f aca="false">VLOOKUP(K71,CódigosRetorno!$A$2:$B$1730,2,FALSE())</f>
        <v>El XML no contiene el tag o no existe información del tipo de documento relacionado</v>
      </c>
      <c r="M71" s="43" t="s">
        <v>8</v>
      </c>
      <c r="N71" s="29"/>
    </row>
    <row r="72" customFormat="false" ht="15" hidden="false" customHeight="false" outlineLevel="0" collapsed="false">
      <c r="A72" s="29"/>
      <c r="B72" s="67"/>
      <c r="C72" s="45"/>
      <c r="D72" s="67"/>
      <c r="E72" s="67"/>
      <c r="F72" s="67"/>
      <c r="G72" s="67"/>
      <c r="H72" s="54"/>
      <c r="I72" s="45" t="s">
        <v>524</v>
      </c>
      <c r="J72" s="43" t="s">
        <v>6</v>
      </c>
      <c r="K72" s="46" t="s">
        <v>335</v>
      </c>
      <c r="L72" s="37" t="str">
        <f aca="false">VLOOKUP(K72,CódigosRetorno!$A$2:$B$1730,2,FALSE())</f>
        <v>El tipo de documento relacionado no es válido</v>
      </c>
      <c r="M72" s="43" t="s">
        <v>8</v>
      </c>
      <c r="N72" s="29"/>
    </row>
    <row r="73" customFormat="false" ht="24" hidden="false" customHeight="false" outlineLevel="0" collapsed="false">
      <c r="A73" s="29"/>
      <c r="B73" s="67"/>
      <c r="C73" s="45"/>
      <c r="D73" s="67"/>
      <c r="E73" s="67"/>
      <c r="F73" s="68"/>
      <c r="G73" s="68"/>
      <c r="H73" s="54"/>
      <c r="I73" s="82" t="s">
        <v>525</v>
      </c>
      <c r="J73" s="83" t="s">
        <v>6</v>
      </c>
      <c r="K73" s="84" t="s">
        <v>526</v>
      </c>
      <c r="L73" s="37" t="str">
        <f aca="false">VLOOKUP(K73,CódigosRetorno!$A$2:$B$1730,2,FALSE())</f>
        <v>Solo se permite '01' para el Tipo de documento relacionado cuando el valor del Indicador de emisión excepcional es '01'</v>
      </c>
      <c r="M73" s="43" t="s">
        <v>8</v>
      </c>
      <c r="N73" s="29"/>
    </row>
    <row r="74" customFormat="false" ht="24" hidden="false" customHeight="true" outlineLevel="0" collapsed="false">
      <c r="A74" s="29"/>
      <c r="B74" s="67" t="n">
        <f aca="false">+B70+1</f>
        <v>39</v>
      </c>
      <c r="C74" s="45" t="s">
        <v>527</v>
      </c>
      <c r="D74" s="67" t="s">
        <v>329</v>
      </c>
      <c r="E74" s="67" t="s">
        <v>143</v>
      </c>
      <c r="F74" s="67" t="s">
        <v>162</v>
      </c>
      <c r="G74" s="67" t="s">
        <v>163</v>
      </c>
      <c r="H74" s="67" t="s">
        <v>528</v>
      </c>
      <c r="I74" s="45" t="s">
        <v>250</v>
      </c>
      <c r="J74" s="43" t="s">
        <v>6</v>
      </c>
      <c r="K74" s="46" t="s">
        <v>338</v>
      </c>
      <c r="L74" s="37" t="str">
        <f aca="false">VLOOKUP(K74,CódigosRetorno!$A$2:$B$1730,2,FALSE())</f>
        <v>El XML no contiene el tag o no existe información del número de documento relacionado</v>
      </c>
      <c r="M74" s="43" t="s">
        <v>8</v>
      </c>
      <c r="N74" s="29"/>
    </row>
    <row r="75" customFormat="false" ht="40.5" hidden="false" customHeight="true" outlineLevel="0" collapsed="false">
      <c r="A75" s="29"/>
      <c r="B75" s="67"/>
      <c r="C75" s="45"/>
      <c r="D75" s="67"/>
      <c r="E75" s="67"/>
      <c r="F75" s="67"/>
      <c r="G75" s="67"/>
      <c r="H75" s="67"/>
      <c r="I75" s="45" t="s">
        <v>339</v>
      </c>
      <c r="J75" s="43" t="s">
        <v>6</v>
      </c>
      <c r="K75" s="46" t="s">
        <v>340</v>
      </c>
      <c r="L75" s="37" t="str">
        <f aca="false">VLOOKUP(K75,CódigosRetorno!$A$2:$B$1730,2,FALSE())</f>
        <v>El número de documento relacionado no está permitido o no es valido</v>
      </c>
      <c r="M75" s="43" t="s">
        <v>8</v>
      </c>
      <c r="N75" s="29"/>
    </row>
    <row r="76" customFormat="false" ht="42" hidden="false" customHeight="true" outlineLevel="0" collapsed="false">
      <c r="A76" s="29"/>
      <c r="B76" s="67"/>
      <c r="C76" s="45"/>
      <c r="D76" s="67"/>
      <c r="E76" s="67"/>
      <c r="F76" s="67"/>
      <c r="G76" s="67"/>
      <c r="H76" s="67"/>
      <c r="I76" s="45" t="s">
        <v>529</v>
      </c>
      <c r="J76" s="43" t="s">
        <v>6</v>
      </c>
      <c r="K76" s="46" t="s">
        <v>340</v>
      </c>
      <c r="L76" s="37" t="str">
        <f aca="false">VLOOKUP(K76,CódigosRetorno!$A$2:$B$1730,2,FALSE())</f>
        <v>El número de documento relacionado no está permitido o no es valido</v>
      </c>
      <c r="M76" s="43" t="s">
        <v>8</v>
      </c>
      <c r="N76" s="29"/>
    </row>
    <row r="77" customFormat="false" ht="48" hidden="false" customHeight="false" outlineLevel="0" collapsed="false">
      <c r="A77" s="29"/>
      <c r="B77" s="67"/>
      <c r="C77" s="45"/>
      <c r="D77" s="67"/>
      <c r="E77" s="67"/>
      <c r="F77" s="67"/>
      <c r="G77" s="67"/>
      <c r="H77" s="67"/>
      <c r="I77" s="45" t="s">
        <v>530</v>
      </c>
      <c r="J77" s="43" t="s">
        <v>6</v>
      </c>
      <c r="K77" s="46" t="s">
        <v>531</v>
      </c>
      <c r="L77" s="37" t="str">
        <f aca="false">VLOOKUP(K77,CódigosRetorno!$A$2:$B$1730,2,FALSE())</f>
        <v>El comprobante electrónico enviado no se encuentra registrado en la SUNAT.</v>
      </c>
      <c r="M77" s="43" t="s">
        <v>428</v>
      </c>
      <c r="N77" s="29"/>
    </row>
    <row r="78" customFormat="false" ht="48" hidden="false" customHeight="false" outlineLevel="0" collapsed="false">
      <c r="A78" s="29"/>
      <c r="B78" s="67"/>
      <c r="C78" s="45"/>
      <c r="D78" s="67"/>
      <c r="E78" s="67"/>
      <c r="F78" s="67"/>
      <c r="G78" s="67"/>
      <c r="H78" s="67"/>
      <c r="I78" s="45" t="s">
        <v>532</v>
      </c>
      <c r="J78" s="43" t="s">
        <v>6</v>
      </c>
      <c r="K78" s="46" t="s">
        <v>531</v>
      </c>
      <c r="L78" s="37" t="str">
        <f aca="false">VLOOKUP(K78,CódigosRetorno!$A$2:$B$1730,2,FALSE())</f>
        <v>El comprobante electrónico enviado no se encuentra registrado en la SUNAT.</v>
      </c>
      <c r="M78" s="43" t="s">
        <v>428</v>
      </c>
      <c r="N78" s="29"/>
    </row>
    <row r="79" customFormat="false" ht="72" hidden="false" customHeight="false" outlineLevel="0" collapsed="false">
      <c r="A79" s="29"/>
      <c r="B79" s="67"/>
      <c r="C79" s="45"/>
      <c r="D79" s="67"/>
      <c r="E79" s="67"/>
      <c r="F79" s="67"/>
      <c r="G79" s="67"/>
      <c r="H79" s="67"/>
      <c r="I79" s="45" t="s">
        <v>533</v>
      </c>
      <c r="J79" s="43" t="s">
        <v>208</v>
      </c>
      <c r="K79" s="46" t="s">
        <v>534</v>
      </c>
      <c r="L79" s="37" t="str">
        <f aca="false">VLOOKUP(K79,CódigosRetorno!$A$2:$B$1730,2,FALSE())</f>
        <v>El Comprobante de Pago no está autorizado en los Sistemas de la SUNAT.</v>
      </c>
      <c r="M79" s="43" t="s">
        <v>535</v>
      </c>
      <c r="N79" s="29"/>
    </row>
    <row r="80" customFormat="false" ht="48" hidden="false" customHeight="false" outlineLevel="0" collapsed="false">
      <c r="A80" s="29"/>
      <c r="B80" s="67"/>
      <c r="C80" s="45"/>
      <c r="D80" s="67"/>
      <c r="E80" s="67"/>
      <c r="F80" s="67"/>
      <c r="G80" s="67"/>
      <c r="H80" s="67"/>
      <c r="I80" s="87" t="s">
        <v>536</v>
      </c>
      <c r="J80" s="88" t="s">
        <v>6</v>
      </c>
      <c r="K80" s="89" t="s">
        <v>537</v>
      </c>
      <c r="L80" s="52" t="str">
        <f aca="false">VLOOKUP(K80,CódigosRetorno!$A$2:$B$1730,2,FALSE())</f>
        <v>El documento relacionado tiene monto informado de percepción</v>
      </c>
      <c r="M80" s="43" t="s">
        <v>428</v>
      </c>
      <c r="N80" s="29"/>
    </row>
    <row r="81" customFormat="false" ht="48" hidden="false" customHeight="false" outlineLevel="0" collapsed="false">
      <c r="A81" s="29"/>
      <c r="B81" s="67"/>
      <c r="C81" s="45"/>
      <c r="D81" s="67"/>
      <c r="E81" s="67"/>
      <c r="F81" s="67"/>
      <c r="G81" s="67"/>
      <c r="H81" s="67"/>
      <c r="I81" s="90" t="s">
        <v>538</v>
      </c>
      <c r="J81" s="88" t="s">
        <v>6</v>
      </c>
      <c r="K81" s="91" t="s">
        <v>539</v>
      </c>
      <c r="L81" s="52" t="str">
        <f aca="false">VLOOKUP(K81,CódigosRetorno!$A$2:$B$1730,2,FALSE())</f>
        <v>La boleta de venta relacionada tiene monto informado de percepción.</v>
      </c>
      <c r="M81" s="43"/>
      <c r="N81" s="29"/>
    </row>
    <row r="82" customFormat="false" ht="48" hidden="false" customHeight="false" outlineLevel="0" collapsed="false">
      <c r="A82" s="29"/>
      <c r="B82" s="67"/>
      <c r="C82" s="45"/>
      <c r="D82" s="67"/>
      <c r="E82" s="67"/>
      <c r="F82" s="67"/>
      <c r="G82" s="67"/>
      <c r="H82" s="67"/>
      <c r="I82" s="90" t="s">
        <v>540</v>
      </c>
      <c r="J82" s="88" t="s">
        <v>6</v>
      </c>
      <c r="K82" s="89" t="s">
        <v>541</v>
      </c>
      <c r="L82" s="52" t="str">
        <f aca="false">VLOOKUP(K82,CódigosRetorno!$A$2:$B$1730,2,FALSE())</f>
        <v>Se permite emitir comprobante de percepción excepcional cuando el documento de referencia es al contado.</v>
      </c>
      <c r="M82" s="43" t="s">
        <v>428</v>
      </c>
      <c r="N82" s="29"/>
    </row>
    <row r="83" customFormat="false" ht="48" hidden="false" customHeight="false" outlineLevel="0" collapsed="false">
      <c r="A83" s="29"/>
      <c r="B83" s="67"/>
      <c r="C83" s="45"/>
      <c r="D83" s="67"/>
      <c r="E83" s="67"/>
      <c r="F83" s="67"/>
      <c r="G83" s="67"/>
      <c r="H83" s="67"/>
      <c r="I83" s="90" t="s">
        <v>542</v>
      </c>
      <c r="J83" s="88" t="s">
        <v>6</v>
      </c>
      <c r="K83" s="89" t="s">
        <v>543</v>
      </c>
      <c r="L83" s="52" t="str">
        <f aca="false">VLOOKUP(K83,CódigosRetorno!$A$2:$B$1730,2,FALSE())</f>
        <v>Se permite emitir comprobante de percepción (no excepcional) cuando documento de referencia es al crédito o no tiene indicador de forma de pago.</v>
      </c>
      <c r="M83" s="43"/>
      <c r="N83" s="29"/>
    </row>
    <row r="84" customFormat="false" ht="72" hidden="false" customHeight="false" outlineLevel="0" collapsed="false">
      <c r="A84" s="29"/>
      <c r="B84" s="67"/>
      <c r="C84" s="45"/>
      <c r="D84" s="67"/>
      <c r="E84" s="67"/>
      <c r="F84" s="67"/>
      <c r="G84" s="67"/>
      <c r="H84" s="67"/>
      <c r="I84" s="82" t="s">
        <v>544</v>
      </c>
      <c r="J84" s="83" t="s">
        <v>6</v>
      </c>
      <c r="K84" s="84" t="s">
        <v>545</v>
      </c>
      <c r="L84" s="52" t="str">
        <f aca="false">VLOOKUP(K84,CódigosRetorno!$A$2:$B$1730,2,FALSE())</f>
        <v>Solo se permite referenciar siempre y cuando el comprobante de percepción excepcional en el que se referencia al documento relacionado haya sido revertido.</v>
      </c>
      <c r="M84" s="43"/>
      <c r="N84" s="29"/>
    </row>
    <row r="85" customFormat="false" ht="48" hidden="false" customHeight="false" outlineLevel="0" collapsed="false">
      <c r="A85" s="29"/>
      <c r="B85" s="43" t="n">
        <f aca="false">+B74+1</f>
        <v>40</v>
      </c>
      <c r="C85" s="44" t="s">
        <v>546</v>
      </c>
      <c r="D85" s="43" t="s">
        <v>329</v>
      </c>
      <c r="E85" s="43" t="s">
        <v>143</v>
      </c>
      <c r="F85" s="43" t="s">
        <v>343</v>
      </c>
      <c r="G85" s="43" t="s">
        <v>178</v>
      </c>
      <c r="H85" s="79" t="s">
        <v>547</v>
      </c>
      <c r="I85" s="45" t="s">
        <v>548</v>
      </c>
      <c r="J85" s="43" t="s">
        <v>6</v>
      </c>
      <c r="K85" s="46" t="s">
        <v>549</v>
      </c>
      <c r="L85" s="37" t="str">
        <f aca="false">VLOOKUP(K85,CódigosRetorno!$A$2:$B$1730,2,FALSE())</f>
        <v>La fecha de emisión, Importe total del comprobante y la moneda del comprobante electrónico enviado no son los registrados en los Sistemas de SUNAT.</v>
      </c>
      <c r="M85" s="43" t="s">
        <v>428</v>
      </c>
      <c r="N85" s="29"/>
    </row>
    <row r="86" customFormat="false" ht="24" hidden="false" customHeight="false" outlineLevel="0" collapsed="false">
      <c r="A86" s="29"/>
      <c r="B86" s="43" t="n">
        <f aca="false">+B85+1</f>
        <v>41</v>
      </c>
      <c r="C86" s="44" t="s">
        <v>347</v>
      </c>
      <c r="D86" s="53" t="s">
        <v>329</v>
      </c>
      <c r="E86" s="43" t="s">
        <v>143</v>
      </c>
      <c r="F86" s="43" t="s">
        <v>300</v>
      </c>
      <c r="G86" s="43" t="s">
        <v>301</v>
      </c>
      <c r="H86" s="79" t="s">
        <v>550</v>
      </c>
      <c r="I86" s="45" t="s">
        <v>303</v>
      </c>
      <c r="J86" s="43" t="s">
        <v>6</v>
      </c>
      <c r="K86" s="46" t="s">
        <v>349</v>
      </c>
      <c r="L86" s="37" t="str">
        <f aca="false">VLOOKUP(K86,CódigosRetorno!$A$2:$B$1730,2,FALSE())</f>
        <v>El dato ingresado en el importe total documento relacionado debe ser numérico mayor a cero</v>
      </c>
      <c r="M86" s="43" t="s">
        <v>8</v>
      </c>
      <c r="N86" s="29"/>
    </row>
    <row r="87" customFormat="false" ht="36" hidden="false" customHeight="false" outlineLevel="0" collapsed="false">
      <c r="A87" s="29"/>
      <c r="B87" s="43" t="n">
        <f aca="false">+B86+1</f>
        <v>42</v>
      </c>
      <c r="C87" s="44" t="s">
        <v>350</v>
      </c>
      <c r="D87" s="43" t="s">
        <v>329</v>
      </c>
      <c r="E87" s="43" t="s">
        <v>143</v>
      </c>
      <c r="F87" s="43" t="s">
        <v>144</v>
      </c>
      <c r="G87" s="43" t="s">
        <v>308</v>
      </c>
      <c r="H87" s="79" t="s">
        <v>551</v>
      </c>
      <c r="I87" s="37" t="s">
        <v>186</v>
      </c>
      <c r="J87" s="43" t="s">
        <v>8</v>
      </c>
      <c r="K87" s="46" t="s">
        <v>8</v>
      </c>
      <c r="L87" s="37" t="str">
        <f aca="false">VLOOKUP(K87,CódigosRetorno!$A$2:$B$1730,2,FALSE())</f>
        <v>-</v>
      </c>
      <c r="M87" s="43" t="s">
        <v>8</v>
      </c>
      <c r="N87" s="29"/>
    </row>
    <row r="88" customFormat="false" ht="15" hidden="false" customHeight="false" outlineLevel="0" collapsed="false">
      <c r="A88" s="29"/>
      <c r="B88" s="55" t="s">
        <v>352</v>
      </c>
      <c r="C88" s="56"/>
      <c r="D88" s="61"/>
      <c r="E88" s="61" t="s">
        <v>8</v>
      </c>
      <c r="F88" s="61" t="s">
        <v>8</v>
      </c>
      <c r="G88" s="61" t="s">
        <v>8</v>
      </c>
      <c r="H88" s="64" t="s">
        <v>8</v>
      </c>
      <c r="I88" s="59" t="s">
        <v>8</v>
      </c>
      <c r="J88" s="57" t="s">
        <v>8</v>
      </c>
      <c r="K88" s="60" t="s">
        <v>8</v>
      </c>
      <c r="L88" s="42" t="str">
        <f aca="false">VLOOKUP(K88,CódigosRetorno!$A$2:$B$1730,2,FALSE())</f>
        <v>-</v>
      </c>
      <c r="M88" s="57" t="s">
        <v>8</v>
      </c>
      <c r="N88" s="29"/>
    </row>
    <row r="89" customFormat="false" ht="24" hidden="false" customHeight="true" outlineLevel="0" collapsed="false">
      <c r="A89" s="29"/>
      <c r="B89" s="67" t="n">
        <f aca="false">+B87+1</f>
        <v>43</v>
      </c>
      <c r="C89" s="44" t="s">
        <v>552</v>
      </c>
      <c r="D89" s="67" t="s">
        <v>329</v>
      </c>
      <c r="E89" s="67" t="s">
        <v>143</v>
      </c>
      <c r="F89" s="67" t="s">
        <v>177</v>
      </c>
      <c r="G89" s="67" t="s">
        <v>178</v>
      </c>
      <c r="H89" s="44" t="s">
        <v>553</v>
      </c>
      <c r="I89" s="45" t="s">
        <v>355</v>
      </c>
      <c r="J89" s="43" t="s">
        <v>6</v>
      </c>
      <c r="K89" s="46" t="s">
        <v>554</v>
      </c>
      <c r="L89" s="37" t="str">
        <f aca="false">VLOOKUP(K89,CódigosRetorno!$A$2:$B$1730,2,FALSE())</f>
        <v>El XML no contiene el tag o no existe información de la fecha de cobro del documento Relacionado</v>
      </c>
      <c r="M89" s="43" t="s">
        <v>8</v>
      </c>
      <c r="N89" s="29"/>
    </row>
    <row r="90" customFormat="false" ht="48" hidden="false" customHeight="false" outlineLevel="0" collapsed="false">
      <c r="A90" s="29"/>
      <c r="B90" s="67"/>
      <c r="C90" s="44"/>
      <c r="D90" s="67"/>
      <c r="E90" s="67"/>
      <c r="F90" s="67"/>
      <c r="G90" s="67"/>
      <c r="H90" s="44"/>
      <c r="I90" s="45" t="s">
        <v>555</v>
      </c>
      <c r="J90" s="43" t="s">
        <v>6</v>
      </c>
      <c r="K90" s="46" t="s">
        <v>556</v>
      </c>
      <c r="L90" s="37" t="str">
        <f aca="false">VLOOKUP(K90,CódigosRetorno!$A$2:$B$1730,2,FALSE())</f>
        <v>La fecha de cobro de cada documento relacionado deben ser del mismo Periodo (mm/aaaa), asimismo estas fechas podrán ser menores o iguales a la fecha de emisión del comprobante de percepción</v>
      </c>
      <c r="M90" s="43" t="s">
        <v>8</v>
      </c>
      <c r="N90" s="29"/>
    </row>
    <row r="91" customFormat="false" ht="36" hidden="false" customHeight="false" outlineLevel="0" collapsed="false">
      <c r="A91" s="29"/>
      <c r="B91" s="67"/>
      <c r="C91" s="44"/>
      <c r="D91" s="67"/>
      <c r="E91" s="67"/>
      <c r="F91" s="67"/>
      <c r="G91" s="67"/>
      <c r="H91" s="44"/>
      <c r="I91" s="45" t="s">
        <v>557</v>
      </c>
      <c r="J91" s="43" t="s">
        <v>6</v>
      </c>
      <c r="K91" s="46" t="s">
        <v>558</v>
      </c>
      <c r="L91" s="37" t="str">
        <f aca="false">VLOOKUP(K91,CódigosRetorno!$A$2:$B$1730,2,FALSE())</f>
        <v>La fecha de cobro debe estar entre el primer día calendario del mes al cual corresponde la fecha de emisión del comprobante de percepción o desde la fecha de emisión del comprobante relacionado.</v>
      </c>
      <c r="M91" s="43" t="s">
        <v>8</v>
      </c>
      <c r="N91" s="29"/>
    </row>
    <row r="92" customFormat="false" ht="36" hidden="false" customHeight="false" outlineLevel="0" collapsed="false">
      <c r="A92" s="29"/>
      <c r="B92" s="67"/>
      <c r="C92" s="44"/>
      <c r="D92" s="67"/>
      <c r="E92" s="67"/>
      <c r="F92" s="67"/>
      <c r="G92" s="67"/>
      <c r="H92" s="44"/>
      <c r="I92" s="45" t="s">
        <v>559</v>
      </c>
      <c r="J92" s="43" t="s">
        <v>6</v>
      </c>
      <c r="K92" s="46" t="s">
        <v>558</v>
      </c>
      <c r="L92" s="37" t="str">
        <f aca="false">VLOOKUP(K92,CódigosRetorno!$A$2:$B$1730,2,FALSE())</f>
        <v>La fecha de cobro debe estar entre el primer día calendario del mes al cual corresponde la fecha de emisión del comprobante de percepción o desde la fecha de emisión del comprobante relacionado.</v>
      </c>
      <c r="M92" s="43" t="s">
        <v>8</v>
      </c>
      <c r="N92" s="29"/>
    </row>
    <row r="93" customFormat="false" ht="36" hidden="false" customHeight="false" outlineLevel="0" collapsed="false">
      <c r="A93" s="29"/>
      <c r="B93" s="67"/>
      <c r="C93" s="44"/>
      <c r="D93" s="67"/>
      <c r="E93" s="67"/>
      <c r="F93" s="67"/>
      <c r="G93" s="67"/>
      <c r="H93" s="44"/>
      <c r="I93" s="45" t="s">
        <v>560</v>
      </c>
      <c r="J93" s="43" t="s">
        <v>6</v>
      </c>
      <c r="K93" s="46" t="s">
        <v>558</v>
      </c>
      <c r="L93" s="37" t="str">
        <f aca="false">VLOOKUP(K93,CódigosRetorno!$A$2:$B$1730,2,FALSE())</f>
        <v>La fecha de cobro debe estar entre el primer día calendario del mes al cual corresponde la fecha de emisión del comprobante de percepción o desde la fecha de emisión del comprobante relacionado.</v>
      </c>
      <c r="M93" s="43" t="s">
        <v>8</v>
      </c>
      <c r="N93" s="29"/>
    </row>
    <row r="94" customFormat="false" ht="36" hidden="false" customHeight="false" outlineLevel="0" collapsed="false">
      <c r="A94" s="29"/>
      <c r="B94" s="67"/>
      <c r="C94" s="44"/>
      <c r="D94" s="67"/>
      <c r="E94" s="67"/>
      <c r="F94" s="67"/>
      <c r="G94" s="67"/>
      <c r="H94" s="44"/>
      <c r="I94" s="45" t="s">
        <v>561</v>
      </c>
      <c r="J94" s="43" t="s">
        <v>6</v>
      </c>
      <c r="K94" s="46" t="s">
        <v>558</v>
      </c>
      <c r="L94" s="37" t="str">
        <f aca="false">VLOOKUP(K94,CódigosRetorno!$A$2:$B$1730,2,FALSE())</f>
        <v>La fecha de cobro debe estar entre el primer día calendario del mes al cual corresponde la fecha de emisión del comprobante de percepción o desde la fecha de emisión del comprobante relacionado.</v>
      </c>
      <c r="M94" s="43" t="s">
        <v>8</v>
      </c>
      <c r="N94" s="29"/>
    </row>
    <row r="95" customFormat="false" ht="24" hidden="false" customHeight="true" outlineLevel="0" collapsed="false">
      <c r="A95" s="29"/>
      <c r="B95" s="67" t="n">
        <f aca="false">+B89+1</f>
        <v>44</v>
      </c>
      <c r="C95" s="44" t="s">
        <v>562</v>
      </c>
      <c r="D95" s="67" t="s">
        <v>329</v>
      </c>
      <c r="E95" s="67" t="s">
        <v>143</v>
      </c>
      <c r="F95" s="67" t="s">
        <v>365</v>
      </c>
      <c r="G95" s="67"/>
      <c r="H95" s="44" t="s">
        <v>563</v>
      </c>
      <c r="I95" s="45" t="s">
        <v>367</v>
      </c>
      <c r="J95" s="43" t="s">
        <v>6</v>
      </c>
      <c r="K95" s="46" t="s">
        <v>564</v>
      </c>
      <c r="L95" s="37" t="str">
        <f aca="false">VLOOKUP(K95,CódigosRetorno!$A$2:$B$1730,2,FALSE())</f>
        <v>El XML no contiene el tag o no existe información del número de cobro</v>
      </c>
      <c r="M95" s="43" t="s">
        <v>8</v>
      </c>
      <c r="N95" s="29"/>
    </row>
    <row r="96" customFormat="false" ht="24" hidden="false" customHeight="false" outlineLevel="0" collapsed="false">
      <c r="A96" s="29"/>
      <c r="B96" s="67"/>
      <c r="C96" s="44"/>
      <c r="D96" s="67"/>
      <c r="E96" s="67"/>
      <c r="F96" s="67"/>
      <c r="G96" s="67"/>
      <c r="H96" s="44"/>
      <c r="I96" s="45" t="s">
        <v>369</v>
      </c>
      <c r="J96" s="43" t="s">
        <v>6</v>
      </c>
      <c r="K96" s="46" t="s">
        <v>565</v>
      </c>
      <c r="L96" s="37" t="str">
        <f aca="false">VLOOKUP(K96,CódigosRetorno!$A$2:$B$1730,2,FALSE())</f>
        <v>El dato ingresado en el número de cobro no es válido</v>
      </c>
      <c r="M96" s="43" t="s">
        <v>8</v>
      </c>
      <c r="N96" s="29"/>
    </row>
    <row r="97" customFormat="false" ht="36" hidden="false" customHeight="false" outlineLevel="0" collapsed="false">
      <c r="A97" s="29"/>
      <c r="B97" s="67"/>
      <c r="C97" s="44"/>
      <c r="D97" s="67"/>
      <c r="E97" s="67"/>
      <c r="F97" s="67"/>
      <c r="G97" s="67"/>
      <c r="H97" s="44"/>
      <c r="I97" s="45" t="s">
        <v>566</v>
      </c>
      <c r="J97" s="43" t="s">
        <v>6</v>
      </c>
      <c r="K97" s="46" t="s">
        <v>372</v>
      </c>
      <c r="L97" s="37" t="str">
        <f aca="false">VLOOKUP(K97,CódigosRetorno!$A$2:$B$1730,2,FALSE())</f>
        <v>El Nro. de documento con el número de pago ya se encuentra en la Relación de Documentos Relacionados agregados.</v>
      </c>
      <c r="M97" s="43" t="s">
        <v>8</v>
      </c>
      <c r="N97" s="29"/>
    </row>
    <row r="98" customFormat="false" ht="24" hidden="false" customHeight="true" outlineLevel="0" collapsed="false">
      <c r="A98" s="29"/>
      <c r="B98" s="43" t="n">
        <f aca="false">+B95+1</f>
        <v>45</v>
      </c>
      <c r="C98" s="44" t="s">
        <v>567</v>
      </c>
      <c r="D98" s="43" t="s">
        <v>329</v>
      </c>
      <c r="E98" s="43" t="s">
        <v>143</v>
      </c>
      <c r="F98" s="43" t="s">
        <v>300</v>
      </c>
      <c r="G98" s="43" t="s">
        <v>301</v>
      </c>
      <c r="H98" s="44" t="s">
        <v>568</v>
      </c>
      <c r="I98" s="45" t="s">
        <v>355</v>
      </c>
      <c r="J98" s="43" t="s">
        <v>6</v>
      </c>
      <c r="K98" s="46" t="s">
        <v>569</v>
      </c>
      <c r="L98" s="37" t="str">
        <f aca="false">VLOOKUP(K98,CódigosRetorno!$A$2:$B$1730,2,FALSE())</f>
        <v>El XML no contiene el tag o no existe información del Importe del cobro</v>
      </c>
      <c r="M98" s="43" t="s">
        <v>8</v>
      </c>
      <c r="N98" s="29"/>
    </row>
    <row r="99" customFormat="false" ht="24" hidden="false" customHeight="false" outlineLevel="0" collapsed="false">
      <c r="A99" s="29"/>
      <c r="B99" s="43"/>
      <c r="C99" s="44"/>
      <c r="D99" s="43"/>
      <c r="E99" s="43"/>
      <c r="F99" s="43"/>
      <c r="G99" s="43"/>
      <c r="H99" s="44"/>
      <c r="I99" s="45" t="s">
        <v>376</v>
      </c>
      <c r="J99" s="43" t="s">
        <v>6</v>
      </c>
      <c r="K99" s="46" t="s">
        <v>570</v>
      </c>
      <c r="L99" s="37" t="str">
        <f aca="false">VLOOKUP(K99,CódigosRetorno!$A$2:$B$1730,2,FALSE())</f>
        <v>El dato ingresado en el Importe del cobro debe ser numérico mayor a cero</v>
      </c>
      <c r="M99" s="43" t="s">
        <v>8</v>
      </c>
      <c r="N99" s="29"/>
    </row>
    <row r="100" customFormat="false" ht="36" hidden="false" customHeight="false" outlineLevel="0" collapsed="false">
      <c r="A100" s="29"/>
      <c r="B100" s="43" t="n">
        <f aca="false">+B98+1</f>
        <v>46</v>
      </c>
      <c r="C100" s="44" t="s">
        <v>571</v>
      </c>
      <c r="D100" s="43" t="s">
        <v>329</v>
      </c>
      <c r="E100" s="43" t="s">
        <v>143</v>
      </c>
      <c r="F100" s="43" t="s">
        <v>144</v>
      </c>
      <c r="G100" s="43" t="s">
        <v>308</v>
      </c>
      <c r="H100" s="44" t="s">
        <v>572</v>
      </c>
      <c r="I100" s="45" t="s">
        <v>380</v>
      </c>
      <c r="J100" s="43" t="s">
        <v>6</v>
      </c>
      <c r="K100" s="46" t="s">
        <v>573</v>
      </c>
      <c r="L100" s="37" t="str">
        <f aca="false">VLOOKUP(K100,CódigosRetorno!$A$2:$B$1730,2,FALSE())</f>
        <v>La moneda del importe de cobro debe ser la misma que la del documento relacionado.</v>
      </c>
      <c r="M100" s="43" t="s">
        <v>8</v>
      </c>
      <c r="N100" s="29"/>
    </row>
    <row r="101" customFormat="false" ht="15" hidden="false" customHeight="false" outlineLevel="0" collapsed="false">
      <c r="A101" s="29"/>
      <c r="B101" s="55" t="s">
        <v>574</v>
      </c>
      <c r="C101" s="56"/>
      <c r="D101" s="61"/>
      <c r="E101" s="61" t="s">
        <v>8</v>
      </c>
      <c r="F101" s="61" t="s">
        <v>8</v>
      </c>
      <c r="G101" s="61" t="s">
        <v>8</v>
      </c>
      <c r="H101" s="64" t="s">
        <v>8</v>
      </c>
      <c r="I101" s="59" t="s">
        <v>8</v>
      </c>
      <c r="J101" s="61" t="s">
        <v>8</v>
      </c>
      <c r="K101" s="65" t="s">
        <v>8</v>
      </c>
      <c r="L101" s="42" t="str">
        <f aca="false">VLOOKUP(K101,CódigosRetorno!$A$2:$B$1730,2,FALSE())</f>
        <v>-</v>
      </c>
      <c r="M101" s="61" t="s">
        <v>8</v>
      </c>
      <c r="N101" s="29"/>
    </row>
    <row r="102" customFormat="false" ht="24" hidden="false" customHeight="true" outlineLevel="0" collapsed="false">
      <c r="A102" s="29"/>
      <c r="B102" s="67" t="n">
        <f aca="false">+B100+1</f>
        <v>47</v>
      </c>
      <c r="C102" s="44" t="s">
        <v>575</v>
      </c>
      <c r="D102" s="67" t="s">
        <v>329</v>
      </c>
      <c r="E102" s="67" t="s">
        <v>143</v>
      </c>
      <c r="F102" s="67" t="s">
        <v>300</v>
      </c>
      <c r="G102" s="67" t="s">
        <v>301</v>
      </c>
      <c r="H102" s="44" t="s">
        <v>576</v>
      </c>
      <c r="I102" s="45" t="s">
        <v>385</v>
      </c>
      <c r="J102" s="43" t="s">
        <v>6</v>
      </c>
      <c r="K102" s="46" t="s">
        <v>577</v>
      </c>
      <c r="L102" s="37" t="str">
        <f aca="false">VLOOKUP(K102,CódigosRetorno!$A$2:$B$1730,2,FALSE())</f>
        <v>El dato ingresado en el Importe percibido debe ser numérico mayor a cero</v>
      </c>
      <c r="M102" s="43" t="s">
        <v>8</v>
      </c>
      <c r="N102" s="29"/>
    </row>
    <row r="103" customFormat="false" ht="48" hidden="false" customHeight="false" outlineLevel="0" collapsed="false">
      <c r="A103" s="29"/>
      <c r="B103" s="67"/>
      <c r="C103" s="44"/>
      <c r="D103" s="67"/>
      <c r="E103" s="67"/>
      <c r="F103" s="67"/>
      <c r="G103" s="67"/>
      <c r="H103" s="44"/>
      <c r="I103" s="45" t="s">
        <v>578</v>
      </c>
      <c r="J103" s="43" t="s">
        <v>6</v>
      </c>
      <c r="K103" s="46" t="s">
        <v>579</v>
      </c>
      <c r="L103" s="37" t="str">
        <f aca="false">VLOOKUP(K103,CódigosRetorno!$A$2:$B$1730,2,FALSE())</f>
        <v>Los montos de pago, percibidos y montos cobrados consignados para el documento relacionado no son correctos.</v>
      </c>
      <c r="M103" s="43" t="s">
        <v>8</v>
      </c>
      <c r="N103" s="29"/>
    </row>
    <row r="104" customFormat="false" ht="48" hidden="false" customHeight="false" outlineLevel="0" collapsed="false">
      <c r="A104" s="29"/>
      <c r="B104" s="67"/>
      <c r="C104" s="44"/>
      <c r="D104" s="67"/>
      <c r="E104" s="67"/>
      <c r="F104" s="67"/>
      <c r="G104" s="67"/>
      <c r="H104" s="44"/>
      <c r="I104" s="45" t="s">
        <v>580</v>
      </c>
      <c r="J104" s="43" t="s">
        <v>6</v>
      </c>
      <c r="K104" s="46" t="s">
        <v>579</v>
      </c>
      <c r="L104" s="37" t="str">
        <f aca="false">VLOOKUP(K104,CódigosRetorno!$A$2:$B$1730,2,FALSE())</f>
        <v>Los montos de pago, percibidos y montos cobrados consignados para el documento relacionado no son correctos.</v>
      </c>
      <c r="M104" s="43" t="s">
        <v>8</v>
      </c>
      <c r="N104" s="29"/>
    </row>
    <row r="105" customFormat="false" ht="36" hidden="false" customHeight="false" outlineLevel="0" collapsed="false">
      <c r="A105" s="29"/>
      <c r="B105" s="43" t="n">
        <f aca="false">+B102+1</f>
        <v>48</v>
      </c>
      <c r="C105" s="44" t="s">
        <v>581</v>
      </c>
      <c r="D105" s="43" t="s">
        <v>329</v>
      </c>
      <c r="E105" s="43" t="s">
        <v>143</v>
      </c>
      <c r="F105" s="43" t="s">
        <v>144</v>
      </c>
      <c r="G105" s="43" t="s">
        <v>308</v>
      </c>
      <c r="H105" s="79" t="s">
        <v>582</v>
      </c>
      <c r="I105" s="45" t="s">
        <v>325</v>
      </c>
      <c r="J105" s="43" t="s">
        <v>6</v>
      </c>
      <c r="K105" s="46" t="s">
        <v>583</v>
      </c>
      <c r="L105" s="37" t="str">
        <f aca="false">VLOOKUP(K105,CódigosRetorno!$A$2:$B$1730,2,FALSE())</f>
        <v>El valor de la moneda de importe percibido debe ser PEN</v>
      </c>
      <c r="M105" s="43" t="s">
        <v>8</v>
      </c>
      <c r="N105" s="29"/>
    </row>
    <row r="106" customFormat="false" ht="36" hidden="false" customHeight="false" outlineLevel="0" collapsed="false">
      <c r="A106" s="29"/>
      <c r="B106" s="43" t="n">
        <f aca="false">+B105+1</f>
        <v>49</v>
      </c>
      <c r="C106" s="44" t="s">
        <v>584</v>
      </c>
      <c r="D106" s="43" t="s">
        <v>329</v>
      </c>
      <c r="E106" s="43" t="s">
        <v>143</v>
      </c>
      <c r="F106" s="43" t="s">
        <v>177</v>
      </c>
      <c r="G106" s="43" t="s">
        <v>178</v>
      </c>
      <c r="H106" s="44" t="s">
        <v>585</v>
      </c>
      <c r="I106" s="37" t="s">
        <v>186</v>
      </c>
      <c r="J106" s="47" t="s">
        <v>8</v>
      </c>
      <c r="K106" s="51" t="s">
        <v>8</v>
      </c>
      <c r="L106" s="37" t="str">
        <f aca="false">VLOOKUP(K106,CódigosRetorno!$A$2:$B$1730,2,FALSE())</f>
        <v>-</v>
      </c>
      <c r="M106" s="43" t="s">
        <v>8</v>
      </c>
      <c r="N106" s="29"/>
    </row>
    <row r="107" customFormat="false" ht="24" hidden="false" customHeight="true" outlineLevel="0" collapsed="false">
      <c r="A107" s="29"/>
      <c r="B107" s="67" t="n">
        <f aca="false">B106+1</f>
        <v>50</v>
      </c>
      <c r="C107" s="44" t="s">
        <v>586</v>
      </c>
      <c r="D107" s="67" t="s">
        <v>329</v>
      </c>
      <c r="E107" s="67" t="s">
        <v>143</v>
      </c>
      <c r="F107" s="67" t="s">
        <v>300</v>
      </c>
      <c r="G107" s="67" t="s">
        <v>301</v>
      </c>
      <c r="H107" s="44" t="s">
        <v>587</v>
      </c>
      <c r="I107" s="45" t="s">
        <v>385</v>
      </c>
      <c r="J107" s="43" t="s">
        <v>6</v>
      </c>
      <c r="K107" s="46" t="s">
        <v>588</v>
      </c>
      <c r="L107" s="37" t="str">
        <f aca="false">VLOOKUP(K107,CódigosRetorno!$A$2:$B$1730,2,FALSE())</f>
        <v>El dato ingresado en el Monto total a cobrar debe ser numérico mayor a cero</v>
      </c>
      <c r="M107" s="43" t="s">
        <v>8</v>
      </c>
      <c r="N107" s="29"/>
    </row>
    <row r="108" customFormat="false" ht="36" hidden="false" customHeight="false" outlineLevel="0" collapsed="false">
      <c r="A108" s="29"/>
      <c r="B108" s="67"/>
      <c r="C108" s="44"/>
      <c r="D108" s="67"/>
      <c r="E108" s="67"/>
      <c r="F108" s="67"/>
      <c r="G108" s="67"/>
      <c r="H108" s="44"/>
      <c r="I108" s="45" t="s">
        <v>589</v>
      </c>
      <c r="J108" s="43" t="s">
        <v>6</v>
      </c>
      <c r="K108" s="46" t="s">
        <v>579</v>
      </c>
      <c r="L108" s="37" t="str">
        <f aca="false">VLOOKUP(K108,CódigosRetorno!$A$2:$B$1730,2,FALSE())</f>
        <v>Los montos de pago, percibidos y montos cobrados consignados para el documento relacionado no son correctos.</v>
      </c>
      <c r="M108" s="43" t="s">
        <v>8</v>
      </c>
      <c r="N108" s="29"/>
    </row>
    <row r="109" customFormat="false" ht="48" hidden="false" customHeight="false" outlineLevel="0" collapsed="false">
      <c r="A109" s="29"/>
      <c r="B109" s="67"/>
      <c r="C109" s="44"/>
      <c r="D109" s="67"/>
      <c r="E109" s="67"/>
      <c r="F109" s="67"/>
      <c r="G109" s="67"/>
      <c r="H109" s="44"/>
      <c r="I109" s="45" t="s">
        <v>590</v>
      </c>
      <c r="J109" s="43" t="s">
        <v>6</v>
      </c>
      <c r="K109" s="46" t="s">
        <v>579</v>
      </c>
      <c r="L109" s="37" t="str">
        <f aca="false">VLOOKUP(K109,CódigosRetorno!$A$2:$B$1730,2,FALSE())</f>
        <v>Los montos de pago, percibidos y montos cobrados consignados para el documento relacionado no son correctos.</v>
      </c>
      <c r="M109" s="43" t="s">
        <v>8</v>
      </c>
      <c r="N109" s="29"/>
    </row>
    <row r="110" customFormat="false" ht="36" hidden="false" customHeight="false" outlineLevel="0" collapsed="false">
      <c r="A110" s="29"/>
      <c r="B110" s="43" t="n">
        <f aca="false">+B107+1</f>
        <v>51</v>
      </c>
      <c r="C110" s="44" t="s">
        <v>591</v>
      </c>
      <c r="D110" s="43" t="s">
        <v>329</v>
      </c>
      <c r="E110" s="43" t="s">
        <v>143</v>
      </c>
      <c r="F110" s="43" t="s">
        <v>144</v>
      </c>
      <c r="G110" s="43" t="s">
        <v>308</v>
      </c>
      <c r="H110" s="79" t="s">
        <v>592</v>
      </c>
      <c r="I110" s="45" t="s">
        <v>325</v>
      </c>
      <c r="J110" s="43" t="s">
        <v>6</v>
      </c>
      <c r="K110" s="46" t="s">
        <v>593</v>
      </c>
      <c r="L110" s="37" t="str">
        <f aca="false">VLOOKUP(K110,CódigosRetorno!$A$2:$B$1730,2,FALSE())</f>
        <v>El valor de la moneda del Monto total a cobrar debe ser PEN</v>
      </c>
      <c r="M110" s="43" t="s">
        <v>8</v>
      </c>
      <c r="N110" s="29"/>
    </row>
    <row r="111" customFormat="false" ht="15" hidden="false" customHeight="false" outlineLevel="0" collapsed="false">
      <c r="A111" s="29"/>
      <c r="B111" s="63" t="s">
        <v>403</v>
      </c>
      <c r="C111" s="56"/>
      <c r="D111" s="69"/>
      <c r="E111" s="69" t="s">
        <v>8</v>
      </c>
      <c r="F111" s="69" t="s">
        <v>8</v>
      </c>
      <c r="G111" s="69" t="s">
        <v>8</v>
      </c>
      <c r="H111" s="70" t="s">
        <v>8</v>
      </c>
      <c r="I111" s="59" t="s">
        <v>8</v>
      </c>
      <c r="J111" s="57" t="s">
        <v>8</v>
      </c>
      <c r="K111" s="60" t="s">
        <v>8</v>
      </c>
      <c r="L111" s="42" t="str">
        <f aca="false">VLOOKUP(K111,CódigosRetorno!$A$2:$B$1730,2,FALSE())</f>
        <v>-</v>
      </c>
      <c r="M111" s="57" t="s">
        <v>8</v>
      </c>
      <c r="N111" s="29"/>
    </row>
    <row r="112" customFormat="false" ht="24" hidden="false" customHeight="true" outlineLevel="0" collapsed="false">
      <c r="A112" s="29"/>
      <c r="B112" s="43" t="n">
        <f aca="false">+B110+1</f>
        <v>52</v>
      </c>
      <c r="C112" s="37" t="s">
        <v>594</v>
      </c>
      <c r="D112" s="48" t="s">
        <v>329</v>
      </c>
      <c r="E112" s="48" t="s">
        <v>184</v>
      </c>
      <c r="F112" s="48" t="s">
        <v>144</v>
      </c>
      <c r="G112" s="43" t="s">
        <v>308</v>
      </c>
      <c r="H112" s="37" t="s">
        <v>595</v>
      </c>
      <c r="I112" s="45" t="s">
        <v>406</v>
      </c>
      <c r="J112" s="43" t="s">
        <v>6</v>
      </c>
      <c r="K112" s="46" t="s">
        <v>407</v>
      </c>
      <c r="L112" s="37" t="str">
        <f aca="false">VLOOKUP(K112,CódigosRetorno!$A$2:$B$1730,2,FALSE())</f>
        <v>El XML no contiene el tag o no existe información de la moneda de referencia para el tipo de cambio</v>
      </c>
      <c r="M112" s="43" t="s">
        <v>8</v>
      </c>
      <c r="N112" s="29"/>
    </row>
    <row r="113" customFormat="false" ht="24" hidden="false" customHeight="false" outlineLevel="0" collapsed="false">
      <c r="A113" s="29"/>
      <c r="B113" s="43"/>
      <c r="C113" s="37"/>
      <c r="D113" s="48"/>
      <c r="E113" s="48"/>
      <c r="F113" s="48"/>
      <c r="G113" s="43"/>
      <c r="H113" s="37"/>
      <c r="I113" s="45" t="s">
        <v>408</v>
      </c>
      <c r="J113" s="43" t="s">
        <v>6</v>
      </c>
      <c r="K113" s="46" t="s">
        <v>409</v>
      </c>
      <c r="L113" s="37" t="str">
        <f aca="false">VLOOKUP(K113,CódigosRetorno!$A$2:$B$1730,2,FALSE())</f>
        <v>La moneda de referencia para el tipo de cambio debe ser la misma que la del documento relacionado</v>
      </c>
      <c r="M113" s="43" t="s">
        <v>8</v>
      </c>
      <c r="N113" s="29"/>
    </row>
    <row r="114" customFormat="false" ht="36" hidden="false" customHeight="false" outlineLevel="0" collapsed="false">
      <c r="A114" s="29"/>
      <c r="B114" s="43" t="n">
        <f aca="false">+B112+1</f>
        <v>53</v>
      </c>
      <c r="C114" s="37" t="s">
        <v>596</v>
      </c>
      <c r="D114" s="48" t="s">
        <v>329</v>
      </c>
      <c r="E114" s="48" t="s">
        <v>184</v>
      </c>
      <c r="F114" s="48" t="s">
        <v>144</v>
      </c>
      <c r="G114" s="43" t="s">
        <v>308</v>
      </c>
      <c r="H114" s="80" t="s">
        <v>597</v>
      </c>
      <c r="I114" s="92" t="s">
        <v>598</v>
      </c>
      <c r="J114" s="43" t="s">
        <v>6</v>
      </c>
      <c r="K114" s="46" t="s">
        <v>413</v>
      </c>
      <c r="L114" s="37" t="str">
        <f aca="false">VLOOKUP(K114,CódigosRetorno!$A$2:$B$1730,2,FALSE())</f>
        <v>El valor de la moneda objetivo para la Tasa de Cambio debe ser PEN</v>
      </c>
      <c r="M114" s="43" t="s">
        <v>8</v>
      </c>
      <c r="N114" s="29"/>
    </row>
    <row r="115" customFormat="false" ht="24" hidden="false" customHeight="true" outlineLevel="0" collapsed="false">
      <c r="A115" s="29"/>
      <c r="B115" s="43" t="n">
        <f aca="false">+B114+1</f>
        <v>54</v>
      </c>
      <c r="C115" s="37" t="s">
        <v>414</v>
      </c>
      <c r="D115" s="48" t="s">
        <v>329</v>
      </c>
      <c r="E115" s="48" t="s">
        <v>184</v>
      </c>
      <c r="F115" s="48" t="s">
        <v>415</v>
      </c>
      <c r="G115" s="48" t="s">
        <v>416</v>
      </c>
      <c r="H115" s="37" t="s">
        <v>599</v>
      </c>
      <c r="I115" s="45" t="s">
        <v>406</v>
      </c>
      <c r="J115" s="43" t="s">
        <v>6</v>
      </c>
      <c r="K115" s="46" t="s">
        <v>418</v>
      </c>
      <c r="L115" s="37" t="str">
        <f aca="false">VLOOKUP(K115,CódigosRetorno!$A$2:$B$1730,2,FALSE())</f>
        <v>El XML no contiene el tag o no existe información del tipo de cambio</v>
      </c>
      <c r="M115" s="43" t="s">
        <v>8</v>
      </c>
      <c r="N115" s="29"/>
    </row>
    <row r="116" customFormat="false" ht="24" hidden="false" customHeight="false" outlineLevel="0" collapsed="false">
      <c r="A116" s="29"/>
      <c r="B116" s="43"/>
      <c r="C116" s="37"/>
      <c r="D116" s="48"/>
      <c r="E116" s="48"/>
      <c r="F116" s="48"/>
      <c r="G116" s="48"/>
      <c r="H116" s="37"/>
      <c r="I116" s="45" t="s">
        <v>419</v>
      </c>
      <c r="J116" s="43" t="s">
        <v>6</v>
      </c>
      <c r="K116" s="46" t="s">
        <v>420</v>
      </c>
      <c r="L116" s="37" t="str">
        <f aca="false">VLOOKUP(K116,CódigosRetorno!$A$2:$B$1730,2,FALSE())</f>
        <v>El dato ingresado en el tipo de cambio debe ser numérico mayor a cero</v>
      </c>
      <c r="M116" s="43" t="s">
        <v>8</v>
      </c>
      <c r="N116" s="29"/>
    </row>
    <row r="117" customFormat="false" ht="36" hidden="false" customHeight="false" outlineLevel="0" collapsed="false">
      <c r="A117" s="29"/>
      <c r="B117" s="43" t="n">
        <f aca="false">+B115+1</f>
        <v>55</v>
      </c>
      <c r="C117" s="37" t="s">
        <v>600</v>
      </c>
      <c r="D117" s="48" t="s">
        <v>329</v>
      </c>
      <c r="E117" s="48" t="s">
        <v>184</v>
      </c>
      <c r="F117" s="48" t="s">
        <v>177</v>
      </c>
      <c r="G117" s="48" t="s">
        <v>178</v>
      </c>
      <c r="H117" s="37" t="s">
        <v>601</v>
      </c>
      <c r="I117" s="45" t="s">
        <v>406</v>
      </c>
      <c r="J117" s="43" t="s">
        <v>6</v>
      </c>
      <c r="K117" s="46" t="s">
        <v>423</v>
      </c>
      <c r="L117" s="37" t="str">
        <f aca="false">VLOOKUP(K117,CódigosRetorno!$A$2:$B$1730,2,FALSE())</f>
        <v>El XML no contiene el tag o no existe información de la fecha de cambio</v>
      </c>
      <c r="M117" s="43" t="s">
        <v>8</v>
      </c>
      <c r="N117" s="29"/>
    </row>
    <row r="118" customFormat="false" ht="15" hidden="false" customHeight="false" outlineLevel="0" collapsed="false">
      <c r="A118" s="29"/>
      <c r="B118" s="30"/>
      <c r="C118" s="31"/>
      <c r="D118" s="32"/>
      <c r="E118" s="32"/>
      <c r="F118" s="32"/>
      <c r="G118" s="32"/>
      <c r="H118" s="31"/>
      <c r="I118" s="29"/>
      <c r="J118" s="71"/>
      <c r="K118" s="72"/>
      <c r="L118" s="29"/>
      <c r="M118" s="29"/>
      <c r="N118" s="29"/>
    </row>
  </sheetData>
  <mergeCells count="144">
    <mergeCell ref="B5:B6"/>
    <mergeCell ref="C5:C6"/>
    <mergeCell ref="D5:D6"/>
    <mergeCell ref="E5:E6"/>
    <mergeCell ref="F5:F6"/>
    <mergeCell ref="G5:G6"/>
    <mergeCell ref="H5:H6"/>
    <mergeCell ref="B7:B8"/>
    <mergeCell ref="C7:C8"/>
    <mergeCell ref="D7:D8"/>
    <mergeCell ref="E7:E8"/>
    <mergeCell ref="F7:F8"/>
    <mergeCell ref="G7:G8"/>
    <mergeCell ref="H7:H8"/>
    <mergeCell ref="B10:B14"/>
    <mergeCell ref="C10:C14"/>
    <mergeCell ref="D10:D14"/>
    <mergeCell ref="E10:E14"/>
    <mergeCell ref="F10:F14"/>
    <mergeCell ref="G10:G14"/>
    <mergeCell ref="H10:H14"/>
    <mergeCell ref="B19:B20"/>
    <mergeCell ref="C19:C20"/>
    <mergeCell ref="D19:D20"/>
    <mergeCell ref="E19:E20"/>
    <mergeCell ref="F19:F20"/>
    <mergeCell ref="G19:G20"/>
    <mergeCell ref="H19:H20"/>
    <mergeCell ref="B21:B22"/>
    <mergeCell ref="C21:C22"/>
    <mergeCell ref="D21:D22"/>
    <mergeCell ref="E21:E22"/>
    <mergeCell ref="F21:F22"/>
    <mergeCell ref="G21:G22"/>
    <mergeCell ref="H21:H22"/>
    <mergeCell ref="B24:B25"/>
    <mergeCell ref="C24:C25"/>
    <mergeCell ref="D24:D25"/>
    <mergeCell ref="E24:E25"/>
    <mergeCell ref="F24:F25"/>
    <mergeCell ref="G24:G25"/>
    <mergeCell ref="H24:H25"/>
    <mergeCell ref="B35:B41"/>
    <mergeCell ref="C35:C41"/>
    <mergeCell ref="D35:D41"/>
    <mergeCell ref="E35:E41"/>
    <mergeCell ref="F35:F41"/>
    <mergeCell ref="G35:G41"/>
    <mergeCell ref="H35:H41"/>
    <mergeCell ref="B42:B43"/>
    <mergeCell ref="C42:C43"/>
    <mergeCell ref="D42:D43"/>
    <mergeCell ref="E42:E43"/>
    <mergeCell ref="F42:F43"/>
    <mergeCell ref="G42:G43"/>
    <mergeCell ref="H42:H43"/>
    <mergeCell ref="B45:B46"/>
    <mergeCell ref="C45:C46"/>
    <mergeCell ref="D45:D46"/>
    <mergeCell ref="E45:E46"/>
    <mergeCell ref="F45:F46"/>
    <mergeCell ref="G45:G46"/>
    <mergeCell ref="H45:H46"/>
    <mergeCell ref="B61:B62"/>
    <mergeCell ref="C61:C62"/>
    <mergeCell ref="D61:D62"/>
    <mergeCell ref="E61:E62"/>
    <mergeCell ref="F61:F62"/>
    <mergeCell ref="G61:G62"/>
    <mergeCell ref="H61:H62"/>
    <mergeCell ref="B64:B65"/>
    <mergeCell ref="C64:C65"/>
    <mergeCell ref="D64:D65"/>
    <mergeCell ref="E64:E65"/>
    <mergeCell ref="F64:F65"/>
    <mergeCell ref="G64:G65"/>
    <mergeCell ref="H64:H65"/>
    <mergeCell ref="B67:B68"/>
    <mergeCell ref="C67:C68"/>
    <mergeCell ref="D67:D68"/>
    <mergeCell ref="E67:E68"/>
    <mergeCell ref="B70:B73"/>
    <mergeCell ref="C70:C73"/>
    <mergeCell ref="D70:D73"/>
    <mergeCell ref="E70:E73"/>
    <mergeCell ref="F71:F73"/>
    <mergeCell ref="G71:G73"/>
    <mergeCell ref="H71:H73"/>
    <mergeCell ref="B74:B84"/>
    <mergeCell ref="C74:C84"/>
    <mergeCell ref="D74:D84"/>
    <mergeCell ref="E74:E84"/>
    <mergeCell ref="F74:F84"/>
    <mergeCell ref="G74:G84"/>
    <mergeCell ref="H74:H84"/>
    <mergeCell ref="B89:B94"/>
    <mergeCell ref="C89:C94"/>
    <mergeCell ref="D89:D94"/>
    <mergeCell ref="E89:E94"/>
    <mergeCell ref="F89:F94"/>
    <mergeCell ref="G89:G94"/>
    <mergeCell ref="H89:H94"/>
    <mergeCell ref="B95:B97"/>
    <mergeCell ref="C95:C97"/>
    <mergeCell ref="D95:D97"/>
    <mergeCell ref="E95:E97"/>
    <mergeCell ref="F95:F97"/>
    <mergeCell ref="G95:G97"/>
    <mergeCell ref="H95:H97"/>
    <mergeCell ref="B98:B99"/>
    <mergeCell ref="C98:C99"/>
    <mergeCell ref="D98:D99"/>
    <mergeCell ref="E98:E99"/>
    <mergeCell ref="F98:F99"/>
    <mergeCell ref="G98:G99"/>
    <mergeCell ref="H98:H99"/>
    <mergeCell ref="B102:B104"/>
    <mergeCell ref="C102:C104"/>
    <mergeCell ref="D102:D104"/>
    <mergeCell ref="E102:E104"/>
    <mergeCell ref="F102:F104"/>
    <mergeCell ref="G102:G104"/>
    <mergeCell ref="H102:H104"/>
    <mergeCell ref="B107:B109"/>
    <mergeCell ref="C107:C109"/>
    <mergeCell ref="D107:D109"/>
    <mergeCell ref="E107:E109"/>
    <mergeCell ref="F107:F109"/>
    <mergeCell ref="G107:G109"/>
    <mergeCell ref="H107:H109"/>
    <mergeCell ref="B112:B113"/>
    <mergeCell ref="C112:C113"/>
    <mergeCell ref="D112:D113"/>
    <mergeCell ref="E112:E113"/>
    <mergeCell ref="F112:F113"/>
    <mergeCell ref="G112:G113"/>
    <mergeCell ref="H112:H113"/>
    <mergeCell ref="B115:B116"/>
    <mergeCell ref="C115:C116"/>
    <mergeCell ref="D115:D116"/>
    <mergeCell ref="E115:E116"/>
    <mergeCell ref="F115:F116"/>
    <mergeCell ref="G115:G116"/>
    <mergeCell ref="H115:H116"/>
  </mergeCell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2"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I3" activePane="bottomRight" state="frozen"/>
      <selection pane="topLeft" activeCell="A1" activeCellId="0" sqref="A1"/>
      <selection pane="topRight" activeCell="I1" activeCellId="0" sqref="I1"/>
      <selection pane="bottomLeft" activeCell="A3" activeCellId="0" sqref="A3"/>
      <selection pane="bottomRight" activeCell="I9" activeCellId="0" sqref="I9"/>
    </sheetView>
  </sheetViews>
  <sheetFormatPr defaultColWidth="10.5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5" min="5" style="0" width="11.43"/>
    <col collapsed="false" customWidth="true" hidden="false" outlineLevel="0" max="6" min="6" style="0" width="10"/>
    <col collapsed="false" customWidth="true" hidden="false" outlineLevel="0" max="7" min="7" style="0" width="14.43"/>
    <col collapsed="false" customWidth="true" hidden="false" outlineLevel="0" max="8" min="8" style="0" width="35.57"/>
    <col collapsed="false" customWidth="true" hidden="false" outlineLevel="0" max="9" min="9" style="0" width="64.43"/>
    <col collapsed="false" customWidth="true" hidden="false" outlineLevel="0" max="11" min="10" style="0" width="10"/>
    <col collapsed="false" customWidth="true" hidden="false" outlineLevel="0" max="12" min="12" style="0" width="57.15"/>
    <col collapsed="false" customWidth="true" hidden="false" outlineLevel="0" max="13" min="13" style="0" width="11.43"/>
    <col collapsed="false" customWidth="true" hidden="false" outlineLevel="0" max="14" min="14" style="0" width="2.57"/>
    <col collapsed="false" customWidth="true" hidden="true" outlineLevel="0" max="15" min="15" style="0" width="11.43"/>
  </cols>
  <sheetData>
    <row r="1" customFormat="false" ht="15" hidden="false" customHeight="false" outlineLevel="0" collapsed="false">
      <c r="A1" s="93"/>
      <c r="B1" s="94"/>
      <c r="C1" s="93"/>
      <c r="D1" s="94"/>
      <c r="E1" s="94"/>
      <c r="F1" s="94"/>
      <c r="G1" s="94"/>
      <c r="H1" s="93"/>
      <c r="I1" s="93"/>
      <c r="J1" s="94"/>
      <c r="K1" s="95"/>
      <c r="L1" s="93"/>
      <c r="M1" s="32"/>
      <c r="N1" s="93"/>
    </row>
    <row r="2" customFormat="false" ht="24" hidden="false" customHeight="false" outlineLevel="0" collapsed="false">
      <c r="A2" s="93"/>
      <c r="B2" s="20" t="s">
        <v>133</v>
      </c>
      <c r="C2" s="20" t="s">
        <v>58</v>
      </c>
      <c r="D2" s="20" t="s">
        <v>59</v>
      </c>
      <c r="E2" s="20" t="s">
        <v>134</v>
      </c>
      <c r="F2" s="20" t="s">
        <v>135</v>
      </c>
      <c r="G2" s="20" t="s">
        <v>136</v>
      </c>
      <c r="H2" s="20" t="s">
        <v>61</v>
      </c>
      <c r="I2" s="20" t="s">
        <v>0</v>
      </c>
      <c r="J2" s="34" t="s">
        <v>137</v>
      </c>
      <c r="K2" s="34" t="s">
        <v>138</v>
      </c>
      <c r="L2" s="20" t="s">
        <v>139</v>
      </c>
      <c r="M2" s="20" t="s">
        <v>4</v>
      </c>
      <c r="N2" s="93"/>
    </row>
    <row r="3" customFormat="false" ht="15" hidden="false" customHeight="false" outlineLevel="0" collapsed="false">
      <c r="A3" s="93"/>
      <c r="B3" s="35" t="s">
        <v>8</v>
      </c>
      <c r="C3" s="36" t="s">
        <v>8</v>
      </c>
      <c r="D3" s="35"/>
      <c r="E3" s="35" t="s">
        <v>8</v>
      </c>
      <c r="F3" s="35" t="s">
        <v>8</v>
      </c>
      <c r="G3" s="35" t="s">
        <v>8</v>
      </c>
      <c r="H3" s="36" t="s">
        <v>8</v>
      </c>
      <c r="I3" s="37" t="s">
        <v>140</v>
      </c>
      <c r="J3" s="38" t="s">
        <v>8</v>
      </c>
      <c r="K3" s="38" t="s">
        <v>8</v>
      </c>
      <c r="L3" s="37" t="s">
        <v>8</v>
      </c>
      <c r="M3" s="35" t="s">
        <v>8</v>
      </c>
      <c r="N3" s="93"/>
    </row>
    <row r="4" customFormat="false" ht="15" hidden="false" customHeight="false" outlineLevel="0" collapsed="false">
      <c r="A4" s="93"/>
      <c r="B4" s="63" t="s">
        <v>602</v>
      </c>
      <c r="C4" s="70"/>
      <c r="D4" s="96" t="s">
        <v>8</v>
      </c>
      <c r="E4" s="96" t="s">
        <v>8</v>
      </c>
      <c r="F4" s="96" t="s">
        <v>8</v>
      </c>
      <c r="G4" s="96" t="s">
        <v>8</v>
      </c>
      <c r="H4" s="70" t="s">
        <v>8</v>
      </c>
      <c r="I4" s="97" t="s">
        <v>8</v>
      </c>
      <c r="J4" s="98" t="s">
        <v>8</v>
      </c>
      <c r="K4" s="99" t="s">
        <v>8</v>
      </c>
      <c r="L4" s="42" t="s">
        <v>8</v>
      </c>
      <c r="M4" s="57" t="s">
        <v>8</v>
      </c>
      <c r="N4" s="93"/>
    </row>
    <row r="5" customFormat="false" ht="15" hidden="false" customHeight="true" outlineLevel="0" collapsed="false">
      <c r="A5" s="93"/>
      <c r="B5" s="48" t="n">
        <v>1</v>
      </c>
      <c r="C5" s="37" t="s">
        <v>603</v>
      </c>
      <c r="D5" s="48" t="s">
        <v>63</v>
      </c>
      <c r="E5" s="48" t="s">
        <v>143</v>
      </c>
      <c r="F5" s="48" t="s">
        <v>144</v>
      </c>
      <c r="G5" s="47" t="s">
        <v>8</v>
      </c>
      <c r="H5" s="100" t="s">
        <v>604</v>
      </c>
      <c r="I5" s="37" t="s">
        <v>605</v>
      </c>
      <c r="J5" s="48" t="s">
        <v>6</v>
      </c>
      <c r="K5" s="51" t="s">
        <v>148</v>
      </c>
      <c r="L5" s="37" t="str">
        <f aca="false">VLOOKUP(K5,CódigosRetorno!$A$2:$B$1795,2,FALSE())</f>
        <v>El XML no contiene el tag o no existe informacion de UBLVersionID</v>
      </c>
      <c r="M5" s="43" t="s">
        <v>8</v>
      </c>
      <c r="N5" s="93"/>
    </row>
    <row r="6" customFormat="false" ht="15" hidden="false" customHeight="false" outlineLevel="0" collapsed="false">
      <c r="A6" s="93"/>
      <c r="B6" s="48"/>
      <c r="C6" s="37"/>
      <c r="D6" s="48"/>
      <c r="E6" s="48"/>
      <c r="F6" s="48"/>
      <c r="G6" s="47"/>
      <c r="H6" s="100"/>
      <c r="I6" s="44" t="s">
        <v>606</v>
      </c>
      <c r="J6" s="43" t="s">
        <v>6</v>
      </c>
      <c r="K6" s="46" t="s">
        <v>150</v>
      </c>
      <c r="L6" s="37" t="str">
        <f aca="false">VLOOKUP(K6,CódigosRetorno!$A$2:$B$1795,2,FALSE())</f>
        <v>UBLVersionID - La versión del UBL no es correcta</v>
      </c>
      <c r="M6" s="43" t="s">
        <v>8</v>
      </c>
      <c r="N6" s="93"/>
    </row>
    <row r="7" customFormat="false" ht="15" hidden="false" customHeight="true" outlineLevel="0" collapsed="false">
      <c r="A7" s="93"/>
      <c r="B7" s="48" t="n">
        <v>2</v>
      </c>
      <c r="C7" s="37" t="s">
        <v>607</v>
      </c>
      <c r="D7" s="48" t="s">
        <v>63</v>
      </c>
      <c r="E7" s="48" t="s">
        <v>143</v>
      </c>
      <c r="F7" s="48" t="s">
        <v>144</v>
      </c>
      <c r="G7" s="47" t="s">
        <v>8</v>
      </c>
      <c r="H7" s="100" t="s">
        <v>608</v>
      </c>
      <c r="I7" s="37" t="s">
        <v>605</v>
      </c>
      <c r="J7" s="48" t="s">
        <v>6</v>
      </c>
      <c r="K7" s="51" t="s">
        <v>154</v>
      </c>
      <c r="L7" s="37" t="str">
        <f aca="false">VLOOKUP(K7,CódigosRetorno!$A$2:$B$1795,2,FALSE())</f>
        <v>El XML no contiene el tag o no existe informacion de CustomizationID</v>
      </c>
      <c r="M7" s="43" t="s">
        <v>8</v>
      </c>
      <c r="N7" s="93"/>
    </row>
    <row r="8" customFormat="false" ht="15" hidden="false" customHeight="false" outlineLevel="0" collapsed="false">
      <c r="A8" s="93"/>
      <c r="B8" s="48"/>
      <c r="C8" s="37"/>
      <c r="D8" s="48"/>
      <c r="E8" s="48"/>
      <c r="F8" s="48"/>
      <c r="G8" s="47"/>
      <c r="H8" s="100"/>
      <c r="I8" s="44" t="s">
        <v>155</v>
      </c>
      <c r="J8" s="48" t="s">
        <v>6</v>
      </c>
      <c r="K8" s="46" t="s">
        <v>156</v>
      </c>
      <c r="L8" s="37" t="str">
        <f aca="false">VLOOKUP(K8,CódigosRetorno!$A$2:$B$1795,2,FALSE())</f>
        <v>CustomizationID - La version del documento no es correcta</v>
      </c>
      <c r="M8" s="43" t="s">
        <v>8</v>
      </c>
      <c r="N8" s="93"/>
    </row>
    <row r="9" customFormat="false" ht="24" hidden="false" customHeight="true" outlineLevel="0" collapsed="false">
      <c r="A9" s="93"/>
      <c r="B9" s="81" t="n">
        <v>3</v>
      </c>
      <c r="C9" s="80" t="s">
        <v>609</v>
      </c>
      <c r="D9" s="48" t="s">
        <v>63</v>
      </c>
      <c r="E9" s="81" t="s">
        <v>143</v>
      </c>
      <c r="F9" s="81" t="s">
        <v>162</v>
      </c>
      <c r="G9" s="101" t="s">
        <v>610</v>
      </c>
      <c r="H9" s="102" t="s">
        <v>611</v>
      </c>
      <c r="I9" s="44" t="s">
        <v>612</v>
      </c>
      <c r="J9" s="48" t="s">
        <v>6</v>
      </c>
      <c r="K9" s="46" t="s">
        <v>168</v>
      </c>
      <c r="L9" s="37" t="str">
        <f aca="false">VLOOKUP(K9,CódigosRetorno!$A$2:$B$1795,2,FALSE())</f>
        <v>ID - El dato SERIE-CORRELATIVO no cumple con el formato de acuerdo al tipo de comprobante</v>
      </c>
      <c r="M9" s="43" t="s">
        <v>8</v>
      </c>
      <c r="N9" s="93"/>
    </row>
    <row r="10" customFormat="false" ht="24" hidden="false" customHeight="false" outlineLevel="0" collapsed="false">
      <c r="A10" s="93"/>
      <c r="B10" s="81"/>
      <c r="C10" s="80"/>
      <c r="D10" s="48"/>
      <c r="E10" s="48"/>
      <c r="F10" s="48"/>
      <c r="G10" s="101"/>
      <c r="H10" s="102"/>
      <c r="I10" s="50" t="s">
        <v>613</v>
      </c>
      <c r="J10" s="51" t="s">
        <v>6</v>
      </c>
      <c r="K10" s="51" t="s">
        <v>614</v>
      </c>
      <c r="L10" s="37" t="str">
        <f aca="false">VLOOKUP(K10,CódigosRetorno!$A$2:$B$1795,2,FALSE())</f>
        <v>Numero de Serie del nombre del archivo no coincide con el consignado en el contenido del archivo XML</v>
      </c>
      <c r="M10" s="48" t="s">
        <v>8</v>
      </c>
      <c r="N10" s="93"/>
    </row>
    <row r="11" customFormat="false" ht="24" hidden="false" customHeight="false" outlineLevel="0" collapsed="false">
      <c r="A11" s="93"/>
      <c r="B11" s="81"/>
      <c r="C11" s="80"/>
      <c r="D11" s="48"/>
      <c r="E11" s="48"/>
      <c r="F11" s="48"/>
      <c r="G11" s="101"/>
      <c r="H11" s="102"/>
      <c r="I11" s="50" t="s">
        <v>615</v>
      </c>
      <c r="J11" s="51" t="s">
        <v>6</v>
      </c>
      <c r="K11" s="51" t="s">
        <v>616</v>
      </c>
      <c r="L11" s="37" t="str">
        <f aca="false">VLOOKUP(K11,CódigosRetorno!$A$2:$B$1795,2,FALSE())</f>
        <v>Número de documento en el nombre del archivo no coincide con el consignado en el contenido del XML</v>
      </c>
      <c r="M11" s="48" t="s">
        <v>8</v>
      </c>
      <c r="N11" s="93"/>
    </row>
    <row r="12" customFormat="false" ht="36" hidden="false" customHeight="false" outlineLevel="0" collapsed="false">
      <c r="A12" s="93"/>
      <c r="B12" s="81"/>
      <c r="C12" s="80"/>
      <c r="D12" s="48"/>
      <c r="E12" s="81"/>
      <c r="F12" s="81"/>
      <c r="G12" s="101"/>
      <c r="H12" s="102"/>
      <c r="I12" s="37" t="s">
        <v>617</v>
      </c>
      <c r="J12" s="48" t="s">
        <v>6</v>
      </c>
      <c r="K12" s="51" t="s">
        <v>618</v>
      </c>
      <c r="L12" s="37" t="str">
        <f aca="false">VLOOKUP(K12,CódigosRetorno!$A$2:$B$1795,2,FALSE())</f>
        <v>El documento ya fue presentado anteriormente.</v>
      </c>
      <c r="M12" s="43" t="s">
        <v>619</v>
      </c>
      <c r="N12" s="93"/>
    </row>
    <row r="13" customFormat="false" ht="36" hidden="false" customHeight="false" outlineLevel="0" collapsed="false">
      <c r="A13" s="93"/>
      <c r="B13" s="81" t="n">
        <v>4</v>
      </c>
      <c r="C13" s="103" t="s">
        <v>176</v>
      </c>
      <c r="D13" s="81" t="s">
        <v>63</v>
      </c>
      <c r="E13" s="81" t="s">
        <v>143</v>
      </c>
      <c r="F13" s="81" t="s">
        <v>343</v>
      </c>
      <c r="G13" s="81" t="s">
        <v>178</v>
      </c>
      <c r="H13" s="103" t="s">
        <v>620</v>
      </c>
      <c r="I13" s="50" t="s">
        <v>621</v>
      </c>
      <c r="J13" s="51" t="s">
        <v>6</v>
      </c>
      <c r="K13" s="51" t="s">
        <v>622</v>
      </c>
      <c r="L13" s="37" t="str">
        <f aca="false">VLOOKUP(K13,CódigosRetorno!$A$2:$B$1795,2,FALSE())</f>
        <v>Presentacion fuera de fecha</v>
      </c>
      <c r="M13" s="48" t="s">
        <v>182</v>
      </c>
      <c r="N13" s="93"/>
    </row>
    <row r="14" customFormat="false" ht="15" hidden="false" customHeight="false" outlineLevel="0" collapsed="false">
      <c r="A14" s="93"/>
      <c r="B14" s="81" t="n">
        <f aca="false">+B13+1</f>
        <v>5</v>
      </c>
      <c r="C14" s="50" t="s">
        <v>183</v>
      </c>
      <c r="D14" s="47" t="s">
        <v>63</v>
      </c>
      <c r="E14" s="47" t="s">
        <v>184</v>
      </c>
      <c r="F14" s="104" t="s">
        <v>415</v>
      </c>
      <c r="G14" s="105" t="s">
        <v>623</v>
      </c>
      <c r="H14" s="106" t="s">
        <v>624</v>
      </c>
      <c r="I14" s="37" t="s">
        <v>186</v>
      </c>
      <c r="J14" s="47" t="s">
        <v>8</v>
      </c>
      <c r="K14" s="51" t="s">
        <v>8</v>
      </c>
      <c r="L14" s="37" t="str">
        <f aca="false">VLOOKUP(K14,CódigosRetorno!$A$2:$B$1795,2,FALSE())</f>
        <v>-</v>
      </c>
      <c r="M14" s="48" t="s">
        <v>8</v>
      </c>
      <c r="N14" s="93"/>
    </row>
    <row r="15" customFormat="false" ht="15" hidden="false" customHeight="true" outlineLevel="0" collapsed="false">
      <c r="A15" s="93"/>
      <c r="B15" s="48" t="n">
        <f aca="false">+B14+1</f>
        <v>6</v>
      </c>
      <c r="C15" s="37" t="s">
        <v>625</v>
      </c>
      <c r="D15" s="48" t="s">
        <v>63</v>
      </c>
      <c r="E15" s="48" t="s">
        <v>143</v>
      </c>
      <c r="F15" s="48" t="s">
        <v>330</v>
      </c>
      <c r="G15" s="48" t="s">
        <v>331</v>
      </c>
      <c r="H15" s="37" t="s">
        <v>626</v>
      </c>
      <c r="I15" s="37" t="s">
        <v>605</v>
      </c>
      <c r="J15" s="48" t="s">
        <v>6</v>
      </c>
      <c r="K15" s="51" t="s">
        <v>627</v>
      </c>
      <c r="L15" s="37" t="str">
        <f aca="false">VLOOKUP(K15,CódigosRetorno!$A$2:$B$1795,2,FALSE())</f>
        <v>El XML no contiene informacion en el tag DespatchAdviceTypeCode.</v>
      </c>
      <c r="M15" s="43" t="s">
        <v>8</v>
      </c>
      <c r="N15" s="93"/>
    </row>
    <row r="16" customFormat="false" ht="15" hidden="false" customHeight="false" outlineLevel="0" collapsed="false">
      <c r="A16" s="93"/>
      <c r="B16" s="48"/>
      <c r="C16" s="37"/>
      <c r="D16" s="48"/>
      <c r="E16" s="48"/>
      <c r="F16" s="48"/>
      <c r="G16" s="48"/>
      <c r="H16" s="37"/>
      <c r="I16" s="44" t="s">
        <v>628</v>
      </c>
      <c r="J16" s="48" t="s">
        <v>6</v>
      </c>
      <c r="K16" s="46" t="s">
        <v>629</v>
      </c>
      <c r="L16" s="37" t="str">
        <f aca="false">VLOOKUP(K16,CódigosRetorno!$A$2:$B$1795,2,FALSE())</f>
        <v>DespatchAdviceTypeCode - El valor del tipo de guía es inválido.</v>
      </c>
      <c r="M16" s="43" t="s">
        <v>8</v>
      </c>
      <c r="N16" s="93"/>
    </row>
    <row r="17" customFormat="false" ht="48" hidden="false" customHeight="false" outlineLevel="0" collapsed="false">
      <c r="A17" s="93"/>
      <c r="B17" s="48" t="n">
        <f aca="false">+B15+1</f>
        <v>7</v>
      </c>
      <c r="C17" s="50" t="s">
        <v>630</v>
      </c>
      <c r="D17" s="48" t="s">
        <v>63</v>
      </c>
      <c r="E17" s="48" t="s">
        <v>184</v>
      </c>
      <c r="F17" s="48" t="s">
        <v>297</v>
      </c>
      <c r="G17" s="47" t="s">
        <v>8</v>
      </c>
      <c r="H17" s="107" t="s">
        <v>631</v>
      </c>
      <c r="I17" s="52" t="s">
        <v>632</v>
      </c>
      <c r="J17" s="48" t="s">
        <v>208</v>
      </c>
      <c r="K17" s="51" t="s">
        <v>633</v>
      </c>
      <c r="L17" s="37" t="str">
        <f aca="false">VLOOKUP(K17,CódigosRetorno!$A$2:$B$1795,2,FALSE())</f>
        <v>cbc:Note - El campo observaciones supera la cantidad maxima especificada (250 carácteres).</v>
      </c>
      <c r="M17" s="43" t="s">
        <v>8</v>
      </c>
      <c r="N17" s="93"/>
    </row>
    <row r="18" customFormat="false" ht="24" hidden="false" customHeight="false" outlineLevel="0" collapsed="false">
      <c r="A18" s="93"/>
      <c r="B18" s="96" t="s">
        <v>634</v>
      </c>
      <c r="C18" s="108" t="s">
        <v>635</v>
      </c>
      <c r="D18" s="69" t="s">
        <v>63</v>
      </c>
      <c r="E18" s="69" t="s">
        <v>184</v>
      </c>
      <c r="F18" s="69" t="s">
        <v>8</v>
      </c>
      <c r="G18" s="98" t="s">
        <v>8</v>
      </c>
      <c r="H18" s="109" t="s">
        <v>636</v>
      </c>
      <c r="I18" s="42" t="s">
        <v>637</v>
      </c>
      <c r="J18" s="69" t="s">
        <v>6</v>
      </c>
      <c r="K18" s="110" t="s">
        <v>638</v>
      </c>
      <c r="L18" s="42" t="str">
        <f aca="false">VLOOKUP(K18,CódigosRetorno!$A$2:$B$1795,2,FALSE())</f>
        <v>No debe existir mas de una referencia en guía dada de baja.</v>
      </c>
      <c r="M18" s="57" t="s">
        <v>8</v>
      </c>
      <c r="N18" s="93"/>
    </row>
    <row r="19" customFormat="false" ht="36" hidden="false" customHeight="false" outlineLevel="0" collapsed="false">
      <c r="A19" s="93"/>
      <c r="B19" s="81" t="n">
        <f aca="false">+B17+1</f>
        <v>8</v>
      </c>
      <c r="C19" s="80" t="s">
        <v>639</v>
      </c>
      <c r="D19" s="48" t="s">
        <v>63</v>
      </c>
      <c r="E19" s="81" t="s">
        <v>143</v>
      </c>
      <c r="F19" s="81" t="s">
        <v>162</v>
      </c>
      <c r="G19" s="81" t="s">
        <v>640</v>
      </c>
      <c r="H19" s="80" t="s">
        <v>641</v>
      </c>
      <c r="I19" s="44" t="s">
        <v>642</v>
      </c>
      <c r="J19" s="48" t="s">
        <v>6</v>
      </c>
      <c r="K19" s="46" t="s">
        <v>643</v>
      </c>
      <c r="L19" s="37" t="str">
        <f aca="false">VLOOKUP(K19,CódigosRetorno!$A$2:$B$1795,2,FALSE())</f>
        <v>cac:OrderReference - Numero de serie del documento no cumple con un formato valido (EG01 ó TXXX).</v>
      </c>
      <c r="M19" s="43" t="s">
        <v>8</v>
      </c>
      <c r="N19" s="93"/>
    </row>
    <row r="20" customFormat="false" ht="24" hidden="false" customHeight="true" outlineLevel="0" collapsed="false">
      <c r="A20" s="93"/>
      <c r="B20" s="48" t="n">
        <f aca="false">+B19+1</f>
        <v>9</v>
      </c>
      <c r="C20" s="37" t="s">
        <v>644</v>
      </c>
      <c r="D20" s="48" t="s">
        <v>63</v>
      </c>
      <c r="E20" s="48" t="s">
        <v>143</v>
      </c>
      <c r="F20" s="48" t="s">
        <v>330</v>
      </c>
      <c r="G20" s="48" t="s">
        <v>331</v>
      </c>
      <c r="H20" s="37" t="s">
        <v>645</v>
      </c>
      <c r="I20" s="37" t="s">
        <v>605</v>
      </c>
      <c r="J20" s="48" t="s">
        <v>6</v>
      </c>
      <c r="K20" s="51" t="s">
        <v>646</v>
      </c>
      <c r="L20" s="37" t="str">
        <f aca="false">VLOOKUP(K20,CódigosRetorno!$A$2:$B$1795,2,FALSE())</f>
        <v>cac:OrderReference - El XML no contiene informacion en el código de tipo de documento (cbc:OrderTypeCode).</v>
      </c>
      <c r="M20" s="43" t="s">
        <v>8</v>
      </c>
      <c r="N20" s="93"/>
    </row>
    <row r="21" customFormat="false" ht="15" hidden="false" customHeight="false" outlineLevel="0" collapsed="false">
      <c r="A21" s="93"/>
      <c r="B21" s="48"/>
      <c r="C21" s="37"/>
      <c r="D21" s="48"/>
      <c r="E21" s="48"/>
      <c r="F21" s="48"/>
      <c r="G21" s="48"/>
      <c r="H21" s="37"/>
      <c r="I21" s="44" t="s">
        <v>628</v>
      </c>
      <c r="J21" s="48" t="s">
        <v>6</v>
      </c>
      <c r="K21" s="46" t="s">
        <v>647</v>
      </c>
      <c r="L21" s="37" t="str">
        <f aca="false">VLOOKUP(K21,CódigosRetorno!$A$2:$B$1795,2,FALSE())</f>
        <v>El tipo de documento relacionado es incorrecto (ver catalogo nro 21).</v>
      </c>
      <c r="M21" s="43" t="s">
        <v>8</v>
      </c>
      <c r="N21" s="93"/>
    </row>
    <row r="22" customFormat="false" ht="36" hidden="false" customHeight="false" outlineLevel="0" collapsed="false">
      <c r="A22" s="93"/>
      <c r="B22" s="48" t="n">
        <f aca="false">+B20+1</f>
        <v>10</v>
      </c>
      <c r="C22" s="50" t="s">
        <v>648</v>
      </c>
      <c r="D22" s="48" t="s">
        <v>63</v>
      </c>
      <c r="E22" s="48" t="s">
        <v>184</v>
      </c>
      <c r="F22" s="48" t="s">
        <v>649</v>
      </c>
      <c r="G22" s="47" t="s">
        <v>8</v>
      </c>
      <c r="H22" s="107" t="s">
        <v>650</v>
      </c>
      <c r="I22" s="52" t="s">
        <v>651</v>
      </c>
      <c r="J22" s="48" t="s">
        <v>208</v>
      </c>
      <c r="K22" s="51" t="s">
        <v>652</v>
      </c>
      <c r="L22" s="37" t="str">
        <f aca="false">VLOOKUP(K22,CódigosRetorno!$A$2:$B$1795,2,FALSE())</f>
        <v>cac:OrderReference - El campo Tipo de documento (descripción) supera la cantidad maxima especificada (50 carácteres).</v>
      </c>
      <c r="M22" s="43" t="s">
        <v>8</v>
      </c>
      <c r="N22" s="93"/>
    </row>
    <row r="23" customFormat="false" ht="15" hidden="false" customHeight="false" outlineLevel="0" collapsed="false">
      <c r="A23" s="93"/>
      <c r="B23" s="96" t="s">
        <v>653</v>
      </c>
      <c r="C23" s="108" t="s">
        <v>654</v>
      </c>
      <c r="D23" s="69" t="s">
        <v>63</v>
      </c>
      <c r="E23" s="69" t="s">
        <v>184</v>
      </c>
      <c r="F23" s="96" t="s">
        <v>8</v>
      </c>
      <c r="G23" s="96" t="s">
        <v>8</v>
      </c>
      <c r="H23" s="108" t="s">
        <v>8</v>
      </c>
      <c r="I23" s="70" t="s">
        <v>8</v>
      </c>
      <c r="J23" s="69" t="s">
        <v>8</v>
      </c>
      <c r="K23" s="111" t="s">
        <v>8</v>
      </c>
      <c r="L23" s="42" t="str">
        <f aca="false">VLOOKUP(K23,CódigosRetorno!$A$2:$B$1795,2,FALSE())</f>
        <v>-</v>
      </c>
      <c r="M23" s="57" t="s">
        <v>8</v>
      </c>
      <c r="N23" s="93"/>
    </row>
    <row r="24" customFormat="false" ht="24" hidden="false" customHeight="true" outlineLevel="0" collapsed="false">
      <c r="A24" s="93"/>
      <c r="B24" s="112" t="n">
        <f aca="false">+B22+1</f>
        <v>11</v>
      </c>
      <c r="C24" s="80" t="s">
        <v>655</v>
      </c>
      <c r="D24" s="48" t="s">
        <v>63</v>
      </c>
      <c r="E24" s="112" t="s">
        <v>143</v>
      </c>
      <c r="F24" s="112" t="s">
        <v>656</v>
      </c>
      <c r="G24" s="101" t="s">
        <v>8</v>
      </c>
      <c r="H24" s="80" t="s">
        <v>657</v>
      </c>
      <c r="I24" s="37" t="s">
        <v>658</v>
      </c>
      <c r="J24" s="48" t="s">
        <v>6</v>
      </c>
      <c r="K24" s="51" t="s">
        <v>659</v>
      </c>
      <c r="L24" s="37" t="str">
        <f aca="false">VLOOKUP(K24,CódigosRetorno!$A$2:$B$1795,2,FALSE())</f>
        <v>El valor ingresado como numero de DAM no cumple con el estandar.</v>
      </c>
      <c r="M24" s="43" t="s">
        <v>8</v>
      </c>
      <c r="N24" s="93"/>
    </row>
    <row r="25" customFormat="false" ht="24" hidden="false" customHeight="false" outlineLevel="0" collapsed="false">
      <c r="A25" s="93"/>
      <c r="B25" s="112"/>
      <c r="C25" s="80"/>
      <c r="D25" s="48"/>
      <c r="E25" s="112"/>
      <c r="F25" s="112"/>
      <c r="G25" s="101"/>
      <c r="H25" s="80"/>
      <c r="I25" s="37" t="s">
        <v>660</v>
      </c>
      <c r="J25" s="48" t="s">
        <v>208</v>
      </c>
      <c r="K25" s="51" t="s">
        <v>661</v>
      </c>
      <c r="L25" s="37" t="str">
        <f aca="false">VLOOKUP(K25,CódigosRetorno!$A$2:$B$1795,2,FALSE())</f>
        <v>Para el motivo de traslado, no se consigna información en el numero de DAM.</v>
      </c>
      <c r="M25" s="43" t="s">
        <v>8</v>
      </c>
      <c r="N25" s="93"/>
    </row>
    <row r="26" customFormat="false" ht="36" hidden="false" customHeight="true" outlineLevel="0" collapsed="false">
      <c r="A26" s="93"/>
      <c r="B26" s="48" t="n">
        <f aca="false">+B24+1</f>
        <v>12</v>
      </c>
      <c r="C26" s="37" t="s">
        <v>662</v>
      </c>
      <c r="D26" s="48" t="s">
        <v>63</v>
      </c>
      <c r="E26" s="48" t="s">
        <v>143</v>
      </c>
      <c r="F26" s="48" t="s">
        <v>330</v>
      </c>
      <c r="G26" s="48" t="s">
        <v>663</v>
      </c>
      <c r="H26" s="37" t="s">
        <v>664</v>
      </c>
      <c r="I26" s="37" t="s">
        <v>605</v>
      </c>
      <c r="J26" s="48" t="s">
        <v>6</v>
      </c>
      <c r="K26" s="51" t="s">
        <v>665</v>
      </c>
      <c r="L26" s="37" t="str">
        <f aca="false">VLOOKUP(K26,CódigosRetorno!$A$2:$B$1795,2,FALSE())</f>
        <v>cac:AdditionalDocumentReference - El XML no contiene el tag o no existe información en el tipo de documento adicional (cbc:DocumentTypeCode).</v>
      </c>
      <c r="M26" s="43" t="s">
        <v>8</v>
      </c>
      <c r="N26" s="93"/>
    </row>
    <row r="27" customFormat="false" ht="24" hidden="false" customHeight="false" outlineLevel="0" collapsed="false">
      <c r="A27" s="93"/>
      <c r="B27" s="48"/>
      <c r="C27" s="37"/>
      <c r="D27" s="48"/>
      <c r="E27" s="48"/>
      <c r="F27" s="48"/>
      <c r="G27" s="48"/>
      <c r="H27" s="37"/>
      <c r="I27" s="37" t="s">
        <v>256</v>
      </c>
      <c r="J27" s="48" t="s">
        <v>6</v>
      </c>
      <c r="K27" s="51" t="s">
        <v>647</v>
      </c>
      <c r="L27" s="37" t="str">
        <f aca="false">VLOOKUP(K27,CódigosRetorno!$A$2:$B$1795,2,FALSE())</f>
        <v>El tipo de documento relacionado es incorrecto (ver catalogo nro 21).</v>
      </c>
      <c r="M27" s="43" t="s">
        <v>666</v>
      </c>
      <c r="N27" s="93"/>
    </row>
    <row r="28" customFormat="false" ht="24" hidden="false" customHeight="false" outlineLevel="0" collapsed="false">
      <c r="A28" s="93"/>
      <c r="B28" s="96" t="s">
        <v>667</v>
      </c>
      <c r="C28" s="108" t="s">
        <v>668</v>
      </c>
      <c r="D28" s="69" t="s">
        <v>63</v>
      </c>
      <c r="E28" s="69" t="s">
        <v>184</v>
      </c>
      <c r="F28" s="96" t="s">
        <v>8</v>
      </c>
      <c r="G28" s="96" t="s">
        <v>8</v>
      </c>
      <c r="H28" s="108" t="s">
        <v>8</v>
      </c>
      <c r="I28" s="70" t="s">
        <v>8</v>
      </c>
      <c r="J28" s="69" t="s">
        <v>8</v>
      </c>
      <c r="K28" s="111" t="s">
        <v>8</v>
      </c>
      <c r="L28" s="42" t="str">
        <f aca="false">VLOOKUP(K28,CódigosRetorno!$A$2:$B$1795,2,FALSE())</f>
        <v>-</v>
      </c>
      <c r="M28" s="57" t="s">
        <v>8</v>
      </c>
      <c r="N28" s="93"/>
    </row>
    <row r="29" customFormat="false" ht="24" hidden="false" customHeight="true" outlineLevel="0" collapsed="false">
      <c r="A29" s="93"/>
      <c r="B29" s="48" t="n">
        <f aca="false">+B26+1</f>
        <v>13</v>
      </c>
      <c r="C29" s="37" t="s">
        <v>655</v>
      </c>
      <c r="D29" s="48" t="s">
        <v>63</v>
      </c>
      <c r="E29" s="48" t="s">
        <v>143</v>
      </c>
      <c r="F29" s="48" t="s">
        <v>656</v>
      </c>
      <c r="G29" s="47" t="s">
        <v>8</v>
      </c>
      <c r="H29" s="37" t="s">
        <v>657</v>
      </c>
      <c r="I29" s="37" t="s">
        <v>669</v>
      </c>
      <c r="J29" s="48" t="s">
        <v>6</v>
      </c>
      <c r="K29" s="51" t="s">
        <v>670</v>
      </c>
      <c r="L29" s="37" t="str">
        <f aca="false">VLOOKUP(K29,CódigosRetorno!$A$2:$B$1795,2,FALSE())</f>
        <v>cac:AdditionalDocumentReference - El XML no contiene el tag o no existe información en el numero de documento adicional (cbc:ID).</v>
      </c>
      <c r="M29" s="43" t="s">
        <v>8</v>
      </c>
      <c r="N29" s="93"/>
    </row>
    <row r="30" customFormat="false" ht="24" hidden="false" customHeight="false" outlineLevel="0" collapsed="false">
      <c r="A30" s="93"/>
      <c r="B30" s="48"/>
      <c r="C30" s="37"/>
      <c r="D30" s="48"/>
      <c r="E30" s="48"/>
      <c r="F30" s="48"/>
      <c r="G30" s="47"/>
      <c r="H30" s="37"/>
      <c r="I30" s="37" t="s">
        <v>671</v>
      </c>
      <c r="J30" s="48" t="s">
        <v>208</v>
      </c>
      <c r="K30" s="51" t="s">
        <v>672</v>
      </c>
      <c r="L30" s="37" t="str">
        <f aca="false">VLOOKUP(K30,CódigosRetorno!$A$2:$B$1795,2,FALSE())</f>
        <v>Para el motivo de traslado, no se consigna información del manifiesto de carga.</v>
      </c>
      <c r="M30" s="43" t="s">
        <v>8</v>
      </c>
      <c r="N30" s="93"/>
    </row>
    <row r="31" customFormat="false" ht="24" hidden="false" customHeight="false" outlineLevel="0" collapsed="false">
      <c r="A31" s="93"/>
      <c r="B31" s="48" t="n">
        <f aca="false">+B29+1</f>
        <v>14</v>
      </c>
      <c r="C31" s="50" t="s">
        <v>662</v>
      </c>
      <c r="D31" s="48" t="s">
        <v>63</v>
      </c>
      <c r="E31" s="48" t="s">
        <v>143</v>
      </c>
      <c r="F31" s="48" t="s">
        <v>330</v>
      </c>
      <c r="G31" s="48" t="s">
        <v>663</v>
      </c>
      <c r="H31" s="107" t="s">
        <v>664</v>
      </c>
      <c r="I31" s="37" t="s">
        <v>186</v>
      </c>
      <c r="J31" s="47" t="s">
        <v>8</v>
      </c>
      <c r="K31" s="51" t="s">
        <v>8</v>
      </c>
      <c r="L31" s="37" t="str">
        <f aca="false">VLOOKUP(K31,CódigosRetorno!$A$2:$B$1795,2,FALSE())</f>
        <v>-</v>
      </c>
      <c r="M31" s="48" t="s">
        <v>8</v>
      </c>
      <c r="N31" s="93"/>
    </row>
    <row r="32" customFormat="false" ht="36" hidden="false" customHeight="false" outlineLevel="0" collapsed="false">
      <c r="A32" s="93"/>
      <c r="B32" s="96" t="s">
        <v>673</v>
      </c>
      <c r="C32" s="108" t="s">
        <v>674</v>
      </c>
      <c r="D32" s="69" t="s">
        <v>63</v>
      </c>
      <c r="E32" s="69" t="s">
        <v>184</v>
      </c>
      <c r="F32" s="69" t="s">
        <v>8</v>
      </c>
      <c r="G32" s="98" t="s">
        <v>8</v>
      </c>
      <c r="H32" s="109" t="s">
        <v>8</v>
      </c>
      <c r="I32" s="42" t="s">
        <v>8</v>
      </c>
      <c r="J32" s="69" t="s">
        <v>8</v>
      </c>
      <c r="K32" s="110" t="s">
        <v>8</v>
      </c>
      <c r="L32" s="42" t="str">
        <f aca="false">VLOOKUP(K32,CódigosRetorno!$A$2:$B$1795,2,FALSE())</f>
        <v>-</v>
      </c>
      <c r="M32" s="57" t="s">
        <v>8</v>
      </c>
      <c r="N32" s="93"/>
    </row>
    <row r="33" customFormat="false" ht="24" hidden="false" customHeight="false" outlineLevel="0" collapsed="false">
      <c r="A33" s="93"/>
      <c r="B33" s="48" t="n">
        <f aca="false">+B31+1</f>
        <v>15</v>
      </c>
      <c r="C33" s="50" t="s">
        <v>655</v>
      </c>
      <c r="D33" s="48" t="s">
        <v>63</v>
      </c>
      <c r="E33" s="48" t="s">
        <v>143</v>
      </c>
      <c r="F33" s="48" t="s">
        <v>656</v>
      </c>
      <c r="G33" s="47" t="s">
        <v>8</v>
      </c>
      <c r="H33" s="107" t="s">
        <v>657</v>
      </c>
      <c r="I33" s="37" t="s">
        <v>675</v>
      </c>
      <c r="J33" s="48" t="s">
        <v>6</v>
      </c>
      <c r="K33" s="51" t="s">
        <v>676</v>
      </c>
      <c r="L33" s="37" t="str">
        <f aca="false">VLOOKUP(K33,CódigosRetorno!$A$2:$B$1795,2,FALSE())</f>
        <v>El numero de documento relacionado no cumple con el estandar.</v>
      </c>
      <c r="M33" s="43" t="s">
        <v>8</v>
      </c>
      <c r="N33" s="93"/>
    </row>
    <row r="34" customFormat="false" ht="24" hidden="false" customHeight="false" outlineLevel="0" collapsed="false">
      <c r="A34" s="93"/>
      <c r="B34" s="48" t="n">
        <f aca="false">+B33+1</f>
        <v>16</v>
      </c>
      <c r="C34" s="50" t="s">
        <v>662</v>
      </c>
      <c r="D34" s="48" t="s">
        <v>63</v>
      </c>
      <c r="E34" s="48" t="s">
        <v>143</v>
      </c>
      <c r="F34" s="48" t="s">
        <v>330</v>
      </c>
      <c r="G34" s="48" t="s">
        <v>663</v>
      </c>
      <c r="H34" s="107" t="s">
        <v>664</v>
      </c>
      <c r="I34" s="37" t="s">
        <v>186</v>
      </c>
      <c r="J34" s="47" t="s">
        <v>8</v>
      </c>
      <c r="K34" s="51" t="s">
        <v>8</v>
      </c>
      <c r="L34" s="37" t="str">
        <f aca="false">VLOOKUP(K34,CódigosRetorno!$A$2:$B$1795,2,FALSE())</f>
        <v>-</v>
      </c>
      <c r="M34" s="48" t="s">
        <v>8</v>
      </c>
      <c r="N34" s="93"/>
    </row>
    <row r="35" customFormat="false" ht="15" hidden="false" customHeight="false" outlineLevel="0" collapsed="false">
      <c r="A35" s="93"/>
      <c r="B35" s="96" t="s">
        <v>677</v>
      </c>
      <c r="C35" s="108" t="s">
        <v>62</v>
      </c>
      <c r="D35" s="96" t="s">
        <v>63</v>
      </c>
      <c r="E35" s="96" t="s">
        <v>143</v>
      </c>
      <c r="F35" s="96" t="s">
        <v>8</v>
      </c>
      <c r="G35" s="113" t="s">
        <v>8</v>
      </c>
      <c r="H35" s="114" t="s">
        <v>8</v>
      </c>
      <c r="I35" s="63" t="s">
        <v>8</v>
      </c>
      <c r="J35" s="69" t="s">
        <v>8</v>
      </c>
      <c r="K35" s="115" t="s">
        <v>8</v>
      </c>
      <c r="L35" s="42" t="str">
        <f aca="false">VLOOKUP(K35,CódigosRetorno!$A$2:$B$1795,2,FALSE())</f>
        <v>-</v>
      </c>
      <c r="M35" s="57" t="s">
        <v>8</v>
      </c>
      <c r="N35" s="93"/>
    </row>
    <row r="36" customFormat="false" ht="15" hidden="false" customHeight="false" outlineLevel="0" collapsed="false">
      <c r="A36" s="93"/>
      <c r="B36" s="48" t="n">
        <f aca="false">+B34+1</f>
        <v>17</v>
      </c>
      <c r="C36" s="37" t="s">
        <v>62</v>
      </c>
      <c r="D36" s="47" t="s">
        <v>63</v>
      </c>
      <c r="E36" s="47" t="s">
        <v>143</v>
      </c>
      <c r="F36" s="48" t="s">
        <v>158</v>
      </c>
      <c r="G36" s="47" t="s">
        <v>8</v>
      </c>
      <c r="H36" s="37" t="s">
        <v>8</v>
      </c>
      <c r="I36" s="37" t="s">
        <v>160</v>
      </c>
      <c r="J36" s="46" t="s">
        <v>8</v>
      </c>
      <c r="K36" s="46" t="s">
        <v>8</v>
      </c>
      <c r="L36" s="37" t="str">
        <f aca="false">VLOOKUP(K36,CódigosRetorno!$A$2:$B$1795,2,FALSE())</f>
        <v>-</v>
      </c>
      <c r="M36" s="48" t="s">
        <v>8</v>
      </c>
      <c r="N36" s="93"/>
    </row>
    <row r="37" customFormat="false" ht="15" hidden="false" customHeight="false" outlineLevel="0" collapsed="false">
      <c r="A37" s="93"/>
      <c r="B37" s="96" t="s">
        <v>678</v>
      </c>
      <c r="C37" s="70" t="s">
        <v>679</v>
      </c>
      <c r="D37" s="96" t="s">
        <v>63</v>
      </c>
      <c r="E37" s="96" t="s">
        <v>143</v>
      </c>
      <c r="F37" s="96" t="s">
        <v>8</v>
      </c>
      <c r="G37" s="96" t="s">
        <v>8</v>
      </c>
      <c r="H37" s="114" t="s">
        <v>8</v>
      </c>
      <c r="I37" s="63" t="s">
        <v>8</v>
      </c>
      <c r="J37" s="69" t="s">
        <v>8</v>
      </c>
      <c r="K37" s="115" t="s">
        <v>8</v>
      </c>
      <c r="L37" s="42" t="str">
        <f aca="false">VLOOKUP(K37,CódigosRetorno!$A$2:$B$1795,2,FALSE())</f>
        <v>-</v>
      </c>
      <c r="M37" s="57" t="s">
        <v>8</v>
      </c>
      <c r="N37" s="93"/>
    </row>
    <row r="38" customFormat="false" ht="24" hidden="false" customHeight="false" outlineLevel="0" collapsed="false">
      <c r="A38" s="93"/>
      <c r="B38" s="81" t="n">
        <f aca="false">+B36+1</f>
        <v>18</v>
      </c>
      <c r="C38" s="80" t="s">
        <v>680</v>
      </c>
      <c r="D38" s="81" t="s">
        <v>63</v>
      </c>
      <c r="E38" s="81" t="s">
        <v>143</v>
      </c>
      <c r="F38" s="81" t="s">
        <v>8</v>
      </c>
      <c r="G38" s="101" t="s">
        <v>8</v>
      </c>
      <c r="H38" s="80" t="s">
        <v>681</v>
      </c>
      <c r="I38" s="37" t="s">
        <v>682</v>
      </c>
      <c r="J38" s="51" t="s">
        <v>6</v>
      </c>
      <c r="K38" s="116" t="s">
        <v>192</v>
      </c>
      <c r="L38" s="37" t="str">
        <f aca="false">VLOOKUP(K38,CódigosRetorno!$A$2:$B$1795,2,FALSE())</f>
        <v>Número de RUC del nombre del archivo no coincide con el consignado en el contenido del archivo XML</v>
      </c>
      <c r="M38" s="43" t="s">
        <v>8</v>
      </c>
      <c r="N38" s="93"/>
    </row>
    <row r="39" customFormat="false" ht="24" hidden="false" customHeight="true" outlineLevel="0" collapsed="false">
      <c r="A39" s="93"/>
      <c r="B39" s="48" t="n">
        <f aca="false">+B38+1</f>
        <v>19</v>
      </c>
      <c r="C39" s="37" t="s">
        <v>683</v>
      </c>
      <c r="D39" s="48" t="s">
        <v>63</v>
      </c>
      <c r="E39" s="48" t="s">
        <v>143</v>
      </c>
      <c r="F39" s="48" t="s">
        <v>197</v>
      </c>
      <c r="G39" s="48" t="s">
        <v>198</v>
      </c>
      <c r="H39" s="50" t="s">
        <v>684</v>
      </c>
      <c r="I39" s="37" t="s">
        <v>605</v>
      </c>
      <c r="J39" s="48" t="s">
        <v>6</v>
      </c>
      <c r="K39" s="51" t="s">
        <v>201</v>
      </c>
      <c r="L39" s="37" t="str">
        <f aca="false">VLOOKUP(K39,CódigosRetorno!$A$2:$B$1795,2,FALSE())</f>
        <v>El XML no contiene el atributo o no existe información del tipo de documento del emisor</v>
      </c>
      <c r="M39" s="43" t="s">
        <v>8</v>
      </c>
      <c r="N39" s="93"/>
    </row>
    <row r="40" customFormat="false" ht="15" hidden="false" customHeight="false" outlineLevel="0" collapsed="false">
      <c r="A40" s="93"/>
      <c r="B40" s="48"/>
      <c r="C40" s="37"/>
      <c r="D40" s="48"/>
      <c r="E40" s="48"/>
      <c r="F40" s="48"/>
      <c r="G40" s="48"/>
      <c r="H40" s="50"/>
      <c r="I40" s="44" t="s">
        <v>685</v>
      </c>
      <c r="J40" s="48" t="s">
        <v>6</v>
      </c>
      <c r="K40" s="51" t="s">
        <v>203</v>
      </c>
      <c r="L40" s="37" t="str">
        <f aca="false">VLOOKUP(K40,CódigosRetorno!$A$2:$B$1795,2,FALSE())</f>
        <v>El tipo de documento no es aceptado.</v>
      </c>
      <c r="M40" s="43" t="s">
        <v>8</v>
      </c>
      <c r="N40" s="93"/>
    </row>
    <row r="41" customFormat="false" ht="24" hidden="false" customHeight="true" outlineLevel="0" collapsed="false">
      <c r="A41" s="93"/>
      <c r="B41" s="48" t="n">
        <f aca="false">+B39+1</f>
        <v>20</v>
      </c>
      <c r="C41" s="37" t="s">
        <v>686</v>
      </c>
      <c r="D41" s="48" t="s">
        <v>63</v>
      </c>
      <c r="E41" s="48" t="s">
        <v>143</v>
      </c>
      <c r="F41" s="48" t="s">
        <v>223</v>
      </c>
      <c r="G41" s="47" t="s">
        <v>8</v>
      </c>
      <c r="H41" s="37" t="s">
        <v>687</v>
      </c>
      <c r="I41" s="37" t="s">
        <v>605</v>
      </c>
      <c r="J41" s="48" t="s">
        <v>6</v>
      </c>
      <c r="K41" s="51" t="s">
        <v>212</v>
      </c>
      <c r="L41" s="37" t="str">
        <f aca="false">VLOOKUP(K41,CódigosRetorno!$A$2:$B$1795,2,FALSE())</f>
        <v>El XML no contiene el tag o no existe informacion de RegistrationName del emisor del documento</v>
      </c>
      <c r="M41" s="43" t="s">
        <v>8</v>
      </c>
      <c r="N41" s="93"/>
    </row>
    <row r="42" customFormat="false" ht="36" hidden="false" customHeight="false" outlineLevel="0" collapsed="false">
      <c r="A42" s="93"/>
      <c r="B42" s="48"/>
      <c r="C42" s="37"/>
      <c r="D42" s="48"/>
      <c r="E42" s="48"/>
      <c r="F42" s="48"/>
      <c r="G42" s="47"/>
      <c r="H42" s="37"/>
      <c r="I42" s="44" t="s">
        <v>688</v>
      </c>
      <c r="J42" s="48" t="s">
        <v>208</v>
      </c>
      <c r="K42" s="46" t="s">
        <v>689</v>
      </c>
      <c r="L42" s="37" t="str">
        <f aca="false">VLOOKUP(K42,CódigosRetorno!$A$2:$B$1795,2,FALSE())</f>
        <v>RegistrationName - El nombre o razon social del emisor no cumple con el estandar</v>
      </c>
      <c r="M42" s="43" t="s">
        <v>8</v>
      </c>
      <c r="N42" s="93"/>
    </row>
    <row r="43" customFormat="false" ht="15" hidden="false" customHeight="false" outlineLevel="0" collapsed="false">
      <c r="A43" s="93"/>
      <c r="B43" s="96" t="s">
        <v>690</v>
      </c>
      <c r="C43" s="70" t="s">
        <v>691</v>
      </c>
      <c r="D43" s="96" t="s">
        <v>63</v>
      </c>
      <c r="E43" s="96" t="s">
        <v>143</v>
      </c>
      <c r="F43" s="96" t="s">
        <v>8</v>
      </c>
      <c r="G43" s="96" t="s">
        <v>8</v>
      </c>
      <c r="H43" s="114" t="s">
        <v>8</v>
      </c>
      <c r="I43" s="63" t="s">
        <v>8</v>
      </c>
      <c r="J43" s="69" t="s">
        <v>8</v>
      </c>
      <c r="K43" s="115" t="s">
        <v>8</v>
      </c>
      <c r="L43" s="42" t="str">
        <f aca="false">VLOOKUP(K43,CódigosRetorno!$A$2:$B$1795,2,FALSE())</f>
        <v>-</v>
      </c>
      <c r="M43" s="57" t="s">
        <v>8</v>
      </c>
      <c r="N43" s="93"/>
    </row>
    <row r="44" customFormat="false" ht="24" hidden="false" customHeight="true" outlineLevel="0" collapsed="false">
      <c r="A44" s="93"/>
      <c r="B44" s="117" t="n">
        <f aca="false">+B41+1</f>
        <v>21</v>
      </c>
      <c r="C44" s="37" t="s">
        <v>692</v>
      </c>
      <c r="D44" s="117" t="s">
        <v>63</v>
      </c>
      <c r="E44" s="117" t="s">
        <v>143</v>
      </c>
      <c r="F44" s="117" t="s">
        <v>693</v>
      </c>
      <c r="G44" s="47" t="s">
        <v>694</v>
      </c>
      <c r="H44" s="37" t="s">
        <v>695</v>
      </c>
      <c r="I44" s="37" t="s">
        <v>605</v>
      </c>
      <c r="J44" s="48" t="s">
        <v>6</v>
      </c>
      <c r="K44" s="51" t="s">
        <v>696</v>
      </c>
      <c r="L44" s="37" t="str">
        <f aca="false">VLOOKUP(K44,CódigosRetorno!$A$2:$B$1795,2,FALSE())</f>
        <v>El XML no contiene el tag o no existe información del número de documento de identidad del destinatario.</v>
      </c>
      <c r="M44" s="43" t="s">
        <v>8</v>
      </c>
      <c r="N44" s="93"/>
    </row>
    <row r="45" customFormat="false" ht="24" hidden="false" customHeight="false" outlineLevel="0" collapsed="false">
      <c r="A45" s="93"/>
      <c r="B45" s="117"/>
      <c r="C45" s="37"/>
      <c r="D45" s="117"/>
      <c r="E45" s="117"/>
      <c r="F45" s="117"/>
      <c r="G45" s="47"/>
      <c r="H45" s="37"/>
      <c r="I45" s="37" t="s">
        <v>697</v>
      </c>
      <c r="J45" s="48" t="s">
        <v>6</v>
      </c>
      <c r="K45" s="51" t="s">
        <v>698</v>
      </c>
      <c r="L45" s="37" t="str">
        <f aca="false">VLOOKUP(K45,CódigosRetorno!$A$2:$B$1795,2,FALSE())</f>
        <v>El valor ingresado como numero de documento de identidad del destinatario no cumple con el estandar.</v>
      </c>
      <c r="M45" s="43" t="s">
        <v>8</v>
      </c>
      <c r="N45" s="93"/>
    </row>
    <row r="46" customFormat="false" ht="24" hidden="false" customHeight="false" outlineLevel="0" collapsed="false">
      <c r="A46" s="93"/>
      <c r="B46" s="117"/>
      <c r="C46" s="37"/>
      <c r="D46" s="117"/>
      <c r="E46" s="117"/>
      <c r="F46" s="117"/>
      <c r="G46" s="47"/>
      <c r="H46" s="37"/>
      <c r="I46" s="37" t="s">
        <v>699</v>
      </c>
      <c r="J46" s="48" t="s">
        <v>208</v>
      </c>
      <c r="K46" s="51" t="s">
        <v>700</v>
      </c>
      <c r="L46" s="37" t="str">
        <f aca="false">VLOOKUP(K46,CódigosRetorno!$A$2:$B$1795,2,FALSE())</f>
        <v>El DNI debe tener 8 caracteres numéricos</v>
      </c>
      <c r="M46" s="43" t="s">
        <v>8</v>
      </c>
      <c r="N46" s="93"/>
    </row>
    <row r="47" customFormat="false" ht="24" hidden="false" customHeight="false" outlineLevel="0" collapsed="false">
      <c r="A47" s="93"/>
      <c r="B47" s="117"/>
      <c r="C47" s="37"/>
      <c r="D47" s="117"/>
      <c r="E47" s="117"/>
      <c r="F47" s="117"/>
      <c r="G47" s="47"/>
      <c r="H47" s="37"/>
      <c r="I47" s="37" t="s">
        <v>701</v>
      </c>
      <c r="J47" s="48" t="s">
        <v>208</v>
      </c>
      <c r="K47" s="51" t="s">
        <v>702</v>
      </c>
      <c r="L47" s="37" t="str">
        <f aca="false">VLOOKUP(K47,CódigosRetorno!$A$2:$B$1795,2,FALSE())</f>
        <v>El dato ingresado como numero de documento de identidad del receptor no cumple con el formato establecido</v>
      </c>
      <c r="M47" s="43" t="s">
        <v>8</v>
      </c>
      <c r="N47" s="93"/>
    </row>
    <row r="48" customFormat="false" ht="24" hidden="false" customHeight="false" outlineLevel="0" collapsed="false">
      <c r="A48" s="93"/>
      <c r="B48" s="117"/>
      <c r="C48" s="37"/>
      <c r="D48" s="117"/>
      <c r="E48" s="117"/>
      <c r="F48" s="117"/>
      <c r="G48" s="47"/>
      <c r="H48" s="37"/>
      <c r="I48" s="37" t="s">
        <v>703</v>
      </c>
      <c r="J48" s="48" t="s">
        <v>6</v>
      </c>
      <c r="K48" s="51" t="s">
        <v>704</v>
      </c>
      <c r="L48" s="37" t="str">
        <f aca="false">VLOOKUP(K48,CódigosRetorno!$A$2:$B$1795,2,FALSE())</f>
        <v>El numero de documento de identidad del receptor debe ser  RUC</v>
      </c>
      <c r="M48" s="43" t="s">
        <v>8</v>
      </c>
      <c r="N48" s="93"/>
    </row>
    <row r="49" customFormat="false" ht="24" hidden="false" customHeight="false" outlineLevel="0" collapsed="false">
      <c r="A49" s="93"/>
      <c r="B49" s="117"/>
      <c r="C49" s="37"/>
      <c r="D49" s="117"/>
      <c r="E49" s="117"/>
      <c r="F49" s="117"/>
      <c r="G49" s="47"/>
      <c r="H49" s="37"/>
      <c r="I49" s="37" t="s">
        <v>705</v>
      </c>
      <c r="J49" s="48" t="s">
        <v>6</v>
      </c>
      <c r="K49" s="51" t="s">
        <v>706</v>
      </c>
      <c r="L49" s="37" t="str">
        <f aca="false">VLOOKUP(K49,CódigosRetorno!$A$2:$B$1795,2,FALSE())</f>
        <v>Para el motivo de traslado ingresado el Destinatario debe ser igual al remitente.</v>
      </c>
      <c r="M49" s="43" t="s">
        <v>8</v>
      </c>
      <c r="N49" s="93"/>
    </row>
    <row r="50" customFormat="false" ht="24" hidden="false" customHeight="false" outlineLevel="0" collapsed="false">
      <c r="A50" s="93"/>
      <c r="B50" s="117"/>
      <c r="C50" s="37"/>
      <c r="D50" s="117"/>
      <c r="E50" s="117"/>
      <c r="F50" s="117"/>
      <c r="G50" s="47"/>
      <c r="H50" s="37"/>
      <c r="I50" s="37" t="s">
        <v>707</v>
      </c>
      <c r="J50" s="48" t="s">
        <v>6</v>
      </c>
      <c r="K50" s="51" t="s">
        <v>708</v>
      </c>
      <c r="L50" s="37" t="str">
        <f aca="false">VLOOKUP(K50,CódigosRetorno!$A$2:$B$1795,2,FALSE())</f>
        <v>Destinatario no debe ser igual al remitente.</v>
      </c>
      <c r="M50" s="43" t="s">
        <v>8</v>
      </c>
      <c r="N50" s="93"/>
    </row>
    <row r="51" customFormat="false" ht="24" hidden="false" customHeight="true" outlineLevel="0" collapsed="false">
      <c r="A51" s="93"/>
      <c r="B51" s="48" t="n">
        <f aca="false">+B44+1</f>
        <v>22</v>
      </c>
      <c r="C51" s="37" t="s">
        <v>709</v>
      </c>
      <c r="D51" s="48" t="s">
        <v>63</v>
      </c>
      <c r="E51" s="48" t="s">
        <v>143</v>
      </c>
      <c r="F51" s="48" t="s">
        <v>197</v>
      </c>
      <c r="G51" s="48" t="s">
        <v>198</v>
      </c>
      <c r="H51" s="37" t="s">
        <v>710</v>
      </c>
      <c r="I51" s="37" t="s">
        <v>605</v>
      </c>
      <c r="J51" s="48" t="s">
        <v>6</v>
      </c>
      <c r="K51" s="51" t="s">
        <v>711</v>
      </c>
      <c r="L51" s="37" t="str">
        <f aca="false">VLOOKUP(K51,CódigosRetorno!$A$2:$B$1795,2,FALSE())</f>
        <v>El XML no contiene el atributo o no existe información del tipo de documento del destinatario.</v>
      </c>
      <c r="M51" s="43" t="s">
        <v>8</v>
      </c>
      <c r="N51" s="93"/>
    </row>
    <row r="52" customFormat="false" ht="24" hidden="false" customHeight="false" outlineLevel="0" collapsed="false">
      <c r="A52" s="93"/>
      <c r="B52" s="48"/>
      <c r="C52" s="37"/>
      <c r="D52" s="48"/>
      <c r="E52" s="48"/>
      <c r="F52" s="48"/>
      <c r="G52" s="48"/>
      <c r="H52" s="37"/>
      <c r="I52" s="37" t="s">
        <v>256</v>
      </c>
      <c r="J52" s="48" t="s">
        <v>6</v>
      </c>
      <c r="K52" s="46" t="s">
        <v>712</v>
      </c>
      <c r="L52" s="37" t="str">
        <f aca="false">VLOOKUP(K52,CódigosRetorno!$A$2:$B$1795,2,FALSE())</f>
        <v>El valor ingresado como tipo de documento del destinatario es incorrecto.</v>
      </c>
      <c r="M52" s="48" t="s">
        <v>470</v>
      </c>
      <c r="N52" s="93"/>
    </row>
    <row r="53" customFormat="false" ht="24" hidden="false" customHeight="true" outlineLevel="0" collapsed="false">
      <c r="A53" s="93"/>
      <c r="B53" s="48" t="n">
        <f aca="false">+B51+1</f>
        <v>23</v>
      </c>
      <c r="C53" s="37" t="s">
        <v>713</v>
      </c>
      <c r="D53" s="48" t="s">
        <v>63</v>
      </c>
      <c r="E53" s="48" t="s">
        <v>143</v>
      </c>
      <c r="F53" s="48" t="s">
        <v>223</v>
      </c>
      <c r="G53" s="47" t="s">
        <v>8</v>
      </c>
      <c r="H53" s="37" t="s">
        <v>714</v>
      </c>
      <c r="I53" s="37" t="s">
        <v>605</v>
      </c>
      <c r="J53" s="48" t="s">
        <v>6</v>
      </c>
      <c r="K53" s="51" t="s">
        <v>715</v>
      </c>
      <c r="L53" s="37" t="str">
        <f aca="false">VLOOKUP(K53,CódigosRetorno!$A$2:$B$1795,2,FALSE())</f>
        <v>El XML no contiene el atributo o no existe información del nombre o razon social del destinatario.</v>
      </c>
      <c r="M53" s="43" t="s">
        <v>8</v>
      </c>
      <c r="N53" s="93"/>
    </row>
    <row r="54" customFormat="false" ht="36" hidden="false" customHeight="false" outlineLevel="0" collapsed="false">
      <c r="A54" s="93"/>
      <c r="B54" s="48"/>
      <c r="C54" s="37"/>
      <c r="D54" s="48"/>
      <c r="E54" s="48"/>
      <c r="F54" s="48"/>
      <c r="G54" s="47"/>
      <c r="H54" s="37"/>
      <c r="I54" s="44" t="s">
        <v>716</v>
      </c>
      <c r="J54" s="48" t="s">
        <v>6</v>
      </c>
      <c r="K54" s="46" t="s">
        <v>717</v>
      </c>
      <c r="L54" s="37" t="str">
        <f aca="false">VLOOKUP(K54,CódigosRetorno!$A$2:$B$1795,2,FALSE())</f>
        <v>El valor ingresado como tipo de documento del nombre o razon social del destinatario es incorrecto.</v>
      </c>
      <c r="M54" s="43" t="s">
        <v>8</v>
      </c>
      <c r="N54" s="93"/>
    </row>
    <row r="55" customFormat="false" ht="24" hidden="false" customHeight="false" outlineLevel="0" collapsed="false">
      <c r="A55" s="93"/>
      <c r="B55" s="96" t="s">
        <v>718</v>
      </c>
      <c r="C55" s="70" t="s">
        <v>719</v>
      </c>
      <c r="D55" s="96" t="s">
        <v>63</v>
      </c>
      <c r="E55" s="96" t="s">
        <v>184</v>
      </c>
      <c r="F55" s="96" t="s">
        <v>8</v>
      </c>
      <c r="G55" s="96" t="s">
        <v>8</v>
      </c>
      <c r="H55" s="114" t="s">
        <v>8</v>
      </c>
      <c r="I55" s="63" t="s">
        <v>8</v>
      </c>
      <c r="J55" s="69" t="s">
        <v>8</v>
      </c>
      <c r="K55" s="115" t="s">
        <v>8</v>
      </c>
      <c r="L55" s="42" t="str">
        <f aca="false">VLOOKUP(K55,CódigosRetorno!$A$2:$B$1795,2,FALSE())</f>
        <v>-</v>
      </c>
      <c r="M55" s="57" t="s">
        <v>8</v>
      </c>
      <c r="N55" s="93"/>
    </row>
    <row r="56" customFormat="false" ht="24" hidden="false" customHeight="true" outlineLevel="0" collapsed="false">
      <c r="A56" s="93"/>
      <c r="B56" s="117" t="n">
        <f aca="false">+B53+1</f>
        <v>24</v>
      </c>
      <c r="C56" s="37" t="s">
        <v>248</v>
      </c>
      <c r="D56" s="117" t="s">
        <v>63</v>
      </c>
      <c r="E56" s="117" t="s">
        <v>143</v>
      </c>
      <c r="F56" s="117" t="s">
        <v>189</v>
      </c>
      <c r="G56" s="47" t="s">
        <v>720</v>
      </c>
      <c r="H56" s="37" t="s">
        <v>721</v>
      </c>
      <c r="I56" s="37" t="s">
        <v>722</v>
      </c>
      <c r="J56" s="48" t="s">
        <v>6</v>
      </c>
      <c r="K56" s="51" t="s">
        <v>723</v>
      </c>
      <c r="L56" s="37" t="str">
        <f aca="false">VLOOKUP(K56,CódigosRetorno!$A$2:$B$1795,2,FALSE())</f>
        <v>El valor ingresado como numero de documento de identidad del tercero relacionado no cumple con el estandar.</v>
      </c>
      <c r="M56" s="43" t="s">
        <v>8</v>
      </c>
      <c r="N56" s="93"/>
    </row>
    <row r="57" customFormat="false" ht="24" hidden="false" customHeight="false" outlineLevel="0" collapsed="false">
      <c r="A57" s="93"/>
      <c r="B57" s="117"/>
      <c r="C57" s="37"/>
      <c r="D57" s="117"/>
      <c r="E57" s="117"/>
      <c r="F57" s="117"/>
      <c r="G57" s="47"/>
      <c r="H57" s="37"/>
      <c r="I57" s="37" t="s">
        <v>219</v>
      </c>
      <c r="J57" s="48" t="s">
        <v>6</v>
      </c>
      <c r="K57" s="51" t="s">
        <v>724</v>
      </c>
      <c r="L57" s="37" t="str">
        <f aca="false">VLOOKUP(K57,CódigosRetorno!$A$2:$B$1795,2,FALSE())</f>
        <v>El numero de RUC del proveedor no existe.</v>
      </c>
      <c r="M57" s="48" t="s">
        <v>258</v>
      </c>
      <c r="N57" s="93"/>
    </row>
    <row r="58" customFormat="false" ht="24" hidden="false" customHeight="false" outlineLevel="0" collapsed="false">
      <c r="A58" s="93"/>
      <c r="B58" s="117"/>
      <c r="C58" s="37"/>
      <c r="D58" s="117"/>
      <c r="E58" s="117"/>
      <c r="F58" s="117"/>
      <c r="G58" s="47"/>
      <c r="H58" s="37"/>
      <c r="I58" s="37" t="s">
        <v>725</v>
      </c>
      <c r="J58" s="48" t="s">
        <v>6</v>
      </c>
      <c r="K58" s="51" t="s">
        <v>726</v>
      </c>
      <c r="L58" s="37" t="str">
        <f aca="false">VLOOKUP(K58,CódigosRetorno!$A$2:$B$1795,2,FALSE())</f>
        <v>El RUC del proveedor no esta activo.</v>
      </c>
      <c r="M58" s="48" t="s">
        <v>258</v>
      </c>
      <c r="N58" s="93"/>
    </row>
    <row r="59" customFormat="false" ht="24" hidden="false" customHeight="false" outlineLevel="0" collapsed="false">
      <c r="A59" s="93"/>
      <c r="B59" s="117"/>
      <c r="C59" s="37"/>
      <c r="D59" s="117"/>
      <c r="E59" s="117"/>
      <c r="F59" s="117"/>
      <c r="G59" s="47"/>
      <c r="H59" s="37"/>
      <c r="I59" s="37" t="s">
        <v>727</v>
      </c>
      <c r="J59" s="48" t="s">
        <v>6</v>
      </c>
      <c r="K59" s="51" t="s">
        <v>728</v>
      </c>
      <c r="L59" s="37" t="str">
        <f aca="false">VLOOKUP(K59,CódigosRetorno!$A$2:$B$1795,2,FALSE())</f>
        <v>El RUC del proveedor no esta habido.</v>
      </c>
      <c r="M59" s="48" t="s">
        <v>258</v>
      </c>
      <c r="N59" s="93"/>
    </row>
    <row r="60" customFormat="false" ht="24" hidden="false" customHeight="false" outlineLevel="0" collapsed="false">
      <c r="A60" s="93"/>
      <c r="B60" s="117"/>
      <c r="C60" s="37"/>
      <c r="D60" s="117"/>
      <c r="E60" s="117"/>
      <c r="F60" s="117"/>
      <c r="G60" s="47"/>
      <c r="H60" s="37"/>
      <c r="I60" s="37" t="s">
        <v>729</v>
      </c>
      <c r="J60" s="48" t="s">
        <v>6</v>
      </c>
      <c r="K60" s="51" t="s">
        <v>730</v>
      </c>
      <c r="L60" s="37" t="str">
        <f aca="false">VLOOKUP(K60,CódigosRetorno!$A$2:$B$1795,2,FALSE())</f>
        <v>Proveedor no debe ser igual al remitente o destinatario.</v>
      </c>
      <c r="M60" s="43" t="s">
        <v>8</v>
      </c>
      <c r="N60" s="93"/>
    </row>
    <row r="61" customFormat="false" ht="24" hidden="false" customHeight="true" outlineLevel="0" collapsed="false">
      <c r="A61" s="93"/>
      <c r="B61" s="48" t="n">
        <f aca="false">+B56+1</f>
        <v>25</v>
      </c>
      <c r="C61" s="37" t="s">
        <v>731</v>
      </c>
      <c r="D61" s="48" t="s">
        <v>63</v>
      </c>
      <c r="E61" s="48" t="s">
        <v>143</v>
      </c>
      <c r="F61" s="48" t="s">
        <v>330</v>
      </c>
      <c r="G61" s="48" t="s">
        <v>198</v>
      </c>
      <c r="H61" s="37" t="s">
        <v>732</v>
      </c>
      <c r="I61" s="37" t="s">
        <v>605</v>
      </c>
      <c r="J61" s="48" t="s">
        <v>6</v>
      </c>
      <c r="K61" s="51" t="s">
        <v>733</v>
      </c>
      <c r="L61" s="37" t="str">
        <f aca="false">VLOOKUP(K61,CódigosRetorno!$A$2:$B$1795,2,FALSE())</f>
        <v>El XML no contiene el atributo o no existe información del tipo de documento del tercero relacionado.</v>
      </c>
      <c r="M61" s="43" t="s">
        <v>8</v>
      </c>
      <c r="N61" s="93"/>
    </row>
    <row r="62" customFormat="false" ht="24" hidden="false" customHeight="false" outlineLevel="0" collapsed="false">
      <c r="A62" s="93"/>
      <c r="B62" s="48"/>
      <c r="C62" s="37"/>
      <c r="D62" s="48"/>
      <c r="E62" s="48"/>
      <c r="F62" s="48"/>
      <c r="G62" s="48"/>
      <c r="H62" s="37"/>
      <c r="I62" s="37" t="s">
        <v>202</v>
      </c>
      <c r="J62" s="48" t="s">
        <v>6</v>
      </c>
      <c r="K62" s="51" t="s">
        <v>734</v>
      </c>
      <c r="L62" s="52" t="str">
        <f aca="false">VLOOKUP(K62,CódigosRetorno!$A$2:$B$1795,2,FALSE())</f>
        <v>El valor ingresado como tipo de documento del tercero relacionado es incorrecto.</v>
      </c>
      <c r="M62" s="43" t="s">
        <v>8</v>
      </c>
      <c r="N62" s="93"/>
    </row>
    <row r="63" customFormat="false" ht="48" hidden="false" customHeight="false" outlineLevel="0" collapsed="false">
      <c r="A63" s="93"/>
      <c r="B63" s="48" t="n">
        <f aca="false">+B61+1</f>
        <v>26</v>
      </c>
      <c r="C63" s="50" t="s">
        <v>735</v>
      </c>
      <c r="D63" s="48" t="s">
        <v>63</v>
      </c>
      <c r="E63" s="48" t="s">
        <v>143</v>
      </c>
      <c r="F63" s="48" t="s">
        <v>223</v>
      </c>
      <c r="G63" s="48"/>
      <c r="H63" s="50" t="s">
        <v>736</v>
      </c>
      <c r="I63" s="44" t="s">
        <v>737</v>
      </c>
      <c r="J63" s="48" t="s">
        <v>6</v>
      </c>
      <c r="K63" s="51" t="s">
        <v>738</v>
      </c>
      <c r="L63" s="37" t="str">
        <f aca="false">VLOOKUP(K63,CódigosRetorno!$A$2:$B$1795,2,FALSE())</f>
        <v>El valor ingresado como tipo de documento del nombre o razon social del tercero relacionado es incorrecto.</v>
      </c>
      <c r="M63" s="43" t="s">
        <v>8</v>
      </c>
      <c r="N63" s="93"/>
    </row>
    <row r="64" customFormat="false" ht="15" hidden="false" customHeight="false" outlineLevel="0" collapsed="false">
      <c r="A64" s="93"/>
      <c r="B64" s="96" t="s">
        <v>739</v>
      </c>
      <c r="C64" s="108" t="s">
        <v>740</v>
      </c>
      <c r="D64" s="96" t="s">
        <v>63</v>
      </c>
      <c r="E64" s="96" t="s">
        <v>143</v>
      </c>
      <c r="F64" s="96" t="s">
        <v>8</v>
      </c>
      <c r="G64" s="96" t="s">
        <v>8</v>
      </c>
      <c r="H64" s="114" t="s">
        <v>8</v>
      </c>
      <c r="I64" s="63" t="s">
        <v>8</v>
      </c>
      <c r="J64" s="69" t="s">
        <v>8</v>
      </c>
      <c r="K64" s="115" t="s">
        <v>8</v>
      </c>
      <c r="L64" s="42" t="str">
        <f aca="false">VLOOKUP(K64,CódigosRetorno!$A$2:$B$1795,2,FALSE())</f>
        <v>-</v>
      </c>
      <c r="M64" s="57" t="s">
        <v>8</v>
      </c>
      <c r="N64" s="93"/>
    </row>
    <row r="65" customFormat="false" ht="24" hidden="false" customHeight="true" outlineLevel="0" collapsed="false">
      <c r="A65" s="93"/>
      <c r="B65" s="48" t="n">
        <f aca="false">+B63+1</f>
        <v>27</v>
      </c>
      <c r="C65" s="37" t="s">
        <v>741</v>
      </c>
      <c r="D65" s="48" t="s">
        <v>63</v>
      </c>
      <c r="E65" s="48" t="s">
        <v>143</v>
      </c>
      <c r="F65" s="48" t="s">
        <v>330</v>
      </c>
      <c r="G65" s="48" t="s">
        <v>742</v>
      </c>
      <c r="H65" s="37" t="s">
        <v>743</v>
      </c>
      <c r="I65" s="37" t="s">
        <v>605</v>
      </c>
      <c r="J65" s="48" t="s">
        <v>6</v>
      </c>
      <c r="K65" s="51" t="s">
        <v>744</v>
      </c>
      <c r="L65" s="37" t="str">
        <f aca="false">VLOOKUP(K65,CódigosRetorno!$A$2:$B$1795,2,FALSE())</f>
        <v>El XML no contiene el atributo o no existe informacion del motivo de traslado.</v>
      </c>
      <c r="M65" s="43" t="s">
        <v>8</v>
      </c>
      <c r="N65" s="93"/>
    </row>
    <row r="66" customFormat="false" ht="24" hidden="false" customHeight="false" outlineLevel="0" collapsed="false">
      <c r="A66" s="93"/>
      <c r="B66" s="48"/>
      <c r="C66" s="37"/>
      <c r="D66" s="48"/>
      <c r="E66" s="48"/>
      <c r="F66" s="48"/>
      <c r="G66" s="48"/>
      <c r="H66" s="37"/>
      <c r="I66" s="37" t="s">
        <v>256</v>
      </c>
      <c r="J66" s="48" t="s">
        <v>6</v>
      </c>
      <c r="K66" s="46" t="s">
        <v>745</v>
      </c>
      <c r="L66" s="37" t="str">
        <f aca="false">VLOOKUP(K66,CódigosRetorno!$A$2:$B$1795,2,FALSE())</f>
        <v>El valor ingresado como motivo de traslado no es valido.</v>
      </c>
      <c r="M66" s="48" t="s">
        <v>746</v>
      </c>
      <c r="N66" s="93"/>
    </row>
    <row r="67" customFormat="false" ht="24" hidden="false" customHeight="false" outlineLevel="0" collapsed="false">
      <c r="A67" s="93"/>
      <c r="B67" s="48"/>
      <c r="C67" s="37"/>
      <c r="D67" s="48"/>
      <c r="E67" s="48"/>
      <c r="F67" s="48"/>
      <c r="G67" s="48"/>
      <c r="H67" s="37"/>
      <c r="I67" s="37" t="s">
        <v>747</v>
      </c>
      <c r="J67" s="48" t="s">
        <v>6</v>
      </c>
      <c r="K67" s="46" t="s">
        <v>748</v>
      </c>
      <c r="L67" s="37" t="str">
        <f aca="false">VLOOKUP(K67,CódigosRetorno!$A$2:$B$1795,2,FALSE())</f>
        <v>Para exportación, el XML no contiene el tag o no existe informacion del numero de DAM.</v>
      </c>
      <c r="M67" s="43" t="s">
        <v>8</v>
      </c>
      <c r="N67" s="93"/>
    </row>
    <row r="68" customFormat="false" ht="24" hidden="false" customHeight="false" outlineLevel="0" collapsed="false">
      <c r="A68" s="93"/>
      <c r="B68" s="48"/>
      <c r="C68" s="37"/>
      <c r="D68" s="48"/>
      <c r="E68" s="48"/>
      <c r="F68" s="48"/>
      <c r="G68" s="48"/>
      <c r="H68" s="37"/>
      <c r="I68" s="37" t="s">
        <v>749</v>
      </c>
      <c r="J68" s="48" t="s">
        <v>6</v>
      </c>
      <c r="K68" s="46" t="s">
        <v>750</v>
      </c>
      <c r="L68" s="37" t="str">
        <f aca="false">VLOOKUP(K68,CódigosRetorno!$A$2:$B$1795,2,FALSE())</f>
        <v>Para importación, el XML no contiene el tag o no existe informacion del numero de manifiesto de carga o numero de DAM.</v>
      </c>
      <c r="M68" s="43" t="s">
        <v>8</v>
      </c>
      <c r="N68" s="93"/>
    </row>
    <row r="69" customFormat="false" ht="24" hidden="false" customHeight="true" outlineLevel="0" collapsed="false">
      <c r="A69" s="93"/>
      <c r="B69" s="48" t="n">
        <f aca="false">+B65+1</f>
        <v>28</v>
      </c>
      <c r="C69" s="37" t="s">
        <v>751</v>
      </c>
      <c r="D69" s="48" t="s">
        <v>63</v>
      </c>
      <c r="E69" s="48" t="s">
        <v>184</v>
      </c>
      <c r="F69" s="48" t="s">
        <v>223</v>
      </c>
      <c r="G69" s="48"/>
      <c r="H69" s="37" t="s">
        <v>752</v>
      </c>
      <c r="I69" s="37" t="s">
        <v>753</v>
      </c>
      <c r="J69" s="48" t="s">
        <v>208</v>
      </c>
      <c r="K69" s="51" t="s">
        <v>754</v>
      </c>
      <c r="L69" s="37" t="str">
        <f aca="false">VLOOKUP(K69,CódigosRetorno!$A$2:$B$1795,2,FALSE())</f>
        <v>El XML no contiene el atributo o no existe información en descripcion del motivo de traslado.</v>
      </c>
      <c r="M69" s="43" t="s">
        <v>8</v>
      </c>
      <c r="N69" s="93"/>
    </row>
    <row r="70" customFormat="false" ht="48" hidden="false" customHeight="false" outlineLevel="0" collapsed="false">
      <c r="A70" s="93"/>
      <c r="B70" s="48"/>
      <c r="C70" s="37"/>
      <c r="D70" s="48"/>
      <c r="E70" s="48"/>
      <c r="F70" s="48"/>
      <c r="G70" s="48"/>
      <c r="H70" s="37"/>
      <c r="I70" s="52" t="s">
        <v>755</v>
      </c>
      <c r="J70" s="48" t="s">
        <v>208</v>
      </c>
      <c r="K70" s="51" t="s">
        <v>756</v>
      </c>
      <c r="L70" s="37" t="str">
        <f aca="false">VLOOKUP(K70,CódigosRetorno!$A$2:$B$1795,2,FALSE())</f>
        <v>El valor ingresado como descripcion de motivo de traslado no cumple con el estandar.</v>
      </c>
      <c r="M70" s="43" t="s">
        <v>8</v>
      </c>
      <c r="N70" s="93"/>
    </row>
    <row r="71" customFormat="false" ht="24" hidden="false" customHeight="false" outlineLevel="0" collapsed="false">
      <c r="A71" s="93"/>
      <c r="B71" s="47" t="n">
        <f aca="false">+B69+1</f>
        <v>29</v>
      </c>
      <c r="C71" s="50" t="s">
        <v>757</v>
      </c>
      <c r="D71" s="48" t="s">
        <v>63</v>
      </c>
      <c r="E71" s="48" t="s">
        <v>184</v>
      </c>
      <c r="F71" s="48" t="s">
        <v>758</v>
      </c>
      <c r="G71" s="47" t="s">
        <v>759</v>
      </c>
      <c r="H71" s="118" t="s">
        <v>760</v>
      </c>
      <c r="I71" s="37" t="s">
        <v>186</v>
      </c>
      <c r="J71" s="47" t="s">
        <v>8</v>
      </c>
      <c r="K71" s="51" t="s">
        <v>8</v>
      </c>
      <c r="L71" s="37" t="str">
        <f aca="false">VLOOKUP(K71,CódigosRetorno!$A$2:$B$1795,2,FALSE())</f>
        <v>-</v>
      </c>
      <c r="M71" s="48" t="s">
        <v>8</v>
      </c>
      <c r="N71" s="93"/>
    </row>
    <row r="72" customFormat="false" ht="15" hidden="false" customHeight="true" outlineLevel="0" collapsed="false">
      <c r="A72" s="93"/>
      <c r="B72" s="48" t="n">
        <f aca="false">+B71+1</f>
        <v>30</v>
      </c>
      <c r="C72" s="37" t="s">
        <v>761</v>
      </c>
      <c r="D72" s="48" t="s">
        <v>63</v>
      </c>
      <c r="E72" s="48" t="s">
        <v>143</v>
      </c>
      <c r="F72" s="48" t="s">
        <v>762</v>
      </c>
      <c r="G72" s="47" t="s">
        <v>763</v>
      </c>
      <c r="H72" s="37" t="s">
        <v>764</v>
      </c>
      <c r="I72" s="37" t="s">
        <v>66</v>
      </c>
      <c r="J72" s="47" t="s">
        <v>6</v>
      </c>
      <c r="K72" s="51" t="s">
        <v>765</v>
      </c>
      <c r="L72" s="37" t="str">
        <f aca="false">VLOOKUP(K72,CódigosRetorno!$A$2:$B$1795,2,FALSE())</f>
        <v>Es obligatorio ingresar el peso bruto total de la guía</v>
      </c>
      <c r="M72" s="48" t="s">
        <v>8</v>
      </c>
      <c r="N72" s="93"/>
    </row>
    <row r="73" customFormat="false" ht="24" hidden="false" customHeight="false" outlineLevel="0" collapsed="false">
      <c r="A73" s="93"/>
      <c r="B73" s="48"/>
      <c r="C73" s="37"/>
      <c r="D73" s="48"/>
      <c r="E73" s="48"/>
      <c r="F73" s="48"/>
      <c r="G73" s="47"/>
      <c r="H73" s="37"/>
      <c r="I73" s="37" t="s">
        <v>766</v>
      </c>
      <c r="J73" s="48" t="s">
        <v>208</v>
      </c>
      <c r="K73" s="51" t="s">
        <v>767</v>
      </c>
      <c r="L73" s="37" t="str">
        <f aca="false">VLOOKUP(K73,CódigosRetorno!$A$2:$B$1795,2,FALSE())</f>
        <v>GrossWeightMeasure - El valor ingresado no cumple con el estandar.</v>
      </c>
      <c r="M73" s="43" t="s">
        <v>8</v>
      </c>
      <c r="N73" s="93"/>
    </row>
    <row r="74" customFormat="false" ht="15" hidden="false" customHeight="true" outlineLevel="0" collapsed="false">
      <c r="A74" s="93"/>
      <c r="B74" s="48" t="n">
        <f aca="false">+B72+1</f>
        <v>31</v>
      </c>
      <c r="C74" s="37" t="s">
        <v>768</v>
      </c>
      <c r="D74" s="48" t="s">
        <v>63</v>
      </c>
      <c r="E74" s="48" t="s">
        <v>143</v>
      </c>
      <c r="F74" s="48" t="s">
        <v>769</v>
      </c>
      <c r="G74" s="48" t="s">
        <v>770</v>
      </c>
      <c r="H74" s="37" t="s">
        <v>771</v>
      </c>
      <c r="I74" s="37" t="s">
        <v>772</v>
      </c>
      <c r="J74" s="48" t="s">
        <v>6</v>
      </c>
      <c r="K74" s="51" t="s">
        <v>773</v>
      </c>
      <c r="L74" s="37" t="str">
        <f aca="false">VLOOKUP(K74,CódigosRetorno!$A$2:$B$1795,2,FALSE())</f>
        <v>Es obligatorio indicar la unidad de medida del Peso Total de la guía</v>
      </c>
      <c r="M74" s="43" t="s">
        <v>8</v>
      </c>
      <c r="N74" s="93"/>
    </row>
    <row r="75" customFormat="false" ht="24" hidden="false" customHeight="false" outlineLevel="0" collapsed="false">
      <c r="A75" s="93"/>
      <c r="B75" s="48"/>
      <c r="C75" s="37"/>
      <c r="D75" s="48"/>
      <c r="E75" s="48"/>
      <c r="F75" s="48"/>
      <c r="G75" s="48"/>
      <c r="H75" s="37"/>
      <c r="I75" s="37" t="s">
        <v>774</v>
      </c>
      <c r="J75" s="48" t="s">
        <v>208</v>
      </c>
      <c r="K75" s="51" t="s">
        <v>775</v>
      </c>
      <c r="L75" s="37" t="str">
        <f aca="false">VLOOKUP(K75,CódigosRetorno!$A$2:$B$1795,2,FALSE())</f>
        <v>cbc:GrossWeightMeasure@unitCode: El valor ingresado en la unidad de medida para el peso bruto total no es correcta (KGM).</v>
      </c>
      <c r="M75" s="43" t="s">
        <v>8</v>
      </c>
      <c r="N75" s="93"/>
    </row>
    <row r="76" customFormat="false" ht="24" hidden="false" customHeight="true" outlineLevel="0" collapsed="false">
      <c r="A76" s="93"/>
      <c r="B76" s="117" t="n">
        <f aca="false">+B74+1</f>
        <v>32</v>
      </c>
      <c r="C76" s="37" t="s">
        <v>776</v>
      </c>
      <c r="D76" s="117" t="s">
        <v>63</v>
      </c>
      <c r="E76" s="117" t="s">
        <v>184</v>
      </c>
      <c r="F76" s="117" t="s">
        <v>777</v>
      </c>
      <c r="G76" s="47" t="s">
        <v>777</v>
      </c>
      <c r="H76" s="37" t="s">
        <v>778</v>
      </c>
      <c r="I76" s="37" t="s">
        <v>779</v>
      </c>
      <c r="J76" s="48" t="s">
        <v>6</v>
      </c>
      <c r="K76" s="51" t="s">
        <v>780</v>
      </c>
      <c r="L76" s="37" t="str">
        <f aca="false">VLOOKUP(K76,CódigosRetorno!$A$2:$B$1795,2,FALSE())</f>
        <v>El XML no contiene el atributo o no existe informacion en numero de bultos o pallets obligatorio para importación.</v>
      </c>
      <c r="M76" s="43" t="s">
        <v>8</v>
      </c>
      <c r="N76" s="93"/>
    </row>
    <row r="77" customFormat="false" ht="24" hidden="false" customHeight="false" outlineLevel="0" collapsed="false">
      <c r="A77" s="93"/>
      <c r="B77" s="117"/>
      <c r="C77" s="37"/>
      <c r="D77" s="117"/>
      <c r="E77" s="117"/>
      <c r="F77" s="117"/>
      <c r="G77" s="47"/>
      <c r="H77" s="37"/>
      <c r="I77" s="37" t="s">
        <v>781</v>
      </c>
      <c r="J77" s="48" t="s">
        <v>6</v>
      </c>
      <c r="K77" s="51" t="s">
        <v>782</v>
      </c>
      <c r="L77" s="37" t="str">
        <f aca="false">VLOOKUP(K77,CódigosRetorno!$A$2:$B$1795,2,FALSE())</f>
        <v>El valor ingresado como numero de bultos o pallets no cumple con el estandar.</v>
      </c>
      <c r="M77" s="43" t="s">
        <v>8</v>
      </c>
      <c r="N77" s="93"/>
    </row>
    <row r="78" customFormat="false" ht="24" hidden="false" customHeight="false" outlineLevel="0" collapsed="false">
      <c r="A78" s="93"/>
      <c r="B78" s="117"/>
      <c r="C78" s="37"/>
      <c r="D78" s="117"/>
      <c r="E78" s="117"/>
      <c r="F78" s="117"/>
      <c r="G78" s="47"/>
      <c r="H78" s="37"/>
      <c r="I78" s="37" t="s">
        <v>783</v>
      </c>
      <c r="J78" s="48" t="s">
        <v>208</v>
      </c>
      <c r="K78" s="46" t="s">
        <v>784</v>
      </c>
      <c r="L78" s="37" t="str">
        <f aca="false">VLOOKUP(K78,CódigosRetorno!$A$2:$B$1795,2,FALSE())</f>
        <v>Numero de bultos o pallets es una información válida solo para importación.</v>
      </c>
      <c r="M78" s="43" t="s">
        <v>8</v>
      </c>
      <c r="N78" s="17"/>
    </row>
    <row r="79" customFormat="false" ht="24" hidden="false" customHeight="true" outlineLevel="0" collapsed="false">
      <c r="A79" s="93"/>
      <c r="B79" s="117" t="n">
        <f aca="false">+B76+1</f>
        <v>33</v>
      </c>
      <c r="C79" s="37" t="s">
        <v>785</v>
      </c>
      <c r="D79" s="117" t="s">
        <v>63</v>
      </c>
      <c r="E79" s="117" t="s">
        <v>143</v>
      </c>
      <c r="F79" s="117" t="s">
        <v>330</v>
      </c>
      <c r="G79" s="117" t="s">
        <v>786</v>
      </c>
      <c r="H79" s="37" t="s">
        <v>787</v>
      </c>
      <c r="I79" s="37" t="s">
        <v>605</v>
      </c>
      <c r="J79" s="48" t="s">
        <v>6</v>
      </c>
      <c r="K79" s="51" t="s">
        <v>788</v>
      </c>
      <c r="L79" s="37" t="str">
        <f aca="false">VLOOKUP(K79,CódigosRetorno!$A$2:$B$1795,2,FALSE())</f>
        <v>El XML no contiene el atributo o no existe informacion en modalidad de transporte.</v>
      </c>
      <c r="M79" s="43" t="s">
        <v>8</v>
      </c>
      <c r="N79" s="93"/>
    </row>
    <row r="80" customFormat="false" ht="24" hidden="false" customHeight="false" outlineLevel="0" collapsed="false">
      <c r="A80" s="93"/>
      <c r="B80" s="117"/>
      <c r="C80" s="37"/>
      <c r="D80" s="117"/>
      <c r="E80" s="117"/>
      <c r="F80" s="117"/>
      <c r="G80" s="117"/>
      <c r="H80" s="37"/>
      <c r="I80" s="37" t="s">
        <v>256</v>
      </c>
      <c r="J80" s="48" t="s">
        <v>6</v>
      </c>
      <c r="K80" s="46" t="s">
        <v>789</v>
      </c>
      <c r="L80" s="37" t="str">
        <f aca="false">VLOOKUP(K80,CódigosRetorno!$A$2:$B$1795,2,FALSE())</f>
        <v>El valor ingresado como modalidad de transporte no es correcto.</v>
      </c>
      <c r="M80" s="48" t="s">
        <v>790</v>
      </c>
      <c r="N80" s="93"/>
    </row>
    <row r="81" customFormat="false" ht="15" hidden="false" customHeight="false" outlineLevel="0" collapsed="false">
      <c r="A81" s="93"/>
      <c r="B81" s="117"/>
      <c r="C81" s="37"/>
      <c r="D81" s="117"/>
      <c r="E81" s="117"/>
      <c r="F81" s="117"/>
      <c r="G81" s="117"/>
      <c r="H81" s="37"/>
      <c r="I81" s="37" t="s">
        <v>791</v>
      </c>
      <c r="J81" s="48" t="s">
        <v>6</v>
      </c>
      <c r="K81" s="46" t="s">
        <v>792</v>
      </c>
      <c r="L81" s="37" t="str">
        <f aca="false">VLOOKUP(K81,CódigosRetorno!$A$2:$B$1795,2,FALSE())</f>
        <v>El XML no contiene el atributo o no existe información de vehiculos.</v>
      </c>
      <c r="M81" s="43" t="s">
        <v>8</v>
      </c>
      <c r="N81" s="93"/>
    </row>
    <row r="82" customFormat="false" ht="24" hidden="false" customHeight="false" outlineLevel="0" collapsed="false">
      <c r="A82" s="93"/>
      <c r="B82" s="117"/>
      <c r="C82" s="37"/>
      <c r="D82" s="117"/>
      <c r="E82" s="117"/>
      <c r="F82" s="117"/>
      <c r="G82" s="117"/>
      <c r="H82" s="37"/>
      <c r="I82" s="37" t="s">
        <v>793</v>
      </c>
      <c r="J82" s="48" t="s">
        <v>6</v>
      </c>
      <c r="K82" s="46" t="s">
        <v>794</v>
      </c>
      <c r="L82" s="37" t="str">
        <f aca="false">VLOOKUP(K82,CódigosRetorno!$A$2:$B$1795,2,FALSE())</f>
        <v>El XML no contiene el atributo o no existe información de conductores.</v>
      </c>
      <c r="M82" s="43" t="s">
        <v>8</v>
      </c>
      <c r="N82" s="93"/>
    </row>
    <row r="83" customFormat="false" ht="24" hidden="false" customHeight="false" outlineLevel="0" collapsed="false">
      <c r="A83" s="93"/>
      <c r="B83" s="117"/>
      <c r="C83" s="37"/>
      <c r="D83" s="117"/>
      <c r="E83" s="117"/>
      <c r="F83" s="117"/>
      <c r="G83" s="117"/>
      <c r="H83" s="37"/>
      <c r="I83" s="37" t="s">
        <v>795</v>
      </c>
      <c r="J83" s="48" t="s">
        <v>208</v>
      </c>
      <c r="K83" s="46" t="s">
        <v>796</v>
      </c>
      <c r="L83" s="37" t="str">
        <f aca="false">VLOOKUP(K83,CódigosRetorno!$A$2:$B$1795,2,FALSE())</f>
        <v>El XML no contiene el atributo o no existe informacion de datos del transportista.</v>
      </c>
      <c r="M83" s="43" t="s">
        <v>8</v>
      </c>
      <c r="N83" s="93"/>
    </row>
    <row r="84" customFormat="false" ht="24" hidden="false" customHeight="false" outlineLevel="0" collapsed="false">
      <c r="A84" s="93"/>
      <c r="B84" s="117"/>
      <c r="C84" s="37"/>
      <c r="D84" s="117"/>
      <c r="E84" s="117"/>
      <c r="F84" s="117"/>
      <c r="G84" s="117"/>
      <c r="H84" s="37"/>
      <c r="I84" s="37" t="s">
        <v>797</v>
      </c>
      <c r="J84" s="48" t="s">
        <v>208</v>
      </c>
      <c r="K84" s="46" t="s">
        <v>798</v>
      </c>
      <c r="L84" s="37" t="str">
        <f aca="false">VLOOKUP(K84,CódigosRetorno!$A$2:$B$1795,2,FALSE())</f>
        <v>No es necesario consignar los datos del transportista para una operación de Transporte Privado.</v>
      </c>
      <c r="M84" s="43" t="s">
        <v>8</v>
      </c>
      <c r="N84" s="93"/>
    </row>
    <row r="85" customFormat="false" ht="24" hidden="false" customHeight="false" outlineLevel="0" collapsed="false">
      <c r="A85" s="93"/>
      <c r="B85" s="48" t="n">
        <f aca="false">+B79+1</f>
        <v>34</v>
      </c>
      <c r="C85" s="50" t="s">
        <v>799</v>
      </c>
      <c r="D85" s="48" t="s">
        <v>63</v>
      </c>
      <c r="E85" s="48" t="s">
        <v>143</v>
      </c>
      <c r="F85" s="48" t="s">
        <v>343</v>
      </c>
      <c r="G85" s="47" t="s">
        <v>178</v>
      </c>
      <c r="H85" s="118" t="s">
        <v>800</v>
      </c>
      <c r="I85" s="37" t="s">
        <v>66</v>
      </c>
      <c r="J85" s="48" t="s">
        <v>6</v>
      </c>
      <c r="K85" s="51" t="s">
        <v>801</v>
      </c>
      <c r="L85" s="37" t="str">
        <f aca="false">VLOOKUP(K85,CódigosRetorno!$A$2:$B$1795,2,FALSE())</f>
        <v>El XML no contiene el atributo o no existe información de la fecha de inicio de traslado o fecha de entrega del bien al transportista.</v>
      </c>
      <c r="M85" s="43" t="s">
        <v>8</v>
      </c>
      <c r="N85" s="93"/>
    </row>
    <row r="86" customFormat="false" ht="24" hidden="false" customHeight="false" outlineLevel="0" collapsed="false">
      <c r="A86" s="93"/>
      <c r="B86" s="48" t="n">
        <f aca="false">+B85+1</f>
        <v>35</v>
      </c>
      <c r="C86" s="50" t="s">
        <v>802</v>
      </c>
      <c r="D86" s="48" t="s">
        <v>63</v>
      </c>
      <c r="E86" s="48" t="s">
        <v>143</v>
      </c>
      <c r="F86" s="48" t="s">
        <v>343</v>
      </c>
      <c r="G86" s="47" t="s">
        <v>178</v>
      </c>
      <c r="H86" s="118" t="s">
        <v>800</v>
      </c>
      <c r="I86" s="37" t="s">
        <v>186</v>
      </c>
      <c r="J86" s="47" t="s">
        <v>8</v>
      </c>
      <c r="K86" s="51" t="s">
        <v>8</v>
      </c>
      <c r="L86" s="37" t="str">
        <f aca="false">VLOOKUP(K86,CódigosRetorno!$A$2:$B$1795,2,FALSE())</f>
        <v>-</v>
      </c>
      <c r="M86" s="43" t="s">
        <v>8</v>
      </c>
      <c r="N86" s="93"/>
    </row>
    <row r="87" customFormat="false" ht="15" hidden="false" customHeight="false" outlineLevel="0" collapsed="false">
      <c r="A87" s="93"/>
      <c r="B87" s="69" t="s">
        <v>803</v>
      </c>
      <c r="C87" s="70" t="s">
        <v>804</v>
      </c>
      <c r="D87" s="96" t="s">
        <v>63</v>
      </c>
      <c r="E87" s="96" t="s">
        <v>143</v>
      </c>
      <c r="F87" s="96" t="s">
        <v>8</v>
      </c>
      <c r="G87" s="96" t="s">
        <v>8</v>
      </c>
      <c r="H87" s="114" t="s">
        <v>8</v>
      </c>
      <c r="I87" s="63" t="s">
        <v>8</v>
      </c>
      <c r="J87" s="69" t="s">
        <v>8</v>
      </c>
      <c r="K87" s="115" t="s">
        <v>8</v>
      </c>
      <c r="L87" s="42" t="str">
        <f aca="false">VLOOKUP(K87,CódigosRetorno!$A$2:$B$1795,2,FALSE())</f>
        <v>-</v>
      </c>
      <c r="M87" s="57" t="s">
        <v>8</v>
      </c>
      <c r="N87" s="93"/>
    </row>
    <row r="88" customFormat="false" ht="36" hidden="false" customHeight="false" outlineLevel="0" collapsed="false">
      <c r="A88" s="93"/>
      <c r="B88" s="48" t="n">
        <f aca="false">+B86+1</f>
        <v>36</v>
      </c>
      <c r="C88" s="50" t="s">
        <v>805</v>
      </c>
      <c r="D88" s="48" t="s">
        <v>63</v>
      </c>
      <c r="E88" s="48" t="s">
        <v>143</v>
      </c>
      <c r="F88" s="48" t="s">
        <v>189</v>
      </c>
      <c r="G88" s="47" t="s">
        <v>8</v>
      </c>
      <c r="H88" s="118" t="s">
        <v>806</v>
      </c>
      <c r="I88" s="37" t="s">
        <v>186</v>
      </c>
      <c r="J88" s="47" t="s">
        <v>8</v>
      </c>
      <c r="K88" s="51" t="s">
        <v>8</v>
      </c>
      <c r="L88" s="37" t="str">
        <f aca="false">VLOOKUP(K88,CódigosRetorno!$A$2:$B$1795,2,FALSE())</f>
        <v>-</v>
      </c>
      <c r="M88" s="43" t="s">
        <v>8</v>
      </c>
      <c r="N88" s="93"/>
    </row>
    <row r="89" customFormat="false" ht="36" hidden="false" customHeight="false" outlineLevel="0" collapsed="false">
      <c r="A89" s="93"/>
      <c r="B89" s="48" t="n">
        <f aca="false">+B88+1</f>
        <v>37</v>
      </c>
      <c r="C89" s="50" t="s">
        <v>807</v>
      </c>
      <c r="D89" s="48" t="s">
        <v>63</v>
      </c>
      <c r="E89" s="48" t="s">
        <v>143</v>
      </c>
      <c r="F89" s="48" t="s">
        <v>330</v>
      </c>
      <c r="G89" s="48" t="s">
        <v>198</v>
      </c>
      <c r="H89" s="118" t="s">
        <v>808</v>
      </c>
      <c r="I89" s="37" t="s">
        <v>186</v>
      </c>
      <c r="J89" s="47" t="s">
        <v>8</v>
      </c>
      <c r="K89" s="51" t="s">
        <v>8</v>
      </c>
      <c r="L89" s="37" t="str">
        <f aca="false">VLOOKUP(K89,CódigosRetorno!$A$2:$B$1795,2,FALSE())</f>
        <v>-</v>
      </c>
      <c r="M89" s="43" t="s">
        <v>8</v>
      </c>
      <c r="N89" s="93"/>
    </row>
    <row r="90" customFormat="false" ht="36" hidden="false" customHeight="false" outlineLevel="0" collapsed="false">
      <c r="A90" s="93"/>
      <c r="B90" s="48" t="n">
        <f aca="false">+B89+1</f>
        <v>38</v>
      </c>
      <c r="C90" s="50" t="s">
        <v>809</v>
      </c>
      <c r="D90" s="48" t="s">
        <v>63</v>
      </c>
      <c r="E90" s="48" t="s">
        <v>143</v>
      </c>
      <c r="F90" s="48" t="s">
        <v>223</v>
      </c>
      <c r="G90" s="47" t="s">
        <v>8</v>
      </c>
      <c r="H90" s="118" t="s">
        <v>810</v>
      </c>
      <c r="I90" s="37" t="s">
        <v>186</v>
      </c>
      <c r="J90" s="47" t="s">
        <v>8</v>
      </c>
      <c r="K90" s="51" t="s">
        <v>8</v>
      </c>
      <c r="L90" s="37" t="str">
        <f aca="false">VLOOKUP(K90,CódigosRetorno!$A$2:$B$1795,2,FALSE())</f>
        <v>-</v>
      </c>
      <c r="M90" s="43" t="s">
        <v>8</v>
      </c>
      <c r="N90" s="93"/>
    </row>
    <row r="91" customFormat="false" ht="15" hidden="false" customHeight="false" outlineLevel="0" collapsed="false">
      <c r="A91" s="93"/>
      <c r="B91" s="96" t="s">
        <v>811</v>
      </c>
      <c r="C91" s="108" t="s">
        <v>812</v>
      </c>
      <c r="D91" s="96" t="s">
        <v>63</v>
      </c>
      <c r="E91" s="96" t="s">
        <v>143</v>
      </c>
      <c r="F91" s="96" t="s">
        <v>8</v>
      </c>
      <c r="G91" s="96" t="s">
        <v>8</v>
      </c>
      <c r="H91" s="114" t="s">
        <v>8</v>
      </c>
      <c r="I91" s="63" t="s">
        <v>8</v>
      </c>
      <c r="J91" s="69" t="s">
        <v>8</v>
      </c>
      <c r="K91" s="115" t="s">
        <v>8</v>
      </c>
      <c r="L91" s="42" t="str">
        <f aca="false">VLOOKUP(K91,CódigosRetorno!$A$2:$B$1795,2,FALSE())</f>
        <v>-</v>
      </c>
      <c r="M91" s="57" t="s">
        <v>8</v>
      </c>
      <c r="N91" s="93"/>
    </row>
    <row r="92" customFormat="false" ht="48" hidden="false" customHeight="false" outlineLevel="0" collapsed="false">
      <c r="A92" s="93"/>
      <c r="B92" s="81" t="n">
        <f aca="false">+B90+1</f>
        <v>39</v>
      </c>
      <c r="C92" s="103" t="s">
        <v>813</v>
      </c>
      <c r="D92" s="81" t="s">
        <v>63</v>
      </c>
      <c r="E92" s="81" t="s">
        <v>143</v>
      </c>
      <c r="F92" s="81" t="s">
        <v>814</v>
      </c>
      <c r="G92" s="101" t="s">
        <v>8</v>
      </c>
      <c r="H92" s="37" t="s">
        <v>815</v>
      </c>
      <c r="I92" s="37" t="s">
        <v>186</v>
      </c>
      <c r="J92" s="47" t="s">
        <v>8</v>
      </c>
      <c r="K92" s="51" t="s">
        <v>8</v>
      </c>
      <c r="L92" s="37" t="str">
        <f aca="false">VLOOKUP(K92,CódigosRetorno!$A$2:$B$1795,2,FALSE())</f>
        <v>-</v>
      </c>
      <c r="M92" s="43" t="s">
        <v>8</v>
      </c>
      <c r="N92" s="93"/>
    </row>
    <row r="93" customFormat="false" ht="15" hidden="false" customHeight="false" outlineLevel="0" collapsed="false">
      <c r="A93" s="93"/>
      <c r="B93" s="96" t="s">
        <v>816</v>
      </c>
      <c r="C93" s="70" t="s">
        <v>817</v>
      </c>
      <c r="D93" s="96" t="s">
        <v>63</v>
      </c>
      <c r="E93" s="96" t="s">
        <v>184</v>
      </c>
      <c r="F93" s="96" t="s">
        <v>8</v>
      </c>
      <c r="G93" s="96" t="s">
        <v>8</v>
      </c>
      <c r="H93" s="108" t="s">
        <v>8</v>
      </c>
      <c r="I93" s="70" t="s">
        <v>8</v>
      </c>
      <c r="J93" s="69" t="s">
        <v>8</v>
      </c>
      <c r="K93" s="111" t="s">
        <v>8</v>
      </c>
      <c r="L93" s="42" t="str">
        <f aca="false">VLOOKUP(K93,CódigosRetorno!$A$2:$B$1795,2,FALSE())</f>
        <v>-</v>
      </c>
      <c r="M93" s="57" t="s">
        <v>8</v>
      </c>
      <c r="N93" s="93"/>
    </row>
    <row r="94" customFormat="false" ht="36" hidden="false" customHeight="false" outlineLevel="0" collapsed="false">
      <c r="A94" s="93"/>
      <c r="B94" s="48" t="n">
        <f aca="false">+B92+1</f>
        <v>40</v>
      </c>
      <c r="C94" s="50" t="s">
        <v>818</v>
      </c>
      <c r="D94" s="48" t="s">
        <v>63</v>
      </c>
      <c r="E94" s="48" t="s">
        <v>184</v>
      </c>
      <c r="F94" s="48" t="s">
        <v>814</v>
      </c>
      <c r="G94" s="47" t="s">
        <v>8</v>
      </c>
      <c r="H94" s="37" t="s">
        <v>819</v>
      </c>
      <c r="I94" s="37" t="s">
        <v>186</v>
      </c>
      <c r="J94" s="47" t="s">
        <v>8</v>
      </c>
      <c r="K94" s="51" t="s">
        <v>8</v>
      </c>
      <c r="L94" s="37" t="str">
        <f aca="false">VLOOKUP(K94,CódigosRetorno!$A$2:$B$1795,2,FALSE())</f>
        <v>-</v>
      </c>
      <c r="M94" s="43" t="s">
        <v>8</v>
      </c>
      <c r="N94" s="93"/>
    </row>
    <row r="95" customFormat="false" ht="15" hidden="false" customHeight="false" outlineLevel="0" collapsed="false">
      <c r="A95" s="93"/>
      <c r="B95" s="96" t="s">
        <v>820</v>
      </c>
      <c r="C95" s="108" t="s">
        <v>821</v>
      </c>
      <c r="D95" s="96" t="s">
        <v>63</v>
      </c>
      <c r="E95" s="96" t="s">
        <v>143</v>
      </c>
      <c r="F95" s="96" t="s">
        <v>8</v>
      </c>
      <c r="G95" s="96" t="s">
        <v>8</v>
      </c>
      <c r="H95" s="108" t="s">
        <v>8</v>
      </c>
      <c r="I95" s="70" t="s">
        <v>8</v>
      </c>
      <c r="J95" s="69" t="s">
        <v>8</v>
      </c>
      <c r="K95" s="111" t="s">
        <v>8</v>
      </c>
      <c r="L95" s="42" t="str">
        <f aca="false">VLOOKUP(K95,CódigosRetorno!$A$2:$B$1795,2,FALSE())</f>
        <v>-</v>
      </c>
      <c r="M95" s="57" t="s">
        <v>8</v>
      </c>
      <c r="N95" s="93"/>
    </row>
    <row r="96" customFormat="false" ht="24" hidden="false" customHeight="false" outlineLevel="0" collapsed="false">
      <c r="A96" s="93"/>
      <c r="B96" s="48" t="n">
        <f aca="false">+B94+1</f>
        <v>41</v>
      </c>
      <c r="C96" s="50" t="s">
        <v>822</v>
      </c>
      <c r="D96" s="48" t="s">
        <v>8</v>
      </c>
      <c r="E96" s="48" t="s">
        <v>143</v>
      </c>
      <c r="F96" s="48" t="s">
        <v>189</v>
      </c>
      <c r="G96" s="47" t="s">
        <v>8</v>
      </c>
      <c r="H96" s="118" t="s">
        <v>823</v>
      </c>
      <c r="I96" s="37" t="s">
        <v>186</v>
      </c>
      <c r="J96" s="47" t="s">
        <v>8</v>
      </c>
      <c r="K96" s="51" t="s">
        <v>8</v>
      </c>
      <c r="L96" s="37" t="str">
        <f aca="false">VLOOKUP(K96,CódigosRetorno!$A$2:$B$1795,2,FALSE())</f>
        <v>-</v>
      </c>
      <c r="M96" s="43" t="s">
        <v>8</v>
      </c>
      <c r="N96" s="93"/>
    </row>
    <row r="97" customFormat="false" ht="24" hidden="false" customHeight="false" outlineLevel="0" collapsed="false">
      <c r="A97" s="93"/>
      <c r="B97" s="48" t="n">
        <f aca="false">+B96+1</f>
        <v>42</v>
      </c>
      <c r="C97" s="50" t="s">
        <v>824</v>
      </c>
      <c r="D97" s="48" t="s">
        <v>8</v>
      </c>
      <c r="E97" s="48" t="s">
        <v>143</v>
      </c>
      <c r="F97" s="48" t="s">
        <v>330</v>
      </c>
      <c r="G97" s="48" t="s">
        <v>198</v>
      </c>
      <c r="H97" s="118" t="s">
        <v>825</v>
      </c>
      <c r="I97" s="37" t="s">
        <v>186</v>
      </c>
      <c r="J97" s="47" t="s">
        <v>8</v>
      </c>
      <c r="K97" s="51" t="s">
        <v>8</v>
      </c>
      <c r="L97" s="37" t="str">
        <f aca="false">VLOOKUP(K97,CódigosRetorno!$A$2:$B$1795,2,FALSE())</f>
        <v>-</v>
      </c>
      <c r="M97" s="43" t="s">
        <v>8</v>
      </c>
      <c r="N97" s="93"/>
    </row>
    <row r="98" customFormat="false" ht="15" hidden="false" customHeight="false" outlineLevel="0" collapsed="false">
      <c r="A98" s="93"/>
      <c r="B98" s="113" t="s">
        <v>826</v>
      </c>
      <c r="C98" s="108" t="s">
        <v>827</v>
      </c>
      <c r="D98" s="96" t="s">
        <v>63</v>
      </c>
      <c r="E98" s="96" t="s">
        <v>143</v>
      </c>
      <c r="F98" s="96" t="s">
        <v>8</v>
      </c>
      <c r="G98" s="96" t="s">
        <v>8</v>
      </c>
      <c r="H98" s="108" t="s">
        <v>8</v>
      </c>
      <c r="I98" s="70" t="s">
        <v>8</v>
      </c>
      <c r="J98" s="69" t="s">
        <v>8</v>
      </c>
      <c r="K98" s="111" t="s">
        <v>8</v>
      </c>
      <c r="L98" s="42" t="str">
        <f aca="false">VLOOKUP(K98,CódigosRetorno!$A$2:$B$1795,2,FALSE())</f>
        <v>-</v>
      </c>
      <c r="M98" s="57" t="s">
        <v>8</v>
      </c>
      <c r="N98" s="93"/>
    </row>
    <row r="99" customFormat="false" ht="24" hidden="false" customHeight="true" outlineLevel="0" collapsed="false">
      <c r="A99" s="93"/>
      <c r="B99" s="117" t="n">
        <f aca="false">+B97+1</f>
        <v>43</v>
      </c>
      <c r="C99" s="37" t="s">
        <v>828</v>
      </c>
      <c r="D99" s="117" t="s">
        <v>8</v>
      </c>
      <c r="E99" s="117" t="s">
        <v>143</v>
      </c>
      <c r="F99" s="117" t="s">
        <v>829</v>
      </c>
      <c r="G99" s="47" t="s">
        <v>217</v>
      </c>
      <c r="H99" s="37" t="s">
        <v>830</v>
      </c>
      <c r="I99" s="37" t="s">
        <v>605</v>
      </c>
      <c r="J99" s="48" t="s">
        <v>6</v>
      </c>
      <c r="K99" s="51" t="s">
        <v>831</v>
      </c>
      <c r="L99" s="37" t="str">
        <f aca="false">VLOOKUP(K99,CódigosRetorno!$A$2:$B$1795,2,FALSE())</f>
        <v>El XML no contiene el atributo o no existe informacion del codigo de ubigeo.</v>
      </c>
      <c r="M99" s="43" t="s">
        <v>8</v>
      </c>
      <c r="N99" s="93"/>
    </row>
    <row r="100" customFormat="false" ht="15" hidden="false" customHeight="false" outlineLevel="0" collapsed="false">
      <c r="A100" s="93"/>
      <c r="B100" s="117"/>
      <c r="C100" s="37"/>
      <c r="D100" s="117"/>
      <c r="E100" s="117"/>
      <c r="F100" s="117"/>
      <c r="G100" s="47"/>
      <c r="H100" s="37"/>
      <c r="I100" s="37" t="s">
        <v>832</v>
      </c>
      <c r="J100" s="48" t="s">
        <v>6</v>
      </c>
      <c r="K100" s="51" t="s">
        <v>833</v>
      </c>
      <c r="L100" s="37" t="str">
        <f aca="false">VLOOKUP(K100,CódigosRetorno!$A$2:$B$1795,2,FALSE())</f>
        <v>El valor ingresado como codigo de ubigeo no cumple con el estandar.</v>
      </c>
      <c r="M100" s="43" t="s">
        <v>8</v>
      </c>
      <c r="N100" s="93"/>
    </row>
    <row r="101" customFormat="false" ht="24" hidden="false" customHeight="false" outlineLevel="0" collapsed="false">
      <c r="A101" s="93"/>
      <c r="B101" s="117"/>
      <c r="C101" s="37"/>
      <c r="D101" s="117"/>
      <c r="E101" s="117"/>
      <c r="F101" s="117"/>
      <c r="G101" s="47"/>
      <c r="H101" s="37"/>
      <c r="I101" s="37" t="s">
        <v>256</v>
      </c>
      <c r="J101" s="48" t="s">
        <v>208</v>
      </c>
      <c r="K101" s="51" t="s">
        <v>834</v>
      </c>
      <c r="L101" s="37" t="str">
        <f aca="false">VLOOKUP(K101,CódigosRetorno!$A$2:$B$1795,2,FALSE())</f>
        <v>Debe corresponder a algún valor válido establecido en el catálogo 13</v>
      </c>
      <c r="M101" s="48" t="s">
        <v>221</v>
      </c>
      <c r="N101" s="93"/>
    </row>
    <row r="102" customFormat="false" ht="24" hidden="false" customHeight="true" outlineLevel="0" collapsed="false">
      <c r="A102" s="93"/>
      <c r="B102" s="48" t="n">
        <f aca="false">+B99+1</f>
        <v>44</v>
      </c>
      <c r="C102" s="37" t="s">
        <v>835</v>
      </c>
      <c r="D102" s="48" t="s">
        <v>8</v>
      </c>
      <c r="E102" s="48" t="s">
        <v>143</v>
      </c>
      <c r="F102" s="48" t="s">
        <v>223</v>
      </c>
      <c r="G102" s="47" t="s">
        <v>8</v>
      </c>
      <c r="H102" s="37" t="s">
        <v>836</v>
      </c>
      <c r="I102" s="37" t="s">
        <v>605</v>
      </c>
      <c r="J102" s="48" t="s">
        <v>6</v>
      </c>
      <c r="K102" s="51" t="s">
        <v>837</v>
      </c>
      <c r="L102" s="37" t="str">
        <f aca="false">VLOOKUP(K102,CódigosRetorno!$A$2:$B$1795,2,FALSE())</f>
        <v>El XML no contiene el atributo o no existe informacion de direccion completa y detallada.</v>
      </c>
      <c r="M102" s="43" t="s">
        <v>8</v>
      </c>
      <c r="N102" s="93"/>
    </row>
    <row r="103" customFormat="false" ht="36" hidden="false" customHeight="false" outlineLevel="0" collapsed="false">
      <c r="A103" s="93"/>
      <c r="B103" s="48"/>
      <c r="C103" s="37"/>
      <c r="D103" s="48"/>
      <c r="E103" s="48"/>
      <c r="F103" s="48"/>
      <c r="G103" s="47"/>
      <c r="H103" s="37"/>
      <c r="I103" s="44" t="s">
        <v>716</v>
      </c>
      <c r="J103" s="48" t="s">
        <v>6</v>
      </c>
      <c r="K103" s="46" t="s">
        <v>838</v>
      </c>
      <c r="L103" s="37" t="str">
        <f aca="false">VLOOKUP(K103,CódigosRetorno!$A$2:$B$1795,2,FALSE())</f>
        <v>El valor ingresado como direccion completa y detallada no cumple con el estandar.</v>
      </c>
      <c r="M103" s="43" t="s">
        <v>8</v>
      </c>
      <c r="N103" s="93"/>
    </row>
    <row r="104" customFormat="false" ht="24" hidden="false" customHeight="false" outlineLevel="0" collapsed="false">
      <c r="A104" s="93"/>
      <c r="B104" s="96" t="s">
        <v>839</v>
      </c>
      <c r="C104" s="108" t="s">
        <v>840</v>
      </c>
      <c r="D104" s="96" t="s">
        <v>63</v>
      </c>
      <c r="E104" s="96" t="s">
        <v>184</v>
      </c>
      <c r="F104" s="96" t="s">
        <v>8</v>
      </c>
      <c r="G104" s="96" t="s">
        <v>8</v>
      </c>
      <c r="H104" s="108" t="s">
        <v>8</v>
      </c>
      <c r="I104" s="70" t="s">
        <v>8</v>
      </c>
      <c r="J104" s="69" t="s">
        <v>8</v>
      </c>
      <c r="K104" s="111" t="s">
        <v>8</v>
      </c>
      <c r="L104" s="42" t="str">
        <f aca="false">VLOOKUP(K104,CódigosRetorno!$A$2:$B$1795,2,FALSE())</f>
        <v>-</v>
      </c>
      <c r="M104" s="57" t="s">
        <v>8</v>
      </c>
      <c r="N104" s="93"/>
    </row>
    <row r="105" customFormat="false" ht="24" hidden="false" customHeight="false" outlineLevel="0" collapsed="false">
      <c r="A105" s="93"/>
      <c r="B105" s="48" t="n">
        <f aca="false">+B102+1</f>
        <v>45</v>
      </c>
      <c r="C105" s="50" t="s">
        <v>841</v>
      </c>
      <c r="D105" s="48" t="s">
        <v>63</v>
      </c>
      <c r="E105" s="48" t="s">
        <v>143</v>
      </c>
      <c r="F105" s="48" t="s">
        <v>842</v>
      </c>
      <c r="G105" s="47" t="s">
        <v>8</v>
      </c>
      <c r="H105" s="118" t="s">
        <v>843</v>
      </c>
      <c r="I105" s="37" t="s">
        <v>186</v>
      </c>
      <c r="J105" s="47" t="s">
        <v>8</v>
      </c>
      <c r="K105" s="51" t="s">
        <v>8</v>
      </c>
      <c r="L105" s="37" t="str">
        <f aca="false">VLOOKUP(K105,CódigosRetorno!$A$2:$B$1795,2,FALSE())</f>
        <v>-</v>
      </c>
      <c r="M105" s="43" t="s">
        <v>8</v>
      </c>
      <c r="N105" s="93"/>
    </row>
    <row r="106" customFormat="false" ht="15" hidden="false" customHeight="false" outlineLevel="0" collapsed="false">
      <c r="A106" s="93"/>
      <c r="B106" s="113" t="s">
        <v>844</v>
      </c>
      <c r="C106" s="108" t="s">
        <v>845</v>
      </c>
      <c r="D106" s="96" t="s">
        <v>63</v>
      </c>
      <c r="E106" s="96" t="s">
        <v>143</v>
      </c>
      <c r="F106" s="96" t="s">
        <v>8</v>
      </c>
      <c r="G106" s="96" t="s">
        <v>8</v>
      </c>
      <c r="H106" s="108" t="s">
        <v>8</v>
      </c>
      <c r="I106" s="70" t="s">
        <v>8</v>
      </c>
      <c r="J106" s="69" t="s">
        <v>8</v>
      </c>
      <c r="K106" s="111" t="s">
        <v>8</v>
      </c>
      <c r="L106" s="42" t="str">
        <f aca="false">VLOOKUP(K106,CódigosRetorno!$A$2:$B$1795,2,FALSE())</f>
        <v>-</v>
      </c>
      <c r="M106" s="57" t="s">
        <v>8</v>
      </c>
      <c r="N106" s="93"/>
    </row>
    <row r="107" customFormat="false" ht="24" hidden="false" customHeight="true" outlineLevel="0" collapsed="false">
      <c r="A107" s="93"/>
      <c r="B107" s="117" t="n">
        <f aca="false">+B105+1</f>
        <v>46</v>
      </c>
      <c r="C107" s="37" t="s">
        <v>846</v>
      </c>
      <c r="D107" s="117" t="s">
        <v>63</v>
      </c>
      <c r="E107" s="117" t="s">
        <v>143</v>
      </c>
      <c r="F107" s="117" t="s">
        <v>829</v>
      </c>
      <c r="G107" s="47" t="s">
        <v>217</v>
      </c>
      <c r="H107" s="37" t="s">
        <v>847</v>
      </c>
      <c r="I107" s="37" t="s">
        <v>605</v>
      </c>
      <c r="J107" s="48" t="s">
        <v>6</v>
      </c>
      <c r="K107" s="51" t="s">
        <v>831</v>
      </c>
      <c r="L107" s="37" t="str">
        <f aca="false">VLOOKUP(K107,CódigosRetorno!$A$2:$B$1795,2,FALSE())</f>
        <v>El XML no contiene el atributo o no existe informacion del codigo de ubigeo.</v>
      </c>
      <c r="M107" s="43" t="s">
        <v>8</v>
      </c>
      <c r="N107" s="93"/>
    </row>
    <row r="108" customFormat="false" ht="15" hidden="false" customHeight="false" outlineLevel="0" collapsed="false">
      <c r="A108" s="93"/>
      <c r="B108" s="117"/>
      <c r="C108" s="37"/>
      <c r="D108" s="117"/>
      <c r="E108" s="117"/>
      <c r="F108" s="117"/>
      <c r="G108" s="47"/>
      <c r="H108" s="37"/>
      <c r="I108" s="37" t="s">
        <v>832</v>
      </c>
      <c r="J108" s="48" t="s">
        <v>6</v>
      </c>
      <c r="K108" s="51" t="s">
        <v>833</v>
      </c>
      <c r="L108" s="37" t="str">
        <f aca="false">VLOOKUP(K108,CódigosRetorno!$A$2:$B$1795,2,FALSE())</f>
        <v>El valor ingresado como codigo de ubigeo no cumple con el estandar.</v>
      </c>
      <c r="M108" s="43" t="s">
        <v>8</v>
      </c>
      <c r="N108" s="93"/>
    </row>
    <row r="109" customFormat="false" ht="24" hidden="false" customHeight="false" outlineLevel="0" collapsed="false">
      <c r="A109" s="93"/>
      <c r="B109" s="117"/>
      <c r="C109" s="37"/>
      <c r="D109" s="117"/>
      <c r="E109" s="117"/>
      <c r="F109" s="117"/>
      <c r="G109" s="47"/>
      <c r="H109" s="37"/>
      <c r="I109" s="37" t="s">
        <v>256</v>
      </c>
      <c r="J109" s="48" t="s">
        <v>208</v>
      </c>
      <c r="K109" s="51" t="s">
        <v>834</v>
      </c>
      <c r="L109" s="37" t="str">
        <f aca="false">VLOOKUP(K109,CódigosRetorno!$A$2:$B$1795,2,FALSE())</f>
        <v>Debe corresponder a algún valor válido establecido en el catálogo 13</v>
      </c>
      <c r="M109" s="48" t="s">
        <v>221</v>
      </c>
      <c r="N109" s="93"/>
    </row>
    <row r="110" customFormat="false" ht="24" hidden="false" customHeight="true" outlineLevel="0" collapsed="false">
      <c r="A110" s="93"/>
      <c r="B110" s="48" t="n">
        <f aca="false">+B107+1</f>
        <v>47</v>
      </c>
      <c r="C110" s="37" t="s">
        <v>848</v>
      </c>
      <c r="D110" s="48" t="s">
        <v>63</v>
      </c>
      <c r="E110" s="48" t="s">
        <v>143</v>
      </c>
      <c r="F110" s="48" t="s">
        <v>223</v>
      </c>
      <c r="G110" s="47" t="s">
        <v>8</v>
      </c>
      <c r="H110" s="37" t="s">
        <v>849</v>
      </c>
      <c r="I110" s="37" t="s">
        <v>605</v>
      </c>
      <c r="J110" s="48" t="s">
        <v>6</v>
      </c>
      <c r="K110" s="51" t="s">
        <v>837</v>
      </c>
      <c r="L110" s="37" t="str">
        <f aca="false">VLOOKUP(K110,CódigosRetorno!$A$2:$B$1795,2,FALSE())</f>
        <v>El XML no contiene el atributo o no existe informacion de direccion completa y detallada.</v>
      </c>
      <c r="M110" s="43" t="s">
        <v>8</v>
      </c>
      <c r="N110" s="93"/>
    </row>
    <row r="111" customFormat="false" ht="36" hidden="false" customHeight="false" outlineLevel="0" collapsed="false">
      <c r="A111" s="93"/>
      <c r="B111" s="48"/>
      <c r="C111" s="37"/>
      <c r="D111" s="48"/>
      <c r="E111" s="48"/>
      <c r="F111" s="48"/>
      <c r="G111" s="47"/>
      <c r="H111" s="37"/>
      <c r="I111" s="44" t="s">
        <v>716</v>
      </c>
      <c r="J111" s="48" t="s">
        <v>6</v>
      </c>
      <c r="K111" s="46" t="s">
        <v>838</v>
      </c>
      <c r="L111" s="37" t="str">
        <f aca="false">VLOOKUP(K111,CódigosRetorno!$A$2:$B$1795,2,FALSE())</f>
        <v>El valor ingresado como direccion completa y detallada no cumple con el estandar.</v>
      </c>
      <c r="M111" s="43" t="s">
        <v>8</v>
      </c>
      <c r="N111" s="93"/>
    </row>
    <row r="112" customFormat="false" ht="36" hidden="false" customHeight="false" outlineLevel="0" collapsed="false">
      <c r="A112" s="93"/>
      <c r="B112" s="113" t="s">
        <v>850</v>
      </c>
      <c r="C112" s="108" t="s">
        <v>851</v>
      </c>
      <c r="D112" s="96" t="s">
        <v>63</v>
      </c>
      <c r="E112" s="96" t="s">
        <v>184</v>
      </c>
      <c r="F112" s="96" t="s">
        <v>8</v>
      </c>
      <c r="G112" s="96" t="s">
        <v>8</v>
      </c>
      <c r="H112" s="108" t="s">
        <v>8</v>
      </c>
      <c r="I112" s="70" t="s">
        <v>8</v>
      </c>
      <c r="J112" s="69" t="s">
        <v>8</v>
      </c>
      <c r="K112" s="111" t="s">
        <v>8</v>
      </c>
      <c r="L112" s="42" t="str">
        <f aca="false">VLOOKUP(K112,CódigosRetorno!$A$2:$B$1795,2,FALSE())</f>
        <v>-</v>
      </c>
      <c r="M112" s="57" t="s">
        <v>8</v>
      </c>
      <c r="N112" s="93"/>
    </row>
    <row r="113" customFormat="false" ht="24" hidden="false" customHeight="false" outlineLevel="0" collapsed="false">
      <c r="A113" s="93"/>
      <c r="B113" s="48" t="n">
        <f aca="false">+B110+1</f>
        <v>48</v>
      </c>
      <c r="C113" s="37" t="s">
        <v>852</v>
      </c>
      <c r="D113" s="48" t="s">
        <v>8</v>
      </c>
      <c r="E113" s="48" t="s">
        <v>143</v>
      </c>
      <c r="F113" s="48" t="s">
        <v>144</v>
      </c>
      <c r="G113" s="47" t="s">
        <v>8</v>
      </c>
      <c r="H113" s="50" t="s">
        <v>853</v>
      </c>
      <c r="I113" s="37" t="s">
        <v>186</v>
      </c>
      <c r="J113" s="47" t="s">
        <v>8</v>
      </c>
      <c r="K113" s="51" t="s">
        <v>8</v>
      </c>
      <c r="L113" s="37" t="str">
        <f aca="false">VLOOKUP(K113,CódigosRetorno!$A$2:$B$1795,2,FALSE())</f>
        <v>-</v>
      </c>
      <c r="M113" s="43" t="s">
        <v>8</v>
      </c>
      <c r="N113" s="93"/>
    </row>
    <row r="114" customFormat="false" ht="15" hidden="false" customHeight="false" outlineLevel="0" collapsed="false">
      <c r="A114" s="93"/>
      <c r="B114" s="113" t="s">
        <v>854</v>
      </c>
      <c r="C114" s="108" t="s">
        <v>855</v>
      </c>
      <c r="D114" s="96" t="s">
        <v>329</v>
      </c>
      <c r="E114" s="96" t="s">
        <v>143</v>
      </c>
      <c r="F114" s="96" t="s">
        <v>8</v>
      </c>
      <c r="G114" s="96" t="s">
        <v>8</v>
      </c>
      <c r="H114" s="108" t="s">
        <v>8</v>
      </c>
      <c r="I114" s="70" t="s">
        <v>8</v>
      </c>
      <c r="J114" s="69" t="s">
        <v>8</v>
      </c>
      <c r="K114" s="111" t="s">
        <v>8</v>
      </c>
      <c r="L114" s="42" t="str">
        <f aca="false">VLOOKUP(K114,CódigosRetorno!$A$2:$B$1795,2,FALSE())</f>
        <v>-</v>
      </c>
      <c r="M114" s="57" t="s">
        <v>8</v>
      </c>
      <c r="N114" s="93"/>
    </row>
    <row r="115" customFormat="false" ht="15" hidden="false" customHeight="true" outlineLevel="0" collapsed="false">
      <c r="A115" s="93"/>
      <c r="B115" s="47" t="n">
        <f aca="false">+B113+1</f>
        <v>49</v>
      </c>
      <c r="C115" s="37" t="s">
        <v>856</v>
      </c>
      <c r="D115" s="117" t="s">
        <v>329</v>
      </c>
      <c r="E115" s="117" t="s">
        <v>143</v>
      </c>
      <c r="F115" s="119" t="s">
        <v>857</v>
      </c>
      <c r="G115" s="47" t="s">
        <v>8</v>
      </c>
      <c r="H115" s="37" t="s">
        <v>858</v>
      </c>
      <c r="I115" s="52" t="s">
        <v>859</v>
      </c>
      <c r="J115" s="48" t="s">
        <v>6</v>
      </c>
      <c r="K115" s="51" t="s">
        <v>860</v>
      </c>
      <c r="L115" s="37" t="str">
        <f aca="false">VLOOKUP(K115,CódigosRetorno!$A$2:$B$1795,2,FALSE())</f>
        <v>El Numero de orden del item no cumple con el formato establecido</v>
      </c>
      <c r="M115" s="43" t="s">
        <v>8</v>
      </c>
      <c r="N115" s="93"/>
    </row>
    <row r="116" customFormat="false" ht="15" hidden="false" customHeight="false" outlineLevel="0" collapsed="false">
      <c r="A116" s="93"/>
      <c r="B116" s="47"/>
      <c r="C116" s="37"/>
      <c r="D116" s="117"/>
      <c r="E116" s="117"/>
      <c r="F116" s="119"/>
      <c r="G116" s="47"/>
      <c r="H116" s="37"/>
      <c r="I116" s="50" t="s">
        <v>861</v>
      </c>
      <c r="J116" s="66" t="s">
        <v>6</v>
      </c>
      <c r="K116" s="120" t="s">
        <v>862</v>
      </c>
      <c r="L116" s="37" t="str">
        <f aca="false">VLOOKUP(K116,CódigosRetorno!$A$2:$B$1795,2,FALSE())</f>
        <v>El número de ítem no puede estar duplicado.</v>
      </c>
      <c r="M116" s="43" t="s">
        <v>8</v>
      </c>
      <c r="N116" s="93"/>
    </row>
    <row r="117" customFormat="false" ht="24" hidden="false" customHeight="false" outlineLevel="0" collapsed="false">
      <c r="A117" s="93"/>
      <c r="B117" s="47"/>
      <c r="C117" s="37"/>
      <c r="D117" s="117"/>
      <c r="E117" s="117"/>
      <c r="F117" s="119"/>
      <c r="G117" s="47"/>
      <c r="H117" s="121" t="s">
        <v>863</v>
      </c>
      <c r="I117" s="37" t="s">
        <v>186</v>
      </c>
      <c r="J117" s="47" t="s">
        <v>8</v>
      </c>
      <c r="K117" s="51" t="s">
        <v>8</v>
      </c>
      <c r="L117" s="37" t="str">
        <f aca="false">VLOOKUP(K117,CódigosRetorno!$A$2:$B$1795,2,FALSE())</f>
        <v>-</v>
      </c>
      <c r="M117" s="43" t="s">
        <v>8</v>
      </c>
      <c r="N117" s="93"/>
    </row>
    <row r="118" customFormat="false" ht="24" hidden="false" customHeight="true" outlineLevel="0" collapsed="false">
      <c r="A118" s="93"/>
      <c r="B118" s="47" t="n">
        <f aca="false">+B115+1</f>
        <v>50</v>
      </c>
      <c r="C118" s="37" t="s">
        <v>864</v>
      </c>
      <c r="D118" s="48" t="s">
        <v>329</v>
      </c>
      <c r="E118" s="48" t="s">
        <v>143</v>
      </c>
      <c r="F118" s="48" t="s">
        <v>865</v>
      </c>
      <c r="G118" s="47" t="s">
        <v>866</v>
      </c>
      <c r="H118" s="37" t="s">
        <v>867</v>
      </c>
      <c r="I118" s="37" t="s">
        <v>66</v>
      </c>
      <c r="J118" s="48" t="s">
        <v>6</v>
      </c>
      <c r="K118" s="51" t="s">
        <v>868</v>
      </c>
      <c r="L118" s="37" t="str">
        <f aca="false">VLOOKUP(K118,CódigosRetorno!$A$2:$B$1795,2,FALSE())</f>
        <v>El XML no contiene el atributo o no existe informacion de cantida de items</v>
      </c>
      <c r="M118" s="43" t="s">
        <v>8</v>
      </c>
      <c r="N118" s="93"/>
    </row>
    <row r="119" customFormat="false" ht="24" hidden="false" customHeight="false" outlineLevel="0" collapsed="false">
      <c r="A119" s="93"/>
      <c r="B119" s="47"/>
      <c r="C119" s="37"/>
      <c r="D119" s="48"/>
      <c r="E119" s="48"/>
      <c r="F119" s="48"/>
      <c r="G119" s="47"/>
      <c r="H119" s="37"/>
      <c r="I119" s="37" t="s">
        <v>869</v>
      </c>
      <c r="J119" s="48" t="s">
        <v>6</v>
      </c>
      <c r="K119" s="46" t="s">
        <v>870</v>
      </c>
      <c r="L119" s="37" t="str">
        <f aca="false">VLOOKUP(K119,CódigosRetorno!$A$2:$B$1795,2,FALSE())</f>
        <v>El valor ingresado en cantidad de items no cumple con el estandar</v>
      </c>
      <c r="M119" s="43" t="s">
        <v>8</v>
      </c>
      <c r="N119" s="93"/>
    </row>
    <row r="120" customFormat="false" ht="24" hidden="false" customHeight="false" outlineLevel="0" collapsed="false">
      <c r="A120" s="93"/>
      <c r="B120" s="47" t="n">
        <f aca="false">+B118+1</f>
        <v>51</v>
      </c>
      <c r="C120" s="50" t="s">
        <v>871</v>
      </c>
      <c r="D120" s="48" t="s">
        <v>329</v>
      </c>
      <c r="E120" s="48" t="s">
        <v>143</v>
      </c>
      <c r="F120" s="48" t="s">
        <v>8</v>
      </c>
      <c r="G120" s="47" t="s">
        <v>770</v>
      </c>
      <c r="H120" s="50" t="s">
        <v>872</v>
      </c>
      <c r="I120" s="37" t="s">
        <v>186</v>
      </c>
      <c r="J120" s="47" t="s">
        <v>8</v>
      </c>
      <c r="K120" s="51" t="s">
        <v>8</v>
      </c>
      <c r="L120" s="37" t="str">
        <f aca="false">VLOOKUP(K120,CódigosRetorno!$A$2:$B$1795,2,FALSE())</f>
        <v>-</v>
      </c>
      <c r="M120" s="43" t="s">
        <v>8</v>
      </c>
      <c r="N120" s="93"/>
    </row>
    <row r="121" customFormat="false" ht="24" hidden="false" customHeight="true" outlineLevel="0" collapsed="false">
      <c r="A121" s="93"/>
      <c r="B121" s="47" t="n">
        <f aca="false">+B120+1</f>
        <v>52</v>
      </c>
      <c r="C121" s="37" t="s">
        <v>873</v>
      </c>
      <c r="D121" s="48" t="s">
        <v>329</v>
      </c>
      <c r="E121" s="48" t="s">
        <v>143</v>
      </c>
      <c r="F121" s="48" t="s">
        <v>297</v>
      </c>
      <c r="G121" s="47" t="s">
        <v>8</v>
      </c>
      <c r="H121" s="37" t="s">
        <v>874</v>
      </c>
      <c r="I121" s="37" t="s">
        <v>605</v>
      </c>
      <c r="J121" s="48" t="s">
        <v>6</v>
      </c>
      <c r="K121" s="51" t="s">
        <v>875</v>
      </c>
      <c r="L121" s="37" t="str">
        <f aca="false">VLOOKUP(K121,CódigosRetorno!$A$2:$B$1795,2,FALSE())</f>
        <v>El XML no contiene el atributo o no existe informacion de descripcion del items</v>
      </c>
      <c r="M121" s="43" t="s">
        <v>8</v>
      </c>
      <c r="N121" s="93"/>
    </row>
    <row r="122" customFormat="false" ht="36" hidden="false" customHeight="false" outlineLevel="0" collapsed="false">
      <c r="A122" s="93"/>
      <c r="B122" s="47"/>
      <c r="C122" s="37"/>
      <c r="D122" s="48"/>
      <c r="E122" s="48"/>
      <c r="F122" s="48"/>
      <c r="G122" s="47"/>
      <c r="H122" s="37"/>
      <c r="I122" s="44" t="s">
        <v>876</v>
      </c>
      <c r="J122" s="48" t="s">
        <v>208</v>
      </c>
      <c r="K122" s="51" t="s">
        <v>877</v>
      </c>
      <c r="L122" s="37" t="str">
        <f aca="false">VLOOKUP(K122,CódigosRetorno!$A$2:$B$1795,2,FALSE())</f>
        <v>El valor ingresado en descripcion del items no cumple con el estandar</v>
      </c>
      <c r="M122" s="43" t="s">
        <v>8</v>
      </c>
      <c r="N122" s="93"/>
    </row>
    <row r="123" customFormat="false" ht="24" hidden="false" customHeight="false" outlineLevel="0" collapsed="false">
      <c r="A123" s="93"/>
      <c r="B123" s="47" t="n">
        <f aca="false">+B121+1</f>
        <v>53</v>
      </c>
      <c r="C123" s="50" t="s">
        <v>878</v>
      </c>
      <c r="D123" s="48" t="s">
        <v>329</v>
      </c>
      <c r="E123" s="48" t="s">
        <v>184</v>
      </c>
      <c r="F123" s="48" t="s">
        <v>879</v>
      </c>
      <c r="G123" s="47" t="s">
        <v>8</v>
      </c>
      <c r="H123" s="37" t="s">
        <v>880</v>
      </c>
      <c r="I123" s="37" t="s">
        <v>881</v>
      </c>
      <c r="J123" s="48" t="s">
        <v>208</v>
      </c>
      <c r="K123" s="51" t="s">
        <v>882</v>
      </c>
      <c r="L123" s="37" t="str">
        <f aca="false">VLOOKUP(K123,CódigosRetorno!$A$2:$B$1795,2,FALSE())</f>
        <v>El valor ingresado en codigo del item no cumple con el estandar.</v>
      </c>
      <c r="M123" s="43" t="s">
        <v>8</v>
      </c>
      <c r="N123" s="93"/>
    </row>
    <row r="124" customFormat="false" ht="36" hidden="false" customHeight="false" outlineLevel="0" collapsed="false">
      <c r="A124" s="93"/>
      <c r="B124" s="43" t="n">
        <f aca="false">+B123+1</f>
        <v>54</v>
      </c>
      <c r="C124" s="50" t="s">
        <v>883</v>
      </c>
      <c r="D124" s="43" t="s">
        <v>329</v>
      </c>
      <c r="E124" s="43" t="s">
        <v>184</v>
      </c>
      <c r="F124" s="48" t="s">
        <v>814</v>
      </c>
      <c r="G124" s="66" t="s">
        <v>8</v>
      </c>
      <c r="H124" s="122" t="s">
        <v>884</v>
      </c>
      <c r="I124" s="37" t="s">
        <v>186</v>
      </c>
      <c r="J124" s="47" t="s">
        <v>8</v>
      </c>
      <c r="K124" s="51" t="s">
        <v>8</v>
      </c>
      <c r="L124" s="37" t="str">
        <f aca="false">VLOOKUP(K124,CódigosRetorno!$A$2:$B$1795,2,FALSE())</f>
        <v>-</v>
      </c>
      <c r="M124" s="43" t="s">
        <v>8</v>
      </c>
      <c r="N124" s="93"/>
    </row>
    <row r="125" customFormat="false" ht="15" hidden="false" customHeight="false" outlineLevel="0" collapsed="false">
      <c r="A125" s="93"/>
      <c r="B125" s="94"/>
      <c r="C125" s="93"/>
      <c r="D125" s="94"/>
      <c r="E125" s="94"/>
      <c r="F125" s="94"/>
      <c r="G125" s="94"/>
      <c r="H125" s="93"/>
      <c r="I125" s="93"/>
      <c r="J125" s="94"/>
      <c r="K125" s="95"/>
      <c r="L125" s="93"/>
      <c r="M125" s="32"/>
      <c r="N125" s="93"/>
    </row>
    <row r="126" customFormat="false" ht="15" hidden="false" customHeight="false" outlineLevel="0" collapsed="false"/>
  </sheetData>
  <mergeCells count="196">
    <mergeCell ref="B5:B6"/>
    <mergeCell ref="C5:C6"/>
    <mergeCell ref="D5:D6"/>
    <mergeCell ref="E5:E6"/>
    <mergeCell ref="F5:F6"/>
    <mergeCell ref="G5:G6"/>
    <mergeCell ref="H5:H6"/>
    <mergeCell ref="B7:B8"/>
    <mergeCell ref="C7:C8"/>
    <mergeCell ref="D7:D8"/>
    <mergeCell ref="E7:E8"/>
    <mergeCell ref="F7:F8"/>
    <mergeCell ref="G7:G8"/>
    <mergeCell ref="H7:H8"/>
    <mergeCell ref="B9:B12"/>
    <mergeCell ref="C9:C12"/>
    <mergeCell ref="D9:D12"/>
    <mergeCell ref="E9:E12"/>
    <mergeCell ref="F9:F12"/>
    <mergeCell ref="G9:G12"/>
    <mergeCell ref="H9:H12"/>
    <mergeCell ref="B15:B16"/>
    <mergeCell ref="C15:C16"/>
    <mergeCell ref="D15:D16"/>
    <mergeCell ref="E15:E16"/>
    <mergeCell ref="F15:F16"/>
    <mergeCell ref="G15:G16"/>
    <mergeCell ref="H15:H16"/>
    <mergeCell ref="B20:B21"/>
    <mergeCell ref="C20:C21"/>
    <mergeCell ref="D20:D21"/>
    <mergeCell ref="E20:E21"/>
    <mergeCell ref="F20:F21"/>
    <mergeCell ref="G20:G21"/>
    <mergeCell ref="H20:H21"/>
    <mergeCell ref="B24:B25"/>
    <mergeCell ref="C24:C25"/>
    <mergeCell ref="D24:D25"/>
    <mergeCell ref="E24:E25"/>
    <mergeCell ref="F24:F25"/>
    <mergeCell ref="G24:G25"/>
    <mergeCell ref="H24:H25"/>
    <mergeCell ref="B26:B27"/>
    <mergeCell ref="C26:C27"/>
    <mergeCell ref="D26:D27"/>
    <mergeCell ref="E26:E27"/>
    <mergeCell ref="F26:F27"/>
    <mergeCell ref="G26:G27"/>
    <mergeCell ref="H26:H27"/>
    <mergeCell ref="B29:B30"/>
    <mergeCell ref="C29:C30"/>
    <mergeCell ref="D29:D30"/>
    <mergeCell ref="E29:E30"/>
    <mergeCell ref="F29:F30"/>
    <mergeCell ref="G29:G30"/>
    <mergeCell ref="H29:H30"/>
    <mergeCell ref="B39:B40"/>
    <mergeCell ref="C39:C40"/>
    <mergeCell ref="D39:D40"/>
    <mergeCell ref="E39:E40"/>
    <mergeCell ref="F39:F40"/>
    <mergeCell ref="G39:G40"/>
    <mergeCell ref="H39:H40"/>
    <mergeCell ref="B41:B42"/>
    <mergeCell ref="C41:C42"/>
    <mergeCell ref="D41:D42"/>
    <mergeCell ref="E41:E42"/>
    <mergeCell ref="F41:F42"/>
    <mergeCell ref="G41:G42"/>
    <mergeCell ref="H41:H42"/>
    <mergeCell ref="B44:B50"/>
    <mergeCell ref="C44:C50"/>
    <mergeCell ref="D44:D50"/>
    <mergeCell ref="E44:E50"/>
    <mergeCell ref="F44:F50"/>
    <mergeCell ref="G44:G50"/>
    <mergeCell ref="H44:H50"/>
    <mergeCell ref="B51:B52"/>
    <mergeCell ref="C51:C52"/>
    <mergeCell ref="D51:D52"/>
    <mergeCell ref="E51:E52"/>
    <mergeCell ref="F51:F52"/>
    <mergeCell ref="G51:G52"/>
    <mergeCell ref="H51:H52"/>
    <mergeCell ref="B53:B54"/>
    <mergeCell ref="C53:C54"/>
    <mergeCell ref="D53:D54"/>
    <mergeCell ref="E53:E54"/>
    <mergeCell ref="F53:F54"/>
    <mergeCell ref="G53:G54"/>
    <mergeCell ref="H53:H54"/>
    <mergeCell ref="B56:B60"/>
    <mergeCell ref="C56:C60"/>
    <mergeCell ref="D56:D60"/>
    <mergeCell ref="E56:E60"/>
    <mergeCell ref="F56:F60"/>
    <mergeCell ref="G56:G60"/>
    <mergeCell ref="H56:H60"/>
    <mergeCell ref="B61:B62"/>
    <mergeCell ref="C61:C62"/>
    <mergeCell ref="D61:D62"/>
    <mergeCell ref="E61:E62"/>
    <mergeCell ref="F61:F62"/>
    <mergeCell ref="G61:G62"/>
    <mergeCell ref="H61:H62"/>
    <mergeCell ref="B65:B68"/>
    <mergeCell ref="C65:C68"/>
    <mergeCell ref="D65:D68"/>
    <mergeCell ref="E65:E68"/>
    <mergeCell ref="F65:F68"/>
    <mergeCell ref="G65:G68"/>
    <mergeCell ref="H65:H68"/>
    <mergeCell ref="B69:B70"/>
    <mergeCell ref="C69:C70"/>
    <mergeCell ref="D69:D70"/>
    <mergeCell ref="E69:E70"/>
    <mergeCell ref="F69:F70"/>
    <mergeCell ref="G69:G70"/>
    <mergeCell ref="H69:H70"/>
    <mergeCell ref="B72:B73"/>
    <mergeCell ref="C72:C73"/>
    <mergeCell ref="D72:D73"/>
    <mergeCell ref="E72:E73"/>
    <mergeCell ref="F72:F73"/>
    <mergeCell ref="G72:G73"/>
    <mergeCell ref="H72:H73"/>
    <mergeCell ref="B74:B75"/>
    <mergeCell ref="C74:C75"/>
    <mergeCell ref="D74:D75"/>
    <mergeCell ref="E74:E75"/>
    <mergeCell ref="F74:F75"/>
    <mergeCell ref="G74:G75"/>
    <mergeCell ref="H74:H75"/>
    <mergeCell ref="B76:B78"/>
    <mergeCell ref="C76:C78"/>
    <mergeCell ref="D76:D78"/>
    <mergeCell ref="E76:E78"/>
    <mergeCell ref="F76:F78"/>
    <mergeCell ref="G76:G78"/>
    <mergeCell ref="H76:H78"/>
    <mergeCell ref="B79:B84"/>
    <mergeCell ref="C79:C84"/>
    <mergeCell ref="D79:D84"/>
    <mergeCell ref="E79:E84"/>
    <mergeCell ref="F79:F84"/>
    <mergeCell ref="G79:G84"/>
    <mergeCell ref="H79:H84"/>
    <mergeCell ref="B99:B101"/>
    <mergeCell ref="C99:C101"/>
    <mergeCell ref="D99:D101"/>
    <mergeCell ref="E99:E101"/>
    <mergeCell ref="F99:F101"/>
    <mergeCell ref="G99:G101"/>
    <mergeCell ref="H99:H101"/>
    <mergeCell ref="B102:B103"/>
    <mergeCell ref="C102:C103"/>
    <mergeCell ref="D102:D103"/>
    <mergeCell ref="E102:E103"/>
    <mergeCell ref="F102:F103"/>
    <mergeCell ref="G102:G103"/>
    <mergeCell ref="H102:H103"/>
    <mergeCell ref="B107:B109"/>
    <mergeCell ref="C107:C109"/>
    <mergeCell ref="D107:D109"/>
    <mergeCell ref="E107:E109"/>
    <mergeCell ref="F107:F109"/>
    <mergeCell ref="G107:G109"/>
    <mergeCell ref="H107:H109"/>
    <mergeCell ref="B110:B111"/>
    <mergeCell ref="C110:C111"/>
    <mergeCell ref="D110:D111"/>
    <mergeCell ref="E110:E111"/>
    <mergeCell ref="F110:F111"/>
    <mergeCell ref="G110:G111"/>
    <mergeCell ref="H110:H111"/>
    <mergeCell ref="B115:B117"/>
    <mergeCell ref="C115:C117"/>
    <mergeCell ref="D115:D117"/>
    <mergeCell ref="E115:E117"/>
    <mergeCell ref="F115:F117"/>
    <mergeCell ref="G115:G117"/>
    <mergeCell ref="H115:H116"/>
    <mergeCell ref="B118:B119"/>
    <mergeCell ref="C118:C119"/>
    <mergeCell ref="D118:D119"/>
    <mergeCell ref="E118:E119"/>
    <mergeCell ref="F118:F119"/>
    <mergeCell ref="G118:G119"/>
    <mergeCell ref="H118:H119"/>
    <mergeCell ref="B121:B122"/>
    <mergeCell ref="C121:C122"/>
    <mergeCell ref="D121:D122"/>
    <mergeCell ref="E121:E122"/>
    <mergeCell ref="F121:F122"/>
    <mergeCell ref="G121:G122"/>
    <mergeCell ref="H121:H122"/>
  </mergeCells>
  <printOptions headings="false" gridLines="false" gridLinesSet="true" horizontalCentered="false" verticalCentered="false"/>
  <pageMargins left="0.196527777777778" right="0.196527777777778" top="0.229861111111111" bottom="0.354166666666667" header="0.511811023622047" footer="0.511811023622047"/>
  <pageSetup paperSize="9" scale="75"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I8" activePane="bottomRight" state="frozen"/>
      <selection pane="topLeft" activeCell="A1" activeCellId="0" sqref="A1"/>
      <selection pane="topRight" activeCell="I1" activeCellId="0" sqref="I1"/>
      <selection pane="bottomLeft" activeCell="A8" activeCellId="0" sqref="A8"/>
      <selection pane="bottomRight" activeCell="I17" activeCellId="0" sqref="I17"/>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123" width="4.43"/>
    <col collapsed="false" customWidth="true" hidden="false" outlineLevel="0" max="3" min="3" style="123" width="28.57"/>
    <col collapsed="false" customWidth="true" hidden="false" outlineLevel="0" max="4" min="4" style="123" width="7.43"/>
    <col collapsed="false" customWidth="false" hidden="false" outlineLevel="0" max="5" min="5" style="123" width="11.43"/>
    <col collapsed="false" customWidth="true" hidden="false" outlineLevel="0" max="6" min="6" style="123" width="10"/>
    <col collapsed="false" customWidth="true" hidden="false" outlineLevel="0" max="7" min="7" style="123" width="14.43"/>
    <col collapsed="false" customWidth="true" hidden="false" outlineLevel="0" max="8" min="8" style="123" width="35.57"/>
    <col collapsed="false" customWidth="true" hidden="false" outlineLevel="0" max="9" min="9" style="123" width="64.43"/>
    <col collapsed="false" customWidth="true" hidden="false" outlineLevel="0" max="11" min="10" style="123" width="10"/>
    <col collapsed="false" customWidth="true" hidden="false" outlineLevel="0" max="12" min="12" style="123" width="48.43"/>
    <col collapsed="false" customWidth="true" hidden="false" outlineLevel="0" max="13" min="13" style="123" width="13.43"/>
    <col collapsed="false" customWidth="true" hidden="false" outlineLevel="0" max="14" min="14" style="0" width="2.57"/>
    <col collapsed="false" customWidth="false" hidden="true" outlineLevel="0" max="1024" min="15" style="0" width="11.43"/>
  </cols>
  <sheetData>
    <row r="1" customFormat="false" ht="15" hidden="false" customHeight="false" outlineLevel="0" collapsed="false">
      <c r="A1" s="124"/>
      <c r="B1" s="125"/>
      <c r="C1" s="126"/>
      <c r="D1" s="125"/>
      <c r="E1" s="127"/>
      <c r="F1" s="127"/>
      <c r="G1" s="127"/>
      <c r="H1" s="126"/>
      <c r="I1" s="128"/>
      <c r="J1" s="129"/>
      <c r="K1" s="95"/>
      <c r="L1" s="31"/>
      <c r="M1" s="31"/>
      <c r="N1" s="124"/>
    </row>
    <row r="2" customFormat="false" ht="24" hidden="false" customHeight="false" outlineLevel="0" collapsed="false">
      <c r="A2" s="124"/>
      <c r="B2" s="20" t="s">
        <v>133</v>
      </c>
      <c r="C2" s="20" t="s">
        <v>58</v>
      </c>
      <c r="D2" s="20" t="s">
        <v>59</v>
      </c>
      <c r="E2" s="20" t="s">
        <v>134</v>
      </c>
      <c r="F2" s="20" t="s">
        <v>135</v>
      </c>
      <c r="G2" s="20" t="s">
        <v>136</v>
      </c>
      <c r="H2" s="20" t="s">
        <v>61</v>
      </c>
      <c r="I2" s="20" t="s">
        <v>0</v>
      </c>
      <c r="J2" s="34" t="s">
        <v>137</v>
      </c>
      <c r="K2" s="34" t="s">
        <v>138</v>
      </c>
      <c r="L2" s="20" t="s">
        <v>139</v>
      </c>
      <c r="M2" s="20" t="s">
        <v>4</v>
      </c>
      <c r="N2" s="124"/>
    </row>
    <row r="3" customFormat="false" ht="15" hidden="false" customHeight="false" outlineLevel="0" collapsed="false">
      <c r="A3" s="124"/>
      <c r="B3" s="130" t="s">
        <v>8</v>
      </c>
      <c r="C3" s="131" t="s">
        <v>8</v>
      </c>
      <c r="D3" s="130"/>
      <c r="E3" s="130" t="s">
        <v>8</v>
      </c>
      <c r="F3" s="130" t="s">
        <v>8</v>
      </c>
      <c r="G3" s="130" t="s">
        <v>8</v>
      </c>
      <c r="H3" s="131" t="s">
        <v>8</v>
      </c>
      <c r="I3" s="37" t="s">
        <v>140</v>
      </c>
      <c r="J3" s="132" t="s">
        <v>8</v>
      </c>
      <c r="K3" s="132" t="s">
        <v>8</v>
      </c>
      <c r="L3" s="130" t="s">
        <v>8</v>
      </c>
      <c r="M3" s="130" t="s">
        <v>8</v>
      </c>
      <c r="N3" s="124"/>
    </row>
    <row r="4" customFormat="false" ht="15" hidden="false" customHeight="false" outlineLevel="0" collapsed="false">
      <c r="A4" s="124"/>
      <c r="B4" s="133"/>
      <c r="C4" s="131"/>
      <c r="D4" s="133"/>
      <c r="E4" s="130"/>
      <c r="F4" s="130"/>
      <c r="G4" s="133"/>
      <c r="H4" s="131"/>
      <c r="I4" s="37" t="s">
        <v>885</v>
      </c>
      <c r="J4" s="66" t="s">
        <v>6</v>
      </c>
      <c r="K4" s="116" t="s">
        <v>886</v>
      </c>
      <c r="L4" s="37" t="str">
        <f aca="false">VLOOKUP(K4,CódigosRetorno!$A$2:$B$1795,2,FALSE())</f>
        <v>El ticket no existe</v>
      </c>
      <c r="M4" s="48" t="s">
        <v>8</v>
      </c>
      <c r="N4" s="124"/>
    </row>
    <row r="5" customFormat="false" ht="15" hidden="false" customHeight="false" outlineLevel="0" collapsed="false">
      <c r="A5" s="124"/>
      <c r="B5" s="134" t="s">
        <v>887</v>
      </c>
      <c r="C5" s="134"/>
      <c r="D5" s="113"/>
      <c r="E5" s="96"/>
      <c r="F5" s="96"/>
      <c r="G5" s="113"/>
      <c r="H5" s="108"/>
      <c r="I5" s="58"/>
      <c r="J5" s="60" t="s">
        <v>8</v>
      </c>
      <c r="K5" s="60" t="s">
        <v>8</v>
      </c>
      <c r="L5" s="42" t="str">
        <f aca="false">VLOOKUP(K5,CódigosRetorno!$A$2:$B$1795,2,FALSE())</f>
        <v>-</v>
      </c>
      <c r="M5" s="69"/>
      <c r="N5" s="124"/>
    </row>
    <row r="6" customFormat="false" ht="24" hidden="false" customHeight="true" outlineLevel="0" collapsed="false">
      <c r="A6" s="124"/>
      <c r="B6" s="47" t="s">
        <v>888</v>
      </c>
      <c r="C6" s="50" t="s">
        <v>889</v>
      </c>
      <c r="D6" s="47" t="s">
        <v>63</v>
      </c>
      <c r="E6" s="47" t="s">
        <v>143</v>
      </c>
      <c r="F6" s="48" t="s">
        <v>343</v>
      </c>
      <c r="G6" s="47" t="s">
        <v>890</v>
      </c>
      <c r="H6" s="50" t="s">
        <v>891</v>
      </c>
      <c r="I6" s="37" t="s">
        <v>605</v>
      </c>
      <c r="J6" s="51" t="s">
        <v>6</v>
      </c>
      <c r="K6" s="116" t="s">
        <v>892</v>
      </c>
      <c r="L6" s="37" t="str">
        <f aca="false">VLOOKUP(K6,CódigosRetorno!$A$2:$B$1795,2,FALSE())</f>
        <v>El XML no contiene el tag o no existe informacion de UBLVersionID</v>
      </c>
      <c r="M6" s="48" t="s">
        <v>8</v>
      </c>
      <c r="N6" s="124"/>
    </row>
    <row r="7" customFormat="false" ht="15" hidden="false" customHeight="false" outlineLevel="0" collapsed="false">
      <c r="A7" s="124"/>
      <c r="B7" s="47"/>
      <c r="C7" s="50"/>
      <c r="D7" s="47"/>
      <c r="E7" s="47"/>
      <c r="F7" s="48"/>
      <c r="G7" s="47"/>
      <c r="H7" s="50"/>
      <c r="I7" s="37" t="s">
        <v>893</v>
      </c>
      <c r="J7" s="51" t="s">
        <v>6</v>
      </c>
      <c r="K7" s="116" t="s">
        <v>894</v>
      </c>
      <c r="L7" s="37" t="str">
        <f aca="false">VLOOKUP(K7,CódigosRetorno!$A$2:$B$1795,2,FALSE())</f>
        <v>UBLVersionID - La versión del UBL no es correcta</v>
      </c>
      <c r="M7" s="48" t="s">
        <v>8</v>
      </c>
      <c r="N7" s="124"/>
    </row>
    <row r="8" customFormat="false" ht="24" hidden="false" customHeight="false" outlineLevel="0" collapsed="false">
      <c r="A8" s="124"/>
      <c r="B8" s="101" t="s">
        <v>895</v>
      </c>
      <c r="C8" s="135" t="s">
        <v>151</v>
      </c>
      <c r="D8" s="47" t="s">
        <v>63</v>
      </c>
      <c r="E8" s="101" t="s">
        <v>143</v>
      </c>
      <c r="F8" s="81" t="s">
        <v>343</v>
      </c>
      <c r="G8" s="101" t="s">
        <v>896</v>
      </c>
      <c r="H8" s="103" t="s">
        <v>897</v>
      </c>
      <c r="I8" s="37" t="s">
        <v>898</v>
      </c>
      <c r="J8" s="51" t="s">
        <v>6</v>
      </c>
      <c r="K8" s="116" t="s">
        <v>899</v>
      </c>
      <c r="L8" s="37" t="str">
        <f aca="false">VLOOKUP(K8,CódigosRetorno!$A$2:$B$1795,2,FALSE())</f>
        <v>CustomizationID - La versión del documento no es la correcta</v>
      </c>
      <c r="M8" s="48" t="s">
        <v>8</v>
      </c>
      <c r="N8" s="124"/>
    </row>
    <row r="9" customFormat="false" ht="15" hidden="false" customHeight="true" outlineLevel="0" collapsed="false">
      <c r="A9" s="124"/>
      <c r="B9" s="47" t="s">
        <v>900</v>
      </c>
      <c r="C9" s="136" t="s">
        <v>901</v>
      </c>
      <c r="D9" s="47" t="s">
        <v>63</v>
      </c>
      <c r="E9" s="47" t="s">
        <v>143</v>
      </c>
      <c r="F9" s="48" t="s">
        <v>842</v>
      </c>
      <c r="G9" s="48" t="s">
        <v>902</v>
      </c>
      <c r="H9" s="50" t="s">
        <v>903</v>
      </c>
      <c r="I9" s="50" t="s">
        <v>165</v>
      </c>
      <c r="J9" s="51" t="s">
        <v>6</v>
      </c>
      <c r="K9" s="51" t="s">
        <v>904</v>
      </c>
      <c r="L9" s="37" t="str">
        <f aca="false">VLOOKUP(K9,CódigosRetorno!$A$2:$B$1795,2,FALSE())</f>
        <v>El ID debe coincidir con el nombre del archivo</v>
      </c>
      <c r="M9" s="48" t="s">
        <v>8</v>
      </c>
      <c r="N9" s="124"/>
    </row>
    <row r="10" customFormat="false" ht="15" hidden="false" customHeight="false" outlineLevel="0" collapsed="false">
      <c r="A10" s="124"/>
      <c r="B10" s="47"/>
      <c r="C10" s="136"/>
      <c r="D10" s="47"/>
      <c r="E10" s="47"/>
      <c r="F10" s="48"/>
      <c r="G10" s="48"/>
      <c r="H10" s="50"/>
      <c r="I10" s="37" t="s">
        <v>905</v>
      </c>
      <c r="J10" s="51" t="s">
        <v>6</v>
      </c>
      <c r="K10" s="51" t="s">
        <v>906</v>
      </c>
      <c r="L10" s="37" t="str">
        <f aca="false">VLOOKUP(K10,CódigosRetorno!$A$2:$B$1795,2,FALSE())</f>
        <v>El archivo ya fue presentado anteriormente</v>
      </c>
      <c r="M10" s="48" t="s">
        <v>8</v>
      </c>
      <c r="N10" s="124"/>
    </row>
    <row r="11" customFormat="false" ht="24" hidden="false" customHeight="true" outlineLevel="0" collapsed="false">
      <c r="A11" s="124"/>
      <c r="B11" s="47" t="s">
        <v>907</v>
      </c>
      <c r="C11" s="136" t="s">
        <v>908</v>
      </c>
      <c r="D11" s="47" t="s">
        <v>63</v>
      </c>
      <c r="E11" s="47" t="s">
        <v>143</v>
      </c>
      <c r="F11" s="48" t="s">
        <v>343</v>
      </c>
      <c r="G11" s="47" t="s">
        <v>178</v>
      </c>
      <c r="H11" s="50" t="s">
        <v>909</v>
      </c>
      <c r="I11" s="37" t="s">
        <v>910</v>
      </c>
      <c r="J11" s="51" t="s">
        <v>6</v>
      </c>
      <c r="K11" s="51" t="s">
        <v>911</v>
      </c>
      <c r="L11" s="37" t="str">
        <f aca="false">VLOOKUP(K11,CódigosRetorno!$A$2:$B$1795,2,FALSE())</f>
        <v>La fecha de generación del resumen debe ser igual a la fecha consignada en el nombre del archivo</v>
      </c>
      <c r="M11" s="48" t="s">
        <v>8</v>
      </c>
      <c r="N11" s="124"/>
    </row>
    <row r="12" customFormat="false" ht="24" hidden="false" customHeight="false" outlineLevel="0" collapsed="false">
      <c r="A12" s="124"/>
      <c r="B12" s="47"/>
      <c r="C12" s="136"/>
      <c r="D12" s="47"/>
      <c r="E12" s="47"/>
      <c r="F12" s="48"/>
      <c r="G12" s="47"/>
      <c r="H12" s="50"/>
      <c r="I12" s="37" t="s">
        <v>912</v>
      </c>
      <c r="J12" s="51" t="s">
        <v>6</v>
      </c>
      <c r="K12" s="51" t="s">
        <v>913</v>
      </c>
      <c r="L12" s="37" t="str">
        <f aca="false">VLOOKUP(K12,CódigosRetorno!$A$2:$B$1795,2,FALSE())</f>
        <v>La fecha del IssueDate no debe ser mayor a la fecha de recepción</v>
      </c>
      <c r="M12" s="48" t="s">
        <v>8</v>
      </c>
      <c r="N12" s="124"/>
    </row>
    <row r="13" customFormat="false" ht="36" hidden="false" customHeight="false" outlineLevel="0" collapsed="false">
      <c r="A13" s="124"/>
      <c r="B13" s="47" t="s">
        <v>914</v>
      </c>
      <c r="C13" s="136" t="s">
        <v>915</v>
      </c>
      <c r="D13" s="47" t="s">
        <v>63</v>
      </c>
      <c r="E13" s="47" t="s">
        <v>143</v>
      </c>
      <c r="F13" s="48" t="s">
        <v>343</v>
      </c>
      <c r="G13" s="47" t="s">
        <v>178</v>
      </c>
      <c r="H13" s="50" t="s">
        <v>916</v>
      </c>
      <c r="I13" s="37" t="s">
        <v>917</v>
      </c>
      <c r="J13" s="51" t="s">
        <v>6</v>
      </c>
      <c r="K13" s="51" t="s">
        <v>918</v>
      </c>
      <c r="L13" s="37" t="str">
        <f aca="false">VLOOKUP(K13,CódigosRetorno!$A$2:$B$1795,2,FALSE())</f>
        <v>La fecha de generación de la comunicación/resumen debe ser mayor o igual a la fecha de generación/emisión de los documentos</v>
      </c>
      <c r="M13" s="48" t="s">
        <v>8</v>
      </c>
      <c r="N13" s="124"/>
    </row>
    <row r="14" customFormat="false" ht="15" hidden="false" customHeight="false" outlineLevel="0" collapsed="false">
      <c r="A14" s="124"/>
      <c r="B14" s="47" t="s">
        <v>919</v>
      </c>
      <c r="C14" s="136" t="s">
        <v>62</v>
      </c>
      <c r="D14" s="47" t="s">
        <v>63</v>
      </c>
      <c r="E14" s="47" t="s">
        <v>143</v>
      </c>
      <c r="F14" s="48" t="s">
        <v>158</v>
      </c>
      <c r="G14" s="47" t="s">
        <v>8</v>
      </c>
      <c r="H14" s="50" t="s">
        <v>8</v>
      </c>
      <c r="I14" s="37" t="s">
        <v>160</v>
      </c>
      <c r="J14" s="51" t="s">
        <v>8</v>
      </c>
      <c r="K14" s="51" t="s">
        <v>8</v>
      </c>
      <c r="L14" s="37" t="str">
        <f aca="false">VLOOKUP(K14,CódigosRetorno!$A$2:$B$1795,2,FALSE())</f>
        <v>-</v>
      </c>
      <c r="M14" s="48" t="s">
        <v>8</v>
      </c>
      <c r="N14" s="124"/>
    </row>
    <row r="15" customFormat="false" ht="24" hidden="false" customHeight="false" outlineLevel="0" collapsed="false">
      <c r="A15" s="124"/>
      <c r="B15" s="137" t="s">
        <v>920</v>
      </c>
      <c r="C15" s="136" t="s">
        <v>921</v>
      </c>
      <c r="D15" s="47"/>
      <c r="E15" s="47" t="s">
        <v>143</v>
      </c>
      <c r="F15" s="11"/>
      <c r="G15" s="48" t="s">
        <v>922</v>
      </c>
      <c r="H15" s="50" t="s">
        <v>923</v>
      </c>
      <c r="I15" s="37"/>
      <c r="J15" s="51"/>
      <c r="K15" s="51" t="s">
        <v>8</v>
      </c>
      <c r="L15" s="37" t="str">
        <f aca="false">VLOOKUP(K15,CódigosRetorno!$A$2:$B$1795,2,FALSE())</f>
        <v>-</v>
      </c>
      <c r="M15" s="48"/>
      <c r="N15" s="124"/>
    </row>
    <row r="16" customFormat="false" ht="24" hidden="false" customHeight="true" outlineLevel="0" collapsed="false">
      <c r="A16" s="124"/>
      <c r="B16" s="47" t="s">
        <v>924</v>
      </c>
      <c r="C16" s="136" t="s">
        <v>925</v>
      </c>
      <c r="D16" s="47" t="s">
        <v>63</v>
      </c>
      <c r="E16" s="47" t="s">
        <v>143</v>
      </c>
      <c r="F16" s="48" t="s">
        <v>189</v>
      </c>
      <c r="G16" s="47"/>
      <c r="H16" s="50" t="s">
        <v>926</v>
      </c>
      <c r="I16" s="37" t="s">
        <v>927</v>
      </c>
      <c r="J16" s="51" t="s">
        <v>6</v>
      </c>
      <c r="K16" s="51" t="s">
        <v>192</v>
      </c>
      <c r="L16" s="37" t="str">
        <f aca="false">VLOOKUP(K16,CódigosRetorno!$A$2:$B$1795,2,FALSE())</f>
        <v>Número de RUC del nombre del archivo no coincide con el consignado en el contenido del archivo XML</v>
      </c>
      <c r="M16" s="48" t="s">
        <v>8</v>
      </c>
      <c r="N16" s="124"/>
    </row>
    <row r="17" customFormat="false" ht="36" hidden="false" customHeight="false" outlineLevel="0" collapsed="false">
      <c r="A17" s="124"/>
      <c r="B17" s="47"/>
      <c r="C17" s="136"/>
      <c r="D17" s="47"/>
      <c r="E17" s="47"/>
      <c r="F17" s="48"/>
      <c r="G17" s="47"/>
      <c r="H17" s="50"/>
      <c r="I17" s="50" t="s">
        <v>928</v>
      </c>
      <c r="J17" s="48" t="s">
        <v>6</v>
      </c>
      <c r="K17" s="51" t="s">
        <v>53</v>
      </c>
      <c r="L17" s="37" t="str">
        <f aca="false">VLOOKUP(K17,CódigosRetorno!$A$2:$B$1795,2,FALSE())</f>
        <v>El emisor no se encuentra autorizado a emitir en el SEE-Desde los sistemas del contribuyente</v>
      </c>
      <c r="M17" s="48" t="s">
        <v>8</v>
      </c>
      <c r="N17" s="124"/>
    </row>
    <row r="18" customFormat="false" ht="24" hidden="false" customHeight="true" outlineLevel="0" collapsed="false">
      <c r="A18" s="124"/>
      <c r="B18" s="47"/>
      <c r="C18" s="136"/>
      <c r="D18" s="47"/>
      <c r="E18" s="47"/>
      <c r="F18" s="48" t="s">
        <v>197</v>
      </c>
      <c r="G18" s="47" t="s">
        <v>198</v>
      </c>
      <c r="H18" s="50" t="s">
        <v>929</v>
      </c>
      <c r="I18" s="37" t="s">
        <v>605</v>
      </c>
      <c r="J18" s="51" t="s">
        <v>6</v>
      </c>
      <c r="K18" s="51" t="s">
        <v>930</v>
      </c>
      <c r="L18" s="37" t="str">
        <f aca="false">VLOOKUP(K18,CódigosRetorno!$A$2:$B$1795,2,FALSE())</f>
        <v>El XML no contiene el tag AdditionalAccountID del emisor del documento</v>
      </c>
      <c r="M18" s="48" t="s">
        <v>8</v>
      </c>
      <c r="N18" s="124"/>
    </row>
    <row r="19" customFormat="false" ht="24" hidden="false" customHeight="false" outlineLevel="0" collapsed="false">
      <c r="A19" s="124"/>
      <c r="B19" s="47"/>
      <c r="C19" s="136"/>
      <c r="D19" s="47"/>
      <c r="E19" s="47"/>
      <c r="F19" s="48"/>
      <c r="G19" s="47"/>
      <c r="H19" s="50"/>
      <c r="I19" s="37" t="s">
        <v>931</v>
      </c>
      <c r="J19" s="51" t="s">
        <v>6</v>
      </c>
      <c r="K19" s="51" t="s">
        <v>932</v>
      </c>
      <c r="L19" s="37" t="str">
        <f aca="false">VLOOKUP(K19,CódigosRetorno!$A$2:$B$1795,2,FALSE())</f>
        <v>AdditionalAccountID - El dato ingresado no cumple con el estandar</v>
      </c>
      <c r="M19" s="48" t="s">
        <v>8</v>
      </c>
      <c r="N19" s="124"/>
    </row>
    <row r="20" customFormat="false" ht="24" hidden="false" customHeight="true" outlineLevel="0" collapsed="false">
      <c r="A20" s="124"/>
      <c r="B20" s="47" t="s">
        <v>933</v>
      </c>
      <c r="C20" s="136" t="s">
        <v>934</v>
      </c>
      <c r="D20" s="47" t="s">
        <v>63</v>
      </c>
      <c r="E20" s="47" t="s">
        <v>143</v>
      </c>
      <c r="F20" s="48" t="s">
        <v>223</v>
      </c>
      <c r="G20" s="47"/>
      <c r="H20" s="50" t="s">
        <v>935</v>
      </c>
      <c r="I20" s="37" t="s">
        <v>605</v>
      </c>
      <c r="J20" s="51" t="s">
        <v>6</v>
      </c>
      <c r="K20" s="51" t="s">
        <v>936</v>
      </c>
      <c r="L20" s="37" t="str">
        <f aca="false">VLOOKUP(K20,CódigosRetorno!$A$2:$B$1795,2,FALSE())</f>
        <v>El XML no contiene el tag RegistrationName del emisor del documento</v>
      </c>
      <c r="M20" s="48" t="s">
        <v>8</v>
      </c>
      <c r="N20" s="124"/>
    </row>
    <row r="21" customFormat="false" ht="36" hidden="false" customHeight="false" outlineLevel="0" collapsed="false">
      <c r="A21" s="124"/>
      <c r="B21" s="47"/>
      <c r="C21" s="136"/>
      <c r="D21" s="47"/>
      <c r="E21" s="47"/>
      <c r="F21" s="48"/>
      <c r="G21" s="47"/>
      <c r="H21" s="50"/>
      <c r="I21" s="37" t="s">
        <v>688</v>
      </c>
      <c r="J21" s="51" t="s">
        <v>6</v>
      </c>
      <c r="K21" s="51" t="s">
        <v>937</v>
      </c>
      <c r="L21" s="37" t="str">
        <f aca="false">VLOOKUP(K21,CódigosRetorno!$A$2:$B$1795,2,FALSE())</f>
        <v>RegistrationName - El dato ingresado no cumple con el estandar</v>
      </c>
      <c r="M21" s="48" t="s">
        <v>8</v>
      </c>
      <c r="N21" s="124"/>
    </row>
    <row r="22" customFormat="false" ht="24" hidden="false" customHeight="false" outlineLevel="0" collapsed="false">
      <c r="A22" s="124"/>
      <c r="B22" s="138" t="s">
        <v>938</v>
      </c>
      <c r="C22" s="138"/>
      <c r="D22" s="98"/>
      <c r="E22" s="98" t="s">
        <v>143</v>
      </c>
      <c r="F22" s="69"/>
      <c r="G22" s="98" t="s">
        <v>922</v>
      </c>
      <c r="H22" s="139" t="s">
        <v>939</v>
      </c>
      <c r="I22" s="42" t="s">
        <v>8</v>
      </c>
      <c r="J22" s="110" t="s">
        <v>8</v>
      </c>
      <c r="K22" s="110" t="s">
        <v>8</v>
      </c>
      <c r="L22" s="42" t="str">
        <f aca="false">VLOOKUP(K22,CódigosRetorno!$A$2:$B$1795,2,FALSE())</f>
        <v>-</v>
      </c>
      <c r="M22" s="69" t="s">
        <v>8</v>
      </c>
      <c r="N22" s="124"/>
    </row>
    <row r="23" customFormat="false" ht="15" hidden="false" customHeight="true" outlineLevel="0" collapsed="false">
      <c r="A23" s="124"/>
      <c r="B23" s="47" t="s">
        <v>940</v>
      </c>
      <c r="C23" s="136" t="s">
        <v>941</v>
      </c>
      <c r="D23" s="47" t="s">
        <v>942</v>
      </c>
      <c r="E23" s="47" t="s">
        <v>143</v>
      </c>
      <c r="F23" s="117" t="s">
        <v>943</v>
      </c>
      <c r="G23" s="47"/>
      <c r="H23" s="50" t="s">
        <v>944</v>
      </c>
      <c r="I23" s="37" t="s">
        <v>945</v>
      </c>
      <c r="J23" s="51" t="s">
        <v>6</v>
      </c>
      <c r="K23" s="51" t="s">
        <v>946</v>
      </c>
      <c r="L23" s="37" t="str">
        <f aca="false">VLOOKUP(K23,CódigosRetorno!$A$2:$B$1795,2,FALSE())</f>
        <v>LineID - El dato ingresado no cumple con el estandar</v>
      </c>
      <c r="M23" s="48" t="s">
        <v>8</v>
      </c>
      <c r="N23" s="124"/>
    </row>
    <row r="24" customFormat="false" ht="15" hidden="false" customHeight="false" outlineLevel="0" collapsed="false">
      <c r="A24" s="124"/>
      <c r="B24" s="47"/>
      <c r="C24" s="136"/>
      <c r="D24" s="47"/>
      <c r="E24" s="47"/>
      <c r="F24" s="117"/>
      <c r="G24" s="47"/>
      <c r="H24" s="50"/>
      <c r="I24" s="37" t="s">
        <v>947</v>
      </c>
      <c r="J24" s="51" t="s">
        <v>6</v>
      </c>
      <c r="K24" s="51" t="s">
        <v>948</v>
      </c>
      <c r="L24" s="37" t="str">
        <f aca="false">VLOOKUP(K24,CódigosRetorno!$A$2:$B$1795,2,FALSE())</f>
        <v>LineID - El dato ingresado debe ser correlativo mayor a cero</v>
      </c>
      <c r="M24" s="48" t="s">
        <v>8</v>
      </c>
      <c r="N24" s="124"/>
    </row>
    <row r="25" customFormat="false" ht="15" hidden="false" customHeight="false" outlineLevel="0" collapsed="false">
      <c r="A25" s="124"/>
      <c r="B25" s="47"/>
      <c r="C25" s="136"/>
      <c r="D25" s="47"/>
      <c r="E25" s="47"/>
      <c r="F25" s="117"/>
      <c r="G25" s="47"/>
      <c r="H25" s="50"/>
      <c r="I25" s="37" t="s">
        <v>949</v>
      </c>
      <c r="J25" s="51" t="s">
        <v>6</v>
      </c>
      <c r="K25" s="51" t="s">
        <v>862</v>
      </c>
      <c r="L25" s="37" t="str">
        <f aca="false">VLOOKUP(K25,CódigosRetorno!$A$2:$B$1795,2,FALSE())</f>
        <v>El número de ítem no puede estar duplicado.</v>
      </c>
      <c r="M25" s="48" t="s">
        <v>8</v>
      </c>
      <c r="N25" s="124"/>
    </row>
    <row r="26" customFormat="false" ht="15" hidden="false" customHeight="false" outlineLevel="0" collapsed="false">
      <c r="A26" s="124"/>
      <c r="B26" s="47" t="s">
        <v>950</v>
      </c>
      <c r="C26" s="136" t="s">
        <v>951</v>
      </c>
      <c r="D26" s="47"/>
      <c r="E26" s="47" t="s">
        <v>143</v>
      </c>
      <c r="F26" s="48"/>
      <c r="G26" s="47"/>
      <c r="H26" s="50"/>
      <c r="I26" s="37"/>
      <c r="J26" s="51" t="s">
        <v>8</v>
      </c>
      <c r="K26" s="51" t="s">
        <v>8</v>
      </c>
      <c r="L26" s="37" t="str">
        <f aca="false">VLOOKUP(K26,CódigosRetorno!$A$2:$B$1795,2,FALSE())</f>
        <v>-</v>
      </c>
      <c r="M26" s="48" t="s">
        <v>8</v>
      </c>
      <c r="N26" s="124"/>
    </row>
    <row r="27" customFormat="false" ht="15" hidden="false" customHeight="true" outlineLevel="0" collapsed="false">
      <c r="A27" s="124"/>
      <c r="B27" s="47" t="n">
        <v>9.1</v>
      </c>
      <c r="C27" s="136" t="s">
        <v>952</v>
      </c>
      <c r="D27" s="47" t="s">
        <v>942</v>
      </c>
      <c r="E27" s="47" t="s">
        <v>143</v>
      </c>
      <c r="F27" s="117" t="s">
        <v>953</v>
      </c>
      <c r="G27" s="117" t="s">
        <v>163</v>
      </c>
      <c r="H27" s="50" t="s">
        <v>954</v>
      </c>
      <c r="I27" s="100" t="s">
        <v>66</v>
      </c>
      <c r="J27" s="47" t="s">
        <v>6</v>
      </c>
      <c r="K27" s="47" t="s">
        <v>955</v>
      </c>
      <c r="L27" s="37" t="str">
        <f aca="false">VLOOKUP(K27,CódigosRetorno!$A$2:$B$1795,2,FALSE())</f>
        <v>No existe información de serie o número.</v>
      </c>
      <c r="M27" s="48" t="s">
        <v>8</v>
      </c>
      <c r="N27" s="124"/>
    </row>
    <row r="28" customFormat="false" ht="36" hidden="false" customHeight="false" outlineLevel="0" collapsed="false">
      <c r="A28" s="124"/>
      <c r="B28" s="47"/>
      <c r="C28" s="136"/>
      <c r="D28" s="47"/>
      <c r="E28" s="47"/>
      <c r="F28" s="117"/>
      <c r="G28" s="117"/>
      <c r="H28" s="50"/>
      <c r="I28" s="37" t="s">
        <v>956</v>
      </c>
      <c r="J28" s="47" t="s">
        <v>6</v>
      </c>
      <c r="K28" s="47" t="s">
        <v>957</v>
      </c>
      <c r="L28" s="37" t="str">
        <f aca="false">VLOOKUP(K28,CódigosRetorno!$A$2:$B$1795,2,FALSE())</f>
        <v>Dato no cumple con formato de acuerdo al tipo de documento</v>
      </c>
      <c r="M28" s="48"/>
      <c r="N28" s="124"/>
    </row>
    <row r="29" customFormat="false" ht="36" hidden="false" customHeight="false" outlineLevel="0" collapsed="false">
      <c r="A29" s="124"/>
      <c r="B29" s="47"/>
      <c r="C29" s="136"/>
      <c r="D29" s="47"/>
      <c r="E29" s="47"/>
      <c r="F29" s="117"/>
      <c r="G29" s="117"/>
      <c r="H29" s="50"/>
      <c r="I29" s="52" t="s">
        <v>958</v>
      </c>
      <c r="J29" s="51" t="s">
        <v>6</v>
      </c>
      <c r="K29" s="51" t="s">
        <v>959</v>
      </c>
      <c r="L29" s="37" t="str">
        <f aca="false">VLOOKUP(K29,CódigosRetorno!$A$2:$B$1795,2,FALSE())</f>
        <v>El documento indicado no existe no puede ser modificado</v>
      </c>
      <c r="M29" s="48" t="s">
        <v>8</v>
      </c>
      <c r="N29" s="124"/>
    </row>
    <row r="30" customFormat="false" ht="48" hidden="false" customHeight="false" outlineLevel="0" collapsed="false">
      <c r="A30" s="124"/>
      <c r="B30" s="47"/>
      <c r="C30" s="136"/>
      <c r="D30" s="47"/>
      <c r="E30" s="47"/>
      <c r="F30" s="117"/>
      <c r="G30" s="117"/>
      <c r="H30" s="50"/>
      <c r="I30" s="50" t="s">
        <v>960</v>
      </c>
      <c r="J30" s="51" t="s">
        <v>208</v>
      </c>
      <c r="K30" s="51" t="s">
        <v>961</v>
      </c>
      <c r="L30" s="37" t="s">
        <v>962</v>
      </c>
      <c r="M30" s="48" t="s">
        <v>174</v>
      </c>
      <c r="N30" s="124"/>
    </row>
    <row r="31" customFormat="false" ht="48" hidden="false" customHeight="false" outlineLevel="0" collapsed="false">
      <c r="A31" s="124"/>
      <c r="B31" s="47"/>
      <c r="C31" s="136"/>
      <c r="D31" s="47"/>
      <c r="E31" s="47"/>
      <c r="F31" s="117"/>
      <c r="G31" s="117"/>
      <c r="H31" s="50"/>
      <c r="I31" s="50" t="s">
        <v>960</v>
      </c>
      <c r="J31" s="51" t="s">
        <v>6</v>
      </c>
      <c r="K31" s="51" t="s">
        <v>173</v>
      </c>
      <c r="L31" s="37" t="str">
        <f aca="false">VLOOKUP(K31,CódigosRetorno!$A$2:$B$1795,2,FALSE())</f>
        <v>Comprobante físico no se encuentra autorizado</v>
      </c>
      <c r="M31" s="48" t="s">
        <v>175</v>
      </c>
      <c r="N31" s="124"/>
    </row>
    <row r="32" customFormat="false" ht="15" hidden="false" customHeight="true" outlineLevel="0" collapsed="false">
      <c r="A32" s="124"/>
      <c r="B32" s="47" t="n">
        <v>9.2</v>
      </c>
      <c r="C32" s="136" t="s">
        <v>963</v>
      </c>
      <c r="D32" s="47" t="s">
        <v>942</v>
      </c>
      <c r="E32" s="47" t="s">
        <v>143</v>
      </c>
      <c r="F32" s="48" t="s">
        <v>330</v>
      </c>
      <c r="G32" s="47" t="s">
        <v>331</v>
      </c>
      <c r="H32" s="50" t="s">
        <v>964</v>
      </c>
      <c r="I32" s="52" t="s">
        <v>965</v>
      </c>
      <c r="J32" s="51" t="s">
        <v>6</v>
      </c>
      <c r="K32" s="51" t="s">
        <v>966</v>
      </c>
      <c r="L32" s="37" t="str">
        <f aca="false">VLOOKUP(K32,CódigosRetorno!$A$2:$B$1795,2,FALSE())</f>
        <v>El XML no contiene el tag DocumentTypeCode</v>
      </c>
      <c r="M32" s="48" t="s">
        <v>8</v>
      </c>
      <c r="N32" s="124"/>
    </row>
    <row r="33" customFormat="false" ht="24" hidden="false" customHeight="false" outlineLevel="0" collapsed="false">
      <c r="A33" s="124"/>
      <c r="B33" s="47"/>
      <c r="C33" s="136"/>
      <c r="D33" s="47"/>
      <c r="E33" s="47"/>
      <c r="F33" s="48"/>
      <c r="G33" s="47"/>
      <c r="H33" s="50"/>
      <c r="I33" s="52" t="s">
        <v>967</v>
      </c>
      <c r="J33" s="51" t="s">
        <v>6</v>
      </c>
      <c r="K33" s="51" t="s">
        <v>968</v>
      </c>
      <c r="L33" s="37" t="str">
        <f aca="false">VLOOKUP(K33,CódigosRetorno!$A$2:$B$1795,2,FALSE())</f>
        <v>DocumentTypeCode - El valor del tipo de documento es invalido</v>
      </c>
      <c r="M33" s="48" t="s">
        <v>8</v>
      </c>
      <c r="N33" s="124"/>
    </row>
    <row r="34" customFormat="false" ht="36" hidden="false" customHeight="false" outlineLevel="0" collapsed="false">
      <c r="A34" s="124"/>
      <c r="B34" s="47"/>
      <c r="C34" s="136"/>
      <c r="D34" s="47"/>
      <c r="E34" s="47"/>
      <c r="F34" s="48"/>
      <c r="G34" s="47"/>
      <c r="H34" s="50"/>
      <c r="I34" s="52" t="s">
        <v>969</v>
      </c>
      <c r="J34" s="51" t="s">
        <v>6</v>
      </c>
      <c r="K34" s="51" t="s">
        <v>970</v>
      </c>
      <c r="L34" s="37" t="str">
        <f aca="false">VLOOKUP(K34,CódigosRetorno!$A$2:$B$1795,2,FALSE())</f>
        <v>El comprobante ya fue informado y se encuentra anulado o rechazado.</v>
      </c>
      <c r="M34" s="48" t="s">
        <v>971</v>
      </c>
      <c r="N34" s="124"/>
    </row>
    <row r="35" customFormat="false" ht="36" hidden="false" customHeight="false" outlineLevel="0" collapsed="false">
      <c r="A35" s="124"/>
      <c r="B35" s="47"/>
      <c r="C35" s="136"/>
      <c r="D35" s="47"/>
      <c r="E35" s="47"/>
      <c r="F35" s="48"/>
      <c r="G35" s="47"/>
      <c r="H35" s="50"/>
      <c r="I35" s="52" t="s">
        <v>972</v>
      </c>
      <c r="J35" s="51" t="s">
        <v>6</v>
      </c>
      <c r="K35" s="51" t="s">
        <v>973</v>
      </c>
      <c r="L35" s="37" t="str">
        <f aca="false">VLOOKUP(K35,CódigosRetorno!$A$2:$B$1795,2,FALSE())</f>
        <v>Existe documento ya informado anteriormente</v>
      </c>
      <c r="M35" s="48" t="s">
        <v>971</v>
      </c>
      <c r="N35" s="124"/>
    </row>
    <row r="36" customFormat="false" ht="57" hidden="false" customHeight="true" outlineLevel="0" collapsed="false">
      <c r="A36" s="124"/>
      <c r="B36" s="47"/>
      <c r="C36" s="136"/>
      <c r="D36" s="47"/>
      <c r="E36" s="47"/>
      <c r="F36" s="48"/>
      <c r="G36" s="47"/>
      <c r="H36" s="50"/>
      <c r="I36" s="52" t="s">
        <v>974</v>
      </c>
      <c r="J36" s="51" t="s">
        <v>6</v>
      </c>
      <c r="K36" s="51" t="s">
        <v>975</v>
      </c>
      <c r="L36" s="52" t="str">
        <f aca="false">VLOOKUP(K36,CódigosRetorno!$A$2:$B$1795,2,FALSE())</f>
        <v>El comprobante no puede ser dado de baja por exceder el plazo desde su fecha de emision</v>
      </c>
      <c r="M36" s="48" t="s">
        <v>971</v>
      </c>
      <c r="N36" s="124"/>
    </row>
    <row r="37" customFormat="false" ht="24" hidden="false" customHeight="false" outlineLevel="0" collapsed="false">
      <c r="A37" s="124"/>
      <c r="B37" s="47"/>
      <c r="C37" s="136"/>
      <c r="D37" s="47"/>
      <c r="E37" s="47"/>
      <c r="F37" s="48"/>
      <c r="G37" s="47"/>
      <c r="H37" s="50"/>
      <c r="I37" s="52" t="s">
        <v>976</v>
      </c>
      <c r="J37" s="51" t="s">
        <v>6</v>
      </c>
      <c r="K37" s="51" t="s">
        <v>977</v>
      </c>
      <c r="L37" s="37" t="str">
        <f aca="false">VLOOKUP(K37,CódigosRetorno!$A$2:$B$1795,2,FALSE())</f>
        <v>El comprobante más "código de operación del ítem" no debe repetirse</v>
      </c>
      <c r="M37" s="48" t="s">
        <v>8</v>
      </c>
      <c r="N37" s="124"/>
    </row>
    <row r="38" customFormat="false" ht="24" hidden="false" customHeight="false" outlineLevel="0" collapsed="false">
      <c r="A38" s="124"/>
      <c r="B38" s="47"/>
      <c r="C38" s="136"/>
      <c r="D38" s="47"/>
      <c r="E38" s="47"/>
      <c r="F38" s="48"/>
      <c r="G38" s="47"/>
      <c r="H38" s="50"/>
      <c r="I38" s="52" t="s">
        <v>978</v>
      </c>
      <c r="J38" s="51" t="s">
        <v>6</v>
      </c>
      <c r="K38" s="51" t="s">
        <v>979</v>
      </c>
      <c r="L38" s="37" t="str">
        <f aca="false">VLOOKUP(K38,CódigosRetorno!$A$2:$B$1795,2,FALSE())</f>
        <v>El comprobante no debe ser emitido y editado en el mismo envío</v>
      </c>
      <c r="M38" s="48" t="s">
        <v>8</v>
      </c>
      <c r="N38" s="124"/>
    </row>
    <row r="39" customFormat="false" ht="24" hidden="false" customHeight="false" outlineLevel="0" collapsed="false">
      <c r="A39" s="124"/>
      <c r="B39" s="47"/>
      <c r="C39" s="136"/>
      <c r="D39" s="47"/>
      <c r="E39" s="47"/>
      <c r="F39" s="48"/>
      <c r="G39" s="47"/>
      <c r="H39" s="50"/>
      <c r="I39" s="52" t="s">
        <v>980</v>
      </c>
      <c r="J39" s="51" t="s">
        <v>6</v>
      </c>
      <c r="K39" s="51" t="s">
        <v>981</v>
      </c>
      <c r="L39" s="37" t="str">
        <f aca="false">VLOOKUP(K39,CódigosRetorno!$A$2:$B$1795,2,FALSE())</f>
        <v>El comprobante no debe ser editado y anulado en el mismo envío</v>
      </c>
      <c r="M39" s="48" t="s">
        <v>8</v>
      </c>
      <c r="N39" s="124"/>
    </row>
    <row r="40" customFormat="false" ht="36" hidden="false" customHeight="false" outlineLevel="0" collapsed="false">
      <c r="A40" s="124"/>
      <c r="B40" s="101" t="n">
        <f aca="false">B26+1</f>
        <v>10</v>
      </c>
      <c r="C40" s="103" t="s">
        <v>982</v>
      </c>
      <c r="D40" s="101"/>
      <c r="E40" s="101" t="s">
        <v>184</v>
      </c>
      <c r="F40" s="101"/>
      <c r="G40" s="101" t="s">
        <v>922</v>
      </c>
      <c r="H40" s="103" t="s">
        <v>983</v>
      </c>
      <c r="I40" s="52" t="s">
        <v>984</v>
      </c>
      <c r="J40" s="51" t="s">
        <v>6</v>
      </c>
      <c r="K40" s="51" t="s">
        <v>985</v>
      </c>
      <c r="L40" s="37" t="str">
        <f aca="false">VLOOKUP(K40,CódigosRetorno!$A$2:$B$1795,2,FALSE())</f>
        <v>No existe información de receptor de documento.</v>
      </c>
      <c r="M40" s="48" t="s">
        <v>8</v>
      </c>
      <c r="N40" s="124"/>
    </row>
    <row r="41" customFormat="false" ht="36" hidden="false" customHeight="true" outlineLevel="0" collapsed="false">
      <c r="A41" s="124"/>
      <c r="B41" s="140" t="n">
        <f aca="false">B40+0.1</f>
        <v>10.1</v>
      </c>
      <c r="C41" s="136" t="s">
        <v>986</v>
      </c>
      <c r="D41" s="47" t="s">
        <v>942</v>
      </c>
      <c r="E41" s="47" t="s">
        <v>143</v>
      </c>
      <c r="F41" s="117" t="s">
        <v>987</v>
      </c>
      <c r="G41" s="47"/>
      <c r="H41" s="50" t="s">
        <v>988</v>
      </c>
      <c r="I41" s="52" t="s">
        <v>989</v>
      </c>
      <c r="J41" s="51" t="s">
        <v>6</v>
      </c>
      <c r="K41" s="51" t="s">
        <v>990</v>
      </c>
      <c r="L41" s="37" t="str">
        <f aca="false">VLOOKUP(K41,CódigosRetorno!$A$2:$B$1795,2,FALSE())</f>
        <v>El XML no contiene el tag o no existe informacion del número de documento de identidad del receptor del documento</v>
      </c>
      <c r="M41" s="48" t="s">
        <v>8</v>
      </c>
      <c r="N41" s="124"/>
    </row>
    <row r="42" customFormat="false" ht="36" hidden="false" customHeight="false" outlineLevel="0" collapsed="false">
      <c r="A42" s="124"/>
      <c r="B42" s="140"/>
      <c r="C42" s="136"/>
      <c r="D42" s="47"/>
      <c r="E42" s="47"/>
      <c r="F42" s="117"/>
      <c r="G42" s="47"/>
      <c r="H42" s="50"/>
      <c r="I42" s="52" t="s">
        <v>991</v>
      </c>
      <c r="J42" s="51" t="s">
        <v>6</v>
      </c>
      <c r="K42" s="51" t="s">
        <v>704</v>
      </c>
      <c r="L42" s="37" t="str">
        <f aca="false">VLOOKUP(K42,CódigosRetorno!$A$2:$B$1795,2,FALSE())</f>
        <v>El numero de documento de identidad del receptor debe ser  RUC</v>
      </c>
      <c r="M42" s="48" t="s">
        <v>8</v>
      </c>
      <c r="N42" s="124"/>
    </row>
    <row r="43" customFormat="false" ht="24" hidden="false" customHeight="false" outlineLevel="0" collapsed="false">
      <c r="A43" s="124"/>
      <c r="B43" s="140"/>
      <c r="C43" s="136"/>
      <c r="D43" s="47"/>
      <c r="E43" s="47"/>
      <c r="F43" s="117"/>
      <c r="G43" s="47"/>
      <c r="H43" s="50"/>
      <c r="I43" s="52" t="s">
        <v>992</v>
      </c>
      <c r="J43" s="48" t="s">
        <v>208</v>
      </c>
      <c r="K43" s="51" t="s">
        <v>700</v>
      </c>
      <c r="L43" s="37" t="str">
        <f aca="false">VLOOKUP(K43,CódigosRetorno!$A$2:$B$1795,2,FALSE())</f>
        <v>El DNI debe tener 8 caracteres numéricos</v>
      </c>
      <c r="M43" s="48" t="s">
        <v>8</v>
      </c>
      <c r="N43" s="124"/>
    </row>
    <row r="44" customFormat="false" ht="24" hidden="false" customHeight="false" outlineLevel="0" collapsed="false">
      <c r="A44" s="124"/>
      <c r="B44" s="140"/>
      <c r="C44" s="136"/>
      <c r="D44" s="47"/>
      <c r="E44" s="47"/>
      <c r="F44" s="117"/>
      <c r="G44" s="47"/>
      <c r="H44" s="50"/>
      <c r="I44" s="141" t="s">
        <v>993</v>
      </c>
      <c r="J44" s="142" t="s">
        <v>6</v>
      </c>
      <c r="K44" s="142" t="s">
        <v>994</v>
      </c>
      <c r="L44" s="141" t="str">
        <f aca="false">VLOOKUP(K44,CódigosRetorno!$A$2:$B$1795,2,FALSE())</f>
        <v>El dato ingresado no cumple con el estandar</v>
      </c>
      <c r="M44" s="48" t="s">
        <v>8</v>
      </c>
      <c r="N44" s="124"/>
    </row>
    <row r="45" customFormat="false" ht="60" hidden="false" customHeight="false" outlineLevel="0" collapsed="false">
      <c r="A45" s="124"/>
      <c r="B45" s="140"/>
      <c r="C45" s="136"/>
      <c r="D45" s="47"/>
      <c r="E45" s="47"/>
      <c r="F45" s="117"/>
      <c r="G45" s="47"/>
      <c r="H45" s="50"/>
      <c r="I45" s="143" t="s">
        <v>995</v>
      </c>
      <c r="J45" s="144" t="s">
        <v>208</v>
      </c>
      <c r="K45" s="144" t="s">
        <v>702</v>
      </c>
      <c r="L45" s="37" t="str">
        <f aca="false">VLOOKUP(K45,CódigosRetorno!$A$2:$B$1795,2,FALSE())</f>
        <v>El dato ingresado como numero de documento de identidad del receptor no cumple con el formato establecido</v>
      </c>
      <c r="M45" s="48" t="s">
        <v>8</v>
      </c>
      <c r="N45" s="124"/>
    </row>
    <row r="46" customFormat="false" ht="24" hidden="false" customHeight="true" outlineLevel="0" collapsed="false">
      <c r="A46" s="124"/>
      <c r="B46" s="140" t="n">
        <f aca="false">B41+0.1</f>
        <v>10.2</v>
      </c>
      <c r="C46" s="136" t="s">
        <v>996</v>
      </c>
      <c r="D46" s="47" t="s">
        <v>942</v>
      </c>
      <c r="E46" s="47" t="s">
        <v>143</v>
      </c>
      <c r="F46" s="48" t="s">
        <v>197</v>
      </c>
      <c r="G46" s="47"/>
      <c r="H46" s="50" t="s">
        <v>997</v>
      </c>
      <c r="I46" s="52" t="s">
        <v>989</v>
      </c>
      <c r="J46" s="51" t="s">
        <v>6</v>
      </c>
      <c r="K46" s="51" t="s">
        <v>998</v>
      </c>
      <c r="L46" s="37" t="str">
        <f aca="false">VLOOKUP(K46,CódigosRetorno!$A$2:$B$1795,2,FALSE())</f>
        <v>El XML no contiene el tag o no existe informacion del tipo de documento de identidad del receptor del documento</v>
      </c>
      <c r="M46" s="48" t="s">
        <v>8</v>
      </c>
      <c r="N46" s="124"/>
    </row>
    <row r="47" customFormat="false" ht="36" hidden="false" customHeight="false" outlineLevel="0" collapsed="false">
      <c r="A47" s="124"/>
      <c r="B47" s="140"/>
      <c r="C47" s="136"/>
      <c r="D47" s="47"/>
      <c r="E47" s="47"/>
      <c r="F47" s="48"/>
      <c r="G47" s="47"/>
      <c r="H47" s="50"/>
      <c r="I47" s="52" t="s">
        <v>999</v>
      </c>
      <c r="J47" s="51" t="s">
        <v>6</v>
      </c>
      <c r="K47" s="51" t="s">
        <v>1000</v>
      </c>
      <c r="L47" s="37" t="str">
        <f aca="false">VLOOKUP(K47,CódigosRetorno!$A$2:$B$1795,2,FALSE())</f>
        <v>El dato ingresado  en el tipo de documento de identidad del receptor no cumple con el estandar o no esta permitido.</v>
      </c>
      <c r="M47" s="48" t="s">
        <v>470</v>
      </c>
      <c r="N47" s="124"/>
    </row>
    <row r="48" customFormat="false" ht="24" hidden="false" customHeight="false" outlineLevel="0" collapsed="false">
      <c r="A48" s="124"/>
      <c r="B48" s="101" t="n">
        <f aca="false">B40+1</f>
        <v>11</v>
      </c>
      <c r="C48" s="136" t="s">
        <v>1001</v>
      </c>
      <c r="D48" s="47"/>
      <c r="E48" s="47" t="s">
        <v>184</v>
      </c>
      <c r="F48" s="48"/>
      <c r="G48" s="47" t="s">
        <v>922</v>
      </c>
      <c r="H48" s="50" t="s">
        <v>1002</v>
      </c>
      <c r="I48" s="52" t="s">
        <v>1003</v>
      </c>
      <c r="J48" s="51" t="s">
        <v>6</v>
      </c>
      <c r="K48" s="51" t="s">
        <v>1004</v>
      </c>
      <c r="L48" s="52" t="str">
        <f aca="false">VLOOKUP(K48,CódigosRetorno!$A$2:$B$1795,2,FALSE())</f>
        <v>Solo se debe incluir el tag de Comprobante de referencia cuando se trata de una nota de credito o debito</v>
      </c>
      <c r="M48" s="48" t="s">
        <v>8</v>
      </c>
      <c r="N48" s="124"/>
    </row>
    <row r="49" customFormat="false" ht="24" hidden="false" customHeight="true" outlineLevel="0" collapsed="false">
      <c r="A49" s="124"/>
      <c r="B49" s="145" t="n">
        <f aca="false">B48+0.1</f>
        <v>11.1</v>
      </c>
      <c r="C49" s="135" t="s">
        <v>1005</v>
      </c>
      <c r="D49" s="47" t="s">
        <v>942</v>
      </c>
      <c r="E49" s="101" t="s">
        <v>143</v>
      </c>
      <c r="F49" s="81" t="s">
        <v>953</v>
      </c>
      <c r="G49" s="81" t="s">
        <v>163</v>
      </c>
      <c r="H49" s="103" t="s">
        <v>1006</v>
      </c>
      <c r="I49" s="52" t="s">
        <v>1007</v>
      </c>
      <c r="J49" s="51" t="s">
        <v>6</v>
      </c>
      <c r="K49" s="51" t="s">
        <v>1008</v>
      </c>
      <c r="L49" s="52" t="str">
        <f aca="false">VLOOKUP(K49,CódigosRetorno!$A$2:$B$1795,2,FALSE())</f>
        <v>Debe indicar el documento afectado por la nota</v>
      </c>
      <c r="M49" s="48" t="s">
        <v>8</v>
      </c>
      <c r="N49" s="124"/>
    </row>
    <row r="50" customFormat="false" ht="36" hidden="false" customHeight="false" outlineLevel="0" collapsed="false">
      <c r="A50" s="124"/>
      <c r="B50" s="145"/>
      <c r="C50" s="135"/>
      <c r="D50" s="47"/>
      <c r="E50" s="101"/>
      <c r="F50" s="81"/>
      <c r="G50" s="81"/>
      <c r="H50" s="103"/>
      <c r="I50" s="52" t="s">
        <v>1009</v>
      </c>
      <c r="J50" s="51" t="s">
        <v>6</v>
      </c>
      <c r="K50" s="51" t="s">
        <v>1010</v>
      </c>
      <c r="L50" s="52" t="str">
        <f aca="false">VLOOKUP(K50,CódigosRetorno!$A$2:$B$1795,2,FALSE())</f>
        <v>Dato no cumple con formato de acuerdo al tipo de documento</v>
      </c>
      <c r="M50" s="48" t="s">
        <v>8</v>
      </c>
      <c r="N50" s="124"/>
    </row>
    <row r="51" customFormat="false" ht="60" hidden="false" customHeight="false" outlineLevel="0" collapsed="false">
      <c r="A51" s="124"/>
      <c r="B51" s="145"/>
      <c r="C51" s="135"/>
      <c r="D51" s="47"/>
      <c r="E51" s="101"/>
      <c r="F51" s="81"/>
      <c r="G51" s="81"/>
      <c r="H51" s="103"/>
      <c r="I51" s="52" t="s">
        <v>1011</v>
      </c>
      <c r="J51" s="51" t="s">
        <v>6</v>
      </c>
      <c r="K51" s="51" t="s">
        <v>1010</v>
      </c>
      <c r="L51" s="52" t="str">
        <f aca="false">VLOOKUP(K51,CódigosRetorno!$A$2:$B$1795,2,FALSE())</f>
        <v>Dato no cumple con formato de acuerdo al tipo de documento</v>
      </c>
      <c r="M51" s="48" t="s">
        <v>8</v>
      </c>
      <c r="N51" s="124"/>
    </row>
    <row r="52" customFormat="false" ht="24" hidden="false" customHeight="true" outlineLevel="0" collapsed="false">
      <c r="A52" s="124"/>
      <c r="B52" s="140" t="n">
        <f aca="false">B49+0.1</f>
        <v>11.2</v>
      </c>
      <c r="C52" s="136" t="s">
        <v>1012</v>
      </c>
      <c r="D52" s="47" t="s">
        <v>942</v>
      </c>
      <c r="E52" s="47" t="s">
        <v>143</v>
      </c>
      <c r="F52" s="117" t="s">
        <v>330</v>
      </c>
      <c r="G52" s="117" t="s">
        <v>331</v>
      </c>
      <c r="H52" s="50" t="s">
        <v>1013</v>
      </c>
      <c r="I52" s="52" t="s">
        <v>1014</v>
      </c>
      <c r="J52" s="51" t="s">
        <v>6</v>
      </c>
      <c r="K52" s="51" t="s">
        <v>1015</v>
      </c>
      <c r="L52" s="52" t="str">
        <f aca="false">VLOOKUP(K52,CódigosRetorno!$A$2:$B$1795,2,FALSE())</f>
        <v>Debe consignar tipo de documento que modifica</v>
      </c>
      <c r="M52" s="48" t="s">
        <v>8</v>
      </c>
      <c r="N52" s="124"/>
    </row>
    <row r="53" customFormat="false" ht="24" hidden="false" customHeight="false" outlineLevel="0" collapsed="false">
      <c r="A53" s="124"/>
      <c r="B53" s="140"/>
      <c r="C53" s="136"/>
      <c r="D53" s="47"/>
      <c r="E53" s="47"/>
      <c r="F53" s="117"/>
      <c r="G53" s="117"/>
      <c r="H53" s="50"/>
      <c r="I53" s="52" t="s">
        <v>1016</v>
      </c>
      <c r="J53" s="51" t="s">
        <v>6</v>
      </c>
      <c r="K53" s="51" t="s">
        <v>957</v>
      </c>
      <c r="L53" s="52" t="str">
        <f aca="false">VLOOKUP(K53,CódigosRetorno!$A$2:$B$1795,2,FALSE())</f>
        <v>Dato no cumple con formato de acuerdo al tipo de documento</v>
      </c>
      <c r="M53" s="48" t="s">
        <v>8</v>
      </c>
      <c r="N53" s="124"/>
    </row>
    <row r="54" customFormat="false" ht="48" hidden="false" customHeight="false" outlineLevel="0" collapsed="false">
      <c r="A54" s="124"/>
      <c r="B54" s="140"/>
      <c r="C54" s="136"/>
      <c r="D54" s="47"/>
      <c r="E54" s="47"/>
      <c r="F54" s="117"/>
      <c r="G54" s="117"/>
      <c r="H54" s="50"/>
      <c r="I54" s="146" t="s">
        <v>1017</v>
      </c>
      <c r="J54" s="51" t="s">
        <v>208</v>
      </c>
      <c r="K54" s="51" t="s">
        <v>1018</v>
      </c>
      <c r="L54" s="37" t="str">
        <f aca="false">VLOOKUP(K54,CódigosRetorno!$A$2:$B$1795,2,FALSE())</f>
        <v>El comprobante (fisico) a la que hace referencia la nota, no se encuentra autorizado.</v>
      </c>
      <c r="M54" s="48" t="s">
        <v>175</v>
      </c>
      <c r="N54" s="124"/>
    </row>
    <row r="55" customFormat="false" ht="36" hidden="false" customHeight="false" outlineLevel="0" collapsed="false">
      <c r="A55" s="124"/>
      <c r="B55" s="140"/>
      <c r="C55" s="136"/>
      <c r="D55" s="47"/>
      <c r="E55" s="47"/>
      <c r="F55" s="117"/>
      <c r="G55" s="117"/>
      <c r="H55" s="50"/>
      <c r="I55" s="146" t="s">
        <v>1019</v>
      </c>
      <c r="J55" s="51" t="s">
        <v>6</v>
      </c>
      <c r="K55" s="51" t="s">
        <v>1020</v>
      </c>
      <c r="L55" s="37" t="str">
        <f aca="false">VLOOKUP(K55,CódigosRetorno!$A$2:$B$1795,2,FALSE())</f>
        <v>El comprobante (electronico) a la que hace referencia la nota, no se encuentra informado.</v>
      </c>
      <c r="M55" s="48" t="s">
        <v>971</v>
      </c>
      <c r="N55" s="124"/>
    </row>
    <row r="56" customFormat="false" ht="36" hidden="false" customHeight="false" outlineLevel="0" collapsed="false">
      <c r="A56" s="124"/>
      <c r="B56" s="140"/>
      <c r="C56" s="136"/>
      <c r="D56" s="47"/>
      <c r="E56" s="47"/>
      <c r="F56" s="117"/>
      <c r="G56" s="117"/>
      <c r="H56" s="50"/>
      <c r="I56" s="146" t="s">
        <v>1021</v>
      </c>
      <c r="J56" s="51" t="s">
        <v>6</v>
      </c>
      <c r="K56" s="51" t="s">
        <v>1022</v>
      </c>
      <c r="L56" s="37" t="str">
        <f aca="false">VLOOKUP(K56,CódigosRetorno!$A$2:$B$1795,2,FALSE())</f>
        <v>El comprobante (electronico) a la que hace referencia la nota, se encuentra anulado o rechazada.</v>
      </c>
      <c r="M56" s="48" t="s">
        <v>971</v>
      </c>
      <c r="N56" s="124"/>
    </row>
    <row r="57" customFormat="false" ht="24" hidden="false" customHeight="true" outlineLevel="0" collapsed="false">
      <c r="A57" s="124"/>
      <c r="B57" s="47" t="n">
        <f aca="false">B48+1</f>
        <v>12</v>
      </c>
      <c r="C57" s="136" t="s">
        <v>1023</v>
      </c>
      <c r="D57" s="47"/>
      <c r="E57" s="47" t="s">
        <v>184</v>
      </c>
      <c r="F57" s="117"/>
      <c r="G57" s="47" t="s">
        <v>922</v>
      </c>
      <c r="H57" s="50" t="s">
        <v>1024</v>
      </c>
      <c r="I57" s="37" t="s">
        <v>1025</v>
      </c>
      <c r="J57" s="51" t="s">
        <v>6</v>
      </c>
      <c r="K57" s="51" t="s">
        <v>1026</v>
      </c>
      <c r="L57" s="37" t="str">
        <f aca="false">VLOOKUP(K57,CódigosRetorno!$A$2:$B$1795,2,FALSE())</f>
        <v>Solo se acepta informacion de percepcion para nuevas boletas.</v>
      </c>
      <c r="M57" s="48" t="s">
        <v>8</v>
      </c>
      <c r="N57" s="124"/>
    </row>
    <row r="58" customFormat="false" ht="36" hidden="false" customHeight="false" outlineLevel="0" collapsed="false">
      <c r="A58" s="124"/>
      <c r="B58" s="47"/>
      <c r="C58" s="136"/>
      <c r="D58" s="47"/>
      <c r="E58" s="47"/>
      <c r="F58" s="117"/>
      <c r="G58" s="47"/>
      <c r="H58" s="50"/>
      <c r="I58" s="37" t="s">
        <v>1027</v>
      </c>
      <c r="J58" s="51" t="s">
        <v>6</v>
      </c>
      <c r="K58" s="51" t="s">
        <v>460</v>
      </c>
      <c r="L58" s="37" t="str">
        <f aca="false">VLOOKUP(K58,CódigosRetorno!$A$2:$B$1795,2,FALSE())</f>
        <v>Número de RUC no existe.</v>
      </c>
      <c r="M58" s="48" t="s">
        <v>258</v>
      </c>
      <c r="N58" s="124"/>
    </row>
    <row r="59" customFormat="false" ht="60" hidden="false" customHeight="false" outlineLevel="0" collapsed="false">
      <c r="A59" s="124"/>
      <c r="B59" s="47"/>
      <c r="C59" s="136"/>
      <c r="D59" s="47"/>
      <c r="E59" s="47"/>
      <c r="F59" s="117"/>
      <c r="G59" s="47"/>
      <c r="H59" s="50"/>
      <c r="I59" s="37" t="s">
        <v>1028</v>
      </c>
      <c r="J59" s="51" t="s">
        <v>208</v>
      </c>
      <c r="K59" s="51" t="s">
        <v>462</v>
      </c>
      <c r="L59" s="37" t="str">
        <f aca="false">VLOOKUP(K59,CódigosRetorno!$A$2:$B$1795,2,FALSE())</f>
        <v>La operación con este cliente está excluida del sistema de percepción. Es agente de retención.</v>
      </c>
      <c r="M59" s="48" t="s">
        <v>258</v>
      </c>
      <c r="N59" s="124"/>
    </row>
    <row r="60" customFormat="false" ht="60" hidden="false" customHeight="false" outlineLevel="0" collapsed="false">
      <c r="A60" s="124"/>
      <c r="B60" s="47"/>
      <c r="C60" s="136"/>
      <c r="D60" s="47"/>
      <c r="E60" s="47"/>
      <c r="F60" s="117"/>
      <c r="G60" s="47"/>
      <c r="H60" s="50"/>
      <c r="I60" s="37" t="s">
        <v>1029</v>
      </c>
      <c r="J60" s="51" t="s">
        <v>208</v>
      </c>
      <c r="K60" s="51" t="s">
        <v>464</v>
      </c>
      <c r="L60" s="37" t="str">
        <f aca="false">VLOOKUP(K60,CódigosRetorno!$A$2:$B$1795,2,FALSE())</f>
        <v>La operación con este cliente está excluida del sistema de percepción. Es entidad exceptuada de la percepción.</v>
      </c>
      <c r="M60" s="48" t="s">
        <v>258</v>
      </c>
      <c r="N60" s="124"/>
    </row>
    <row r="61" customFormat="false" ht="48" hidden="false" customHeight="false" outlineLevel="0" collapsed="false">
      <c r="A61" s="124"/>
      <c r="B61" s="47"/>
      <c r="C61" s="136"/>
      <c r="D61" s="47"/>
      <c r="E61" s="47"/>
      <c r="F61" s="117"/>
      <c r="G61" s="47"/>
      <c r="H61" s="50"/>
      <c r="I61" s="37" t="s">
        <v>1030</v>
      </c>
      <c r="J61" s="51" t="s">
        <v>208</v>
      </c>
      <c r="K61" s="51" t="s">
        <v>466</v>
      </c>
      <c r="L61" s="37" t="str">
        <f aca="false">VLOOKUP(K61,CódigosRetorno!$A$2:$B$1795,2,FALSE())</f>
        <v>El emisor y el cliente son Agentes de percepción de combustible en la fecha de emisión.</v>
      </c>
      <c r="M61" s="48" t="s">
        <v>258</v>
      </c>
      <c r="N61" s="124"/>
    </row>
    <row r="62" customFormat="false" ht="48" hidden="false" customHeight="false" outlineLevel="0" collapsed="false">
      <c r="A62" s="124"/>
      <c r="B62" s="140" t="n">
        <f aca="false">B57+0.1</f>
        <v>12.1</v>
      </c>
      <c r="C62" s="136" t="s">
        <v>1031</v>
      </c>
      <c r="D62" s="47" t="s">
        <v>942</v>
      </c>
      <c r="E62" s="47" t="s">
        <v>143</v>
      </c>
      <c r="F62" s="48" t="s">
        <v>285</v>
      </c>
      <c r="G62" s="47" t="s">
        <v>490</v>
      </c>
      <c r="H62" s="50" t="s">
        <v>1032</v>
      </c>
      <c r="I62" s="37" t="s">
        <v>469</v>
      </c>
      <c r="J62" s="51" t="s">
        <v>6</v>
      </c>
      <c r="K62" s="51" t="s">
        <v>1033</v>
      </c>
      <c r="L62" s="37" t="str">
        <f aca="false">VLOOKUP(K62,CódigosRetorno!$A$2:$B$1795,2,FALSE())</f>
        <v>Dato no cumple con formato establecido.</v>
      </c>
      <c r="M62" s="48" t="s">
        <v>1034</v>
      </c>
      <c r="N62" s="124"/>
    </row>
    <row r="63" customFormat="false" ht="48" hidden="false" customHeight="false" outlineLevel="0" collapsed="false">
      <c r="A63" s="124"/>
      <c r="B63" s="140" t="n">
        <f aca="false">B62+0.1</f>
        <v>12.2</v>
      </c>
      <c r="C63" s="136" t="s">
        <v>1035</v>
      </c>
      <c r="D63" s="47" t="s">
        <v>942</v>
      </c>
      <c r="E63" s="47" t="s">
        <v>143</v>
      </c>
      <c r="F63" s="48" t="s">
        <v>300</v>
      </c>
      <c r="G63" s="47" t="s">
        <v>1036</v>
      </c>
      <c r="H63" s="50" t="s">
        <v>1037</v>
      </c>
      <c r="I63" s="50" t="s">
        <v>1038</v>
      </c>
      <c r="J63" s="51" t="s">
        <v>6</v>
      </c>
      <c r="K63" s="51" t="s">
        <v>1039</v>
      </c>
      <c r="L63" s="37" t="str">
        <f aca="false">VLOOKUP(K63,CódigosRetorno!$A$2:$B$1795,2,FALSE())</f>
        <v>La tasa de percepción no existe en el catálogo</v>
      </c>
      <c r="M63" s="48" t="s">
        <v>1034</v>
      </c>
      <c r="N63" s="124"/>
    </row>
    <row r="64" customFormat="false" ht="24" hidden="false" customHeight="true" outlineLevel="0" collapsed="false">
      <c r="A64" s="124"/>
      <c r="B64" s="140" t="n">
        <f aca="false">B63+0.1</f>
        <v>12.3</v>
      </c>
      <c r="C64" s="136" t="s">
        <v>1040</v>
      </c>
      <c r="D64" s="47" t="s">
        <v>942</v>
      </c>
      <c r="E64" s="47" t="s">
        <v>143</v>
      </c>
      <c r="F64" s="81" t="s">
        <v>300</v>
      </c>
      <c r="G64" s="101" t="s">
        <v>301</v>
      </c>
      <c r="H64" s="103" t="s">
        <v>1041</v>
      </c>
      <c r="I64" s="37" t="s">
        <v>1042</v>
      </c>
      <c r="J64" s="51" t="s">
        <v>6</v>
      </c>
      <c r="K64" s="51" t="s">
        <v>1043</v>
      </c>
      <c r="L64" s="37" t="str">
        <f aca="false">VLOOKUP(K64,CódigosRetorno!$A$2:$B$1795,2,FALSE())</f>
        <v>El valor no cumple con el formato establecido o es menor o igual a cero (0)</v>
      </c>
      <c r="M64" s="48" t="s">
        <v>8</v>
      </c>
      <c r="N64" s="124"/>
    </row>
    <row r="65" customFormat="false" ht="24" hidden="false" customHeight="false" outlineLevel="0" collapsed="false">
      <c r="A65" s="124"/>
      <c r="B65" s="140"/>
      <c r="C65" s="136"/>
      <c r="D65" s="47"/>
      <c r="E65" s="47"/>
      <c r="F65" s="81"/>
      <c r="G65" s="101"/>
      <c r="H65" s="103"/>
      <c r="I65" s="37" t="s">
        <v>1044</v>
      </c>
      <c r="J65" s="51" t="s">
        <v>6</v>
      </c>
      <c r="K65" s="51" t="s">
        <v>1043</v>
      </c>
      <c r="L65" s="37" t="str">
        <f aca="false">VLOOKUP(K65,CódigosRetorno!$A$2:$B$1795,2,FALSE())</f>
        <v>El valor no cumple con el formato establecido o es menor o igual a cero (0)</v>
      </c>
      <c r="M65" s="48" t="s">
        <v>8</v>
      </c>
      <c r="N65" s="124"/>
    </row>
    <row r="66" customFormat="false" ht="24" hidden="false" customHeight="false" outlineLevel="0" collapsed="false">
      <c r="A66" s="124"/>
      <c r="B66" s="140"/>
      <c r="C66" s="136"/>
      <c r="D66" s="47"/>
      <c r="E66" s="47"/>
      <c r="F66" s="81"/>
      <c r="G66" s="101"/>
      <c r="H66" s="103"/>
      <c r="I66" s="45" t="s">
        <v>1045</v>
      </c>
      <c r="J66" s="51" t="s">
        <v>6</v>
      </c>
      <c r="K66" s="51" t="s">
        <v>1046</v>
      </c>
      <c r="L66" s="37" t="str">
        <f aca="false">VLOOKUP(K66,CódigosRetorno!$A$2:$B$1795,2,FALSE())</f>
        <v>Senor contribuyente a la fecha no se encuentra registrado ó habilitado con la condición de Agente de percepción.</v>
      </c>
      <c r="M66" s="48" t="s">
        <v>1047</v>
      </c>
      <c r="N66" s="124"/>
    </row>
    <row r="67" customFormat="false" ht="64.5" hidden="false" customHeight="true" outlineLevel="0" collapsed="false">
      <c r="A67" s="124"/>
      <c r="B67" s="140"/>
      <c r="C67" s="136"/>
      <c r="D67" s="47"/>
      <c r="E67" s="47"/>
      <c r="F67" s="81"/>
      <c r="G67" s="101"/>
      <c r="H67" s="103"/>
      <c r="I67" s="52" t="s">
        <v>1048</v>
      </c>
      <c r="J67" s="51" t="s">
        <v>6</v>
      </c>
      <c r="K67" s="51" t="s">
        <v>579</v>
      </c>
      <c r="L67" s="37" t="str">
        <f aca="false">VLOOKUP(K67,CódigosRetorno!$A$2:$B$1795,2,FALSE())</f>
        <v>Los montos de pago, percibidos y montos cobrados consignados para el documento relacionado no son correctos.</v>
      </c>
      <c r="M67" s="48" t="s">
        <v>8</v>
      </c>
      <c r="N67" s="124"/>
    </row>
    <row r="68" customFormat="false" ht="48" hidden="false" customHeight="false" outlineLevel="0" collapsed="false">
      <c r="A68" s="124"/>
      <c r="B68" s="140"/>
      <c r="C68" s="136"/>
      <c r="D68" s="47"/>
      <c r="E68" s="47"/>
      <c r="F68" s="48" t="s">
        <v>1049</v>
      </c>
      <c r="G68" s="47" t="s">
        <v>308</v>
      </c>
      <c r="H68" s="50" t="s">
        <v>1050</v>
      </c>
      <c r="I68" s="37" t="s">
        <v>1051</v>
      </c>
      <c r="J68" s="51" t="s">
        <v>6</v>
      </c>
      <c r="K68" s="51" t="s">
        <v>508</v>
      </c>
      <c r="L68" s="37" t="str">
        <f aca="false">VLOOKUP(K68,CódigosRetorno!$A$2:$B$1795,2,FALSE())</f>
        <v>El valor de la moneda del Importe total Percibido debe ser PEN</v>
      </c>
      <c r="M68" s="48" t="s">
        <v>8</v>
      </c>
      <c r="N68" s="124"/>
    </row>
    <row r="69" customFormat="false" ht="24" hidden="false" customHeight="true" outlineLevel="0" collapsed="false">
      <c r="A69" s="124"/>
      <c r="B69" s="140" t="n">
        <f aca="false">B64+0.1</f>
        <v>12.4</v>
      </c>
      <c r="C69" s="136" t="s">
        <v>1052</v>
      </c>
      <c r="D69" s="47" t="s">
        <v>942</v>
      </c>
      <c r="E69" s="47" t="s">
        <v>143</v>
      </c>
      <c r="F69" s="81" t="s">
        <v>300</v>
      </c>
      <c r="G69" s="47" t="s">
        <v>301</v>
      </c>
      <c r="H69" s="50" t="s">
        <v>1053</v>
      </c>
      <c r="I69" s="37" t="s">
        <v>1042</v>
      </c>
      <c r="J69" s="51" t="s">
        <v>6</v>
      </c>
      <c r="K69" s="51" t="s">
        <v>1054</v>
      </c>
      <c r="L69" s="37" t="str">
        <f aca="false">VLOOKUP(K69,CódigosRetorno!$A$2:$B$1795,2,FALSE())</f>
        <v>El valor no cumple con el formato establecido o es menor o igual a cero (0)</v>
      </c>
      <c r="M69" s="48" t="s">
        <v>8</v>
      </c>
      <c r="N69" s="124"/>
    </row>
    <row r="70" customFormat="false" ht="24" hidden="false" customHeight="false" outlineLevel="0" collapsed="false">
      <c r="A70" s="124"/>
      <c r="B70" s="140"/>
      <c r="C70" s="136"/>
      <c r="D70" s="47"/>
      <c r="E70" s="47"/>
      <c r="F70" s="81"/>
      <c r="G70" s="47"/>
      <c r="H70" s="50"/>
      <c r="I70" s="37" t="s">
        <v>1044</v>
      </c>
      <c r="J70" s="51" t="s">
        <v>6</v>
      </c>
      <c r="K70" s="51" t="s">
        <v>1054</v>
      </c>
      <c r="L70" s="37" t="str">
        <f aca="false">VLOOKUP(K70,CódigosRetorno!$A$2:$B$1795,2,FALSE())</f>
        <v>El valor no cumple con el formato establecido o es menor o igual a cero (0)</v>
      </c>
      <c r="M70" s="48" t="s">
        <v>8</v>
      </c>
      <c r="N70" s="124"/>
    </row>
    <row r="71" customFormat="false" ht="48" hidden="false" customHeight="false" outlineLevel="0" collapsed="false">
      <c r="A71" s="124"/>
      <c r="B71" s="140"/>
      <c r="C71" s="136"/>
      <c r="D71" s="47"/>
      <c r="E71" s="47"/>
      <c r="F71" s="81"/>
      <c r="G71" s="47"/>
      <c r="H71" s="50"/>
      <c r="I71" s="37" t="s">
        <v>1055</v>
      </c>
      <c r="J71" s="51" t="s">
        <v>6</v>
      </c>
      <c r="K71" s="51" t="s">
        <v>579</v>
      </c>
      <c r="L71" s="37" t="str">
        <f aca="false">VLOOKUP(K71,CódigosRetorno!$A$2:$B$1795,2,FALSE())</f>
        <v>Los montos de pago, percibidos y montos cobrados consignados para el documento relacionado no son correctos.</v>
      </c>
      <c r="M71" s="48" t="s">
        <v>8</v>
      </c>
      <c r="N71" s="124"/>
    </row>
    <row r="72" customFormat="false" ht="48" hidden="false" customHeight="false" outlineLevel="0" collapsed="false">
      <c r="A72" s="124"/>
      <c r="B72" s="140"/>
      <c r="C72" s="136"/>
      <c r="D72" s="47"/>
      <c r="E72" s="47"/>
      <c r="F72" s="48" t="s">
        <v>144</v>
      </c>
      <c r="G72" s="147" t="s">
        <v>308</v>
      </c>
      <c r="H72" s="148" t="s">
        <v>1056</v>
      </c>
      <c r="I72" s="37" t="s">
        <v>310</v>
      </c>
      <c r="J72" s="51" t="s">
        <v>6</v>
      </c>
      <c r="K72" s="51" t="s">
        <v>516</v>
      </c>
      <c r="L72" s="37" t="str">
        <f aca="false">VLOOKUP(K72,CódigosRetorno!$A$2:$B$1795,2,FALSE())</f>
        <v>El valor de la moneda del Importe total Cobrado debe ser PEN</v>
      </c>
      <c r="M72" s="48" t="s">
        <v>8</v>
      </c>
      <c r="N72" s="124"/>
    </row>
    <row r="73" customFormat="false" ht="24" hidden="false" customHeight="true" outlineLevel="0" collapsed="false">
      <c r="A73" s="124"/>
      <c r="B73" s="140" t="n">
        <f aca="false">B69+0.1</f>
        <v>12.5</v>
      </c>
      <c r="C73" s="136" t="s">
        <v>1057</v>
      </c>
      <c r="D73" s="47" t="s">
        <v>942</v>
      </c>
      <c r="E73" s="47" t="s">
        <v>143</v>
      </c>
      <c r="F73" s="48" t="s">
        <v>300</v>
      </c>
      <c r="G73" s="47" t="s">
        <v>301</v>
      </c>
      <c r="H73" s="50" t="s">
        <v>1058</v>
      </c>
      <c r="I73" s="37" t="s">
        <v>1042</v>
      </c>
      <c r="J73" s="51" t="s">
        <v>6</v>
      </c>
      <c r="K73" s="51" t="s">
        <v>1059</v>
      </c>
      <c r="L73" s="37" t="str">
        <f aca="false">VLOOKUP(K73,CódigosRetorno!$A$2:$B$1795,2,FALSE())</f>
        <v>El valor no cumple con el formato establecido o es menor o igual a cero (0)</v>
      </c>
      <c r="M73" s="48" t="s">
        <v>8</v>
      </c>
      <c r="N73" s="124"/>
    </row>
    <row r="74" customFormat="false" ht="24" hidden="false" customHeight="false" outlineLevel="0" collapsed="false">
      <c r="A74" s="124"/>
      <c r="B74" s="140"/>
      <c r="C74" s="136"/>
      <c r="D74" s="47"/>
      <c r="E74" s="47"/>
      <c r="F74" s="48"/>
      <c r="G74" s="47"/>
      <c r="H74" s="50"/>
      <c r="I74" s="37" t="s">
        <v>1044</v>
      </c>
      <c r="J74" s="51" t="s">
        <v>6</v>
      </c>
      <c r="K74" s="51" t="s">
        <v>1059</v>
      </c>
      <c r="L74" s="37" t="str">
        <f aca="false">VLOOKUP(K74,CódigosRetorno!$A$2:$B$1795,2,FALSE())</f>
        <v>El valor no cumple con el formato establecido o es menor o igual a cero (0)</v>
      </c>
      <c r="M74" s="48" t="s">
        <v>8</v>
      </c>
      <c r="N74" s="124"/>
    </row>
    <row r="75" customFormat="false" ht="15" hidden="false" customHeight="true" outlineLevel="0" collapsed="false">
      <c r="A75" s="124"/>
      <c r="B75" s="47" t="n">
        <v>13</v>
      </c>
      <c r="C75" s="136" t="s">
        <v>1060</v>
      </c>
      <c r="D75" s="47" t="s">
        <v>942</v>
      </c>
      <c r="E75" s="47" t="s">
        <v>143</v>
      </c>
      <c r="F75" s="48" t="s">
        <v>197</v>
      </c>
      <c r="G75" s="47" t="s">
        <v>1061</v>
      </c>
      <c r="H75" s="50" t="s">
        <v>1062</v>
      </c>
      <c r="I75" s="37" t="s">
        <v>605</v>
      </c>
      <c r="J75" s="51" t="s">
        <v>6</v>
      </c>
      <c r="K75" s="51" t="s">
        <v>1063</v>
      </c>
      <c r="L75" s="37" t="str">
        <f aca="false">VLOOKUP(K75,CódigosRetorno!$A$2:$B$1795,2,FALSE())</f>
        <v>No existe información del documento del anticipo.</v>
      </c>
      <c r="M75" s="48" t="s">
        <v>8</v>
      </c>
      <c r="N75" s="124"/>
    </row>
    <row r="76" customFormat="false" ht="24" hidden="false" customHeight="false" outlineLevel="0" collapsed="false">
      <c r="A76" s="124"/>
      <c r="B76" s="47"/>
      <c r="C76" s="136"/>
      <c r="D76" s="47"/>
      <c r="E76" s="47"/>
      <c r="F76" s="48"/>
      <c r="G76" s="47"/>
      <c r="H76" s="50"/>
      <c r="I76" s="37" t="s">
        <v>469</v>
      </c>
      <c r="J76" s="51" t="s">
        <v>6</v>
      </c>
      <c r="K76" s="51" t="s">
        <v>1064</v>
      </c>
      <c r="L76" s="37" t="str">
        <f aca="false">VLOOKUP(K76,CódigosRetorno!$A$2:$B$1795,2,FALSE())</f>
        <v>El código ingresado como estado del ítem no existe en el catálogo</v>
      </c>
      <c r="M76" s="48" t="s">
        <v>1065</v>
      </c>
      <c r="N76" s="124"/>
    </row>
    <row r="77" customFormat="false" ht="24" hidden="false" customHeight="true" outlineLevel="0" collapsed="false">
      <c r="A77" s="124"/>
      <c r="B77" s="47" t="n">
        <f aca="false">B75+1</f>
        <v>14</v>
      </c>
      <c r="C77" s="136" t="s">
        <v>1066</v>
      </c>
      <c r="D77" s="47" t="s">
        <v>329</v>
      </c>
      <c r="E77" s="47" t="s">
        <v>143</v>
      </c>
      <c r="F77" s="117" t="s">
        <v>300</v>
      </c>
      <c r="G77" s="47" t="s">
        <v>301</v>
      </c>
      <c r="H77" s="50" t="s">
        <v>1067</v>
      </c>
      <c r="I77" s="37" t="s">
        <v>1068</v>
      </c>
      <c r="J77" s="51" t="s">
        <v>6</v>
      </c>
      <c r="K77" s="51" t="s">
        <v>1069</v>
      </c>
      <c r="L77" s="37" t="str">
        <f aca="false">VLOOKUP(K77,CódigosRetorno!$A$2:$B$1795,2,FALSE())</f>
        <v>El dato ingresado en TotalAmount debe ser numerico mayor o igual a cero</v>
      </c>
      <c r="M77" s="48" t="s">
        <v>8</v>
      </c>
      <c r="N77" s="124"/>
    </row>
    <row r="78" customFormat="false" ht="84" hidden="false" customHeight="false" outlineLevel="0" collapsed="false">
      <c r="A78" s="124"/>
      <c r="B78" s="47"/>
      <c r="C78" s="136"/>
      <c r="D78" s="47"/>
      <c r="E78" s="47"/>
      <c r="F78" s="117"/>
      <c r="G78" s="47"/>
      <c r="H78" s="50"/>
      <c r="I78" s="52" t="s">
        <v>1070</v>
      </c>
      <c r="J78" s="51" t="s">
        <v>208</v>
      </c>
      <c r="K78" s="51" t="s">
        <v>1071</v>
      </c>
      <c r="L78" s="37" t="str">
        <f aca="false">VLOOKUP(K78,CódigosRetorno!$A$2:$B$1795,2,FALSE())</f>
        <v>El importe total no coincide con la sumatoria de los valores de venta mas los tributos mas los cargos</v>
      </c>
      <c r="M78" s="48" t="s">
        <v>8</v>
      </c>
      <c r="N78" s="124"/>
    </row>
    <row r="79" customFormat="false" ht="51" hidden="false" customHeight="true" outlineLevel="0" collapsed="false">
      <c r="A79" s="124"/>
      <c r="B79" s="47"/>
      <c r="C79" s="136"/>
      <c r="D79" s="47"/>
      <c r="E79" s="47"/>
      <c r="F79" s="117"/>
      <c r="G79" s="47"/>
      <c r="H79" s="50" t="s">
        <v>1072</v>
      </c>
      <c r="I79" s="52" t="s">
        <v>1073</v>
      </c>
      <c r="J79" s="51" t="s">
        <v>6</v>
      </c>
      <c r="K79" s="51" t="s">
        <v>1074</v>
      </c>
      <c r="L79" s="37" t="str">
        <f aca="false">VLOOKUP(K79,CódigosRetorno!$A$2:$B$1795,2,FALSE())</f>
        <v>La moneda debe ser la misma en todo el documento. Salvo las percepciones que sólo son en moneda nacional</v>
      </c>
      <c r="M79" s="48" t="s">
        <v>8</v>
      </c>
      <c r="N79" s="124"/>
    </row>
    <row r="80" customFormat="false" ht="41.25" hidden="false" customHeight="true" outlineLevel="0" collapsed="false">
      <c r="A80" s="124"/>
      <c r="B80" s="47" t="n">
        <f aca="false">B77+1</f>
        <v>15</v>
      </c>
      <c r="C80" s="136" t="s">
        <v>1075</v>
      </c>
      <c r="D80" s="47"/>
      <c r="E80" s="47" t="s">
        <v>184</v>
      </c>
      <c r="F80" s="48"/>
      <c r="G80" s="47" t="s">
        <v>922</v>
      </c>
      <c r="H80" s="50" t="s">
        <v>1076</v>
      </c>
      <c r="I80" s="52" t="s">
        <v>1077</v>
      </c>
      <c r="J80" s="51" t="s">
        <v>8</v>
      </c>
      <c r="K80" s="51" t="s">
        <v>8</v>
      </c>
      <c r="L80" s="37" t="str">
        <f aca="false">VLOOKUP(K80,CódigosRetorno!$A$2:$B$1795,2,FALSE())</f>
        <v>-</v>
      </c>
      <c r="M80" s="48" t="s">
        <v>8</v>
      </c>
      <c r="N80" s="124"/>
    </row>
    <row r="81" customFormat="false" ht="15" hidden="false" customHeight="true" outlineLevel="0" collapsed="false">
      <c r="A81" s="124"/>
      <c r="B81" s="145" t="n">
        <f aca="false">B80+0.1</f>
        <v>15.1</v>
      </c>
      <c r="C81" s="135" t="s">
        <v>1078</v>
      </c>
      <c r="D81" s="112" t="s">
        <v>942</v>
      </c>
      <c r="E81" s="47" t="s">
        <v>143</v>
      </c>
      <c r="F81" s="112" t="s">
        <v>300</v>
      </c>
      <c r="G81" s="101" t="s">
        <v>301</v>
      </c>
      <c r="H81" s="103" t="s">
        <v>1079</v>
      </c>
      <c r="I81" s="100" t="s">
        <v>66</v>
      </c>
      <c r="J81" s="47" t="s">
        <v>6</v>
      </c>
      <c r="K81" s="47" t="s">
        <v>1080</v>
      </c>
      <c r="L81" s="37" t="str">
        <f aca="false">VLOOKUP(K81,CódigosRetorno!$A$2:$B$1795,2,FALSE())</f>
        <v>El XML no contiene el tag PaidAmount</v>
      </c>
      <c r="M81" s="48" t="s">
        <v>8</v>
      </c>
      <c r="N81" s="124"/>
    </row>
    <row r="82" customFormat="false" ht="24" hidden="false" customHeight="false" outlineLevel="0" collapsed="false">
      <c r="A82" s="124"/>
      <c r="B82" s="145"/>
      <c r="C82" s="135"/>
      <c r="D82" s="112"/>
      <c r="E82" s="47"/>
      <c r="F82" s="112"/>
      <c r="G82" s="101"/>
      <c r="H82" s="103"/>
      <c r="I82" s="52" t="s">
        <v>1081</v>
      </c>
      <c r="J82" s="51" t="s">
        <v>6</v>
      </c>
      <c r="K82" s="51" t="s">
        <v>1082</v>
      </c>
      <c r="L82" s="37" t="str">
        <f aca="false">VLOOKUP(K82,CódigosRetorno!$A$2:$B$1795,2,FALSE())</f>
        <v>PaidAmount - El dato ingresado no cumple con el estandar</v>
      </c>
      <c r="M82" s="48" t="s">
        <v>8</v>
      </c>
      <c r="N82" s="124"/>
    </row>
    <row r="83" customFormat="false" ht="15" hidden="false" customHeight="true" outlineLevel="0" collapsed="false">
      <c r="A83" s="124"/>
      <c r="B83" s="140" t="n">
        <f aca="false">B81+0.1</f>
        <v>15.2</v>
      </c>
      <c r="C83" s="136" t="s">
        <v>1083</v>
      </c>
      <c r="D83" s="117" t="s">
        <v>942</v>
      </c>
      <c r="E83" s="47"/>
      <c r="F83" s="117" t="s">
        <v>330</v>
      </c>
      <c r="G83" s="47" t="s">
        <v>1084</v>
      </c>
      <c r="H83" s="50" t="s">
        <v>1085</v>
      </c>
      <c r="I83" s="52" t="s">
        <v>66</v>
      </c>
      <c r="J83" s="51" t="s">
        <v>6</v>
      </c>
      <c r="K83" s="51" t="s">
        <v>1086</v>
      </c>
      <c r="L83" s="37" t="str">
        <f aca="false">VLOOKUP(K83,CódigosRetorno!$A$2:$B$1795,2,FALSE())</f>
        <v>El XML no contiene el tag InstructionID</v>
      </c>
      <c r="M83" s="48" t="s">
        <v>8</v>
      </c>
      <c r="N83" s="124"/>
    </row>
    <row r="84" customFormat="false" ht="24" hidden="false" customHeight="false" outlineLevel="0" collapsed="false">
      <c r="A84" s="124"/>
      <c r="B84" s="140"/>
      <c r="C84" s="136"/>
      <c r="D84" s="117"/>
      <c r="E84" s="47"/>
      <c r="F84" s="117"/>
      <c r="G84" s="47"/>
      <c r="H84" s="50"/>
      <c r="I84" s="52" t="s">
        <v>1087</v>
      </c>
      <c r="J84" s="51" t="s">
        <v>6</v>
      </c>
      <c r="K84" s="51" t="s">
        <v>1088</v>
      </c>
      <c r="L84" s="37" t="str">
        <f aca="false">VLOOKUP(K84,CódigosRetorno!$A$2:$B$1795,2,FALSE())</f>
        <v>InstructionID - El dato ingresado no cumple con el estandar</v>
      </c>
      <c r="M84" s="48" t="s">
        <v>1089</v>
      </c>
      <c r="N84" s="124"/>
    </row>
    <row r="85" customFormat="false" ht="24" hidden="false" customHeight="false" outlineLevel="0" collapsed="false">
      <c r="A85" s="124"/>
      <c r="B85" s="140"/>
      <c r="C85" s="136"/>
      <c r="D85" s="117"/>
      <c r="E85" s="47"/>
      <c r="F85" s="117"/>
      <c r="G85" s="47"/>
      <c r="H85" s="50"/>
      <c r="I85" s="50" t="s">
        <v>1090</v>
      </c>
      <c r="J85" s="51" t="s">
        <v>6</v>
      </c>
      <c r="K85" s="51" t="s">
        <v>1091</v>
      </c>
      <c r="L85" s="37" t="str">
        <f aca="false">VLOOKUP(K85,CódigosRetorno!$A$2:$B$1795,2,FALSE())</f>
        <v>No debe existir un elemento sac:BillingPayment a nivel de item con el mismo valor de cbc:InstructionID</v>
      </c>
      <c r="M85" s="48" t="s">
        <v>8</v>
      </c>
      <c r="N85" s="124"/>
    </row>
    <row r="86" customFormat="false" ht="36" hidden="false" customHeight="false" outlineLevel="0" collapsed="false">
      <c r="A86" s="124"/>
      <c r="B86" s="147" t="n">
        <f aca="false">B80+1</f>
        <v>16</v>
      </c>
      <c r="C86" s="149" t="s">
        <v>1092</v>
      </c>
      <c r="D86" s="48" t="s">
        <v>942</v>
      </c>
      <c r="E86" s="47" t="s">
        <v>184</v>
      </c>
      <c r="F86" s="48"/>
      <c r="G86" s="47"/>
      <c r="H86" s="50" t="s">
        <v>1076</v>
      </c>
      <c r="I86" s="50" t="s">
        <v>1093</v>
      </c>
      <c r="J86" s="51" t="s">
        <v>8</v>
      </c>
      <c r="K86" s="51" t="s">
        <v>8</v>
      </c>
      <c r="L86" s="37" t="str">
        <f aca="false">VLOOKUP(K86,CódigosRetorno!$A$2:$B$1795,2,FALSE())</f>
        <v>-</v>
      </c>
      <c r="M86" s="48" t="s">
        <v>8</v>
      </c>
      <c r="N86" s="124"/>
    </row>
    <row r="87" customFormat="false" ht="15" hidden="false" customHeight="true" outlineLevel="0" collapsed="false">
      <c r="A87" s="124"/>
      <c r="B87" s="140" t="n">
        <f aca="false">B86+0.1</f>
        <v>16.1</v>
      </c>
      <c r="C87" s="135" t="s">
        <v>1078</v>
      </c>
      <c r="D87" s="112" t="s">
        <v>942</v>
      </c>
      <c r="E87" s="47" t="s">
        <v>143</v>
      </c>
      <c r="F87" s="112" t="s">
        <v>300</v>
      </c>
      <c r="G87" s="101" t="s">
        <v>301</v>
      </c>
      <c r="H87" s="103" t="s">
        <v>1079</v>
      </c>
      <c r="I87" s="100" t="s">
        <v>66</v>
      </c>
      <c r="J87" s="47" t="s">
        <v>6</v>
      </c>
      <c r="K87" s="47" t="s">
        <v>1080</v>
      </c>
      <c r="L87" s="37" t="str">
        <f aca="false">VLOOKUP(K87,CódigosRetorno!$A$2:$B$1795,2,FALSE())</f>
        <v>El XML no contiene el tag PaidAmount</v>
      </c>
      <c r="M87" s="48" t="s">
        <v>8</v>
      </c>
      <c r="N87" s="124"/>
    </row>
    <row r="88" customFormat="false" ht="24" hidden="false" customHeight="false" outlineLevel="0" collapsed="false">
      <c r="A88" s="124"/>
      <c r="B88" s="140"/>
      <c r="C88" s="135"/>
      <c r="D88" s="112"/>
      <c r="E88" s="47"/>
      <c r="F88" s="112"/>
      <c r="G88" s="101"/>
      <c r="H88" s="103"/>
      <c r="I88" s="52" t="s">
        <v>1081</v>
      </c>
      <c r="J88" s="51" t="s">
        <v>6</v>
      </c>
      <c r="K88" s="51" t="s">
        <v>1082</v>
      </c>
      <c r="L88" s="37" t="str">
        <f aca="false">VLOOKUP(K88,CódigosRetorno!$A$2:$B$1795,2,FALSE())</f>
        <v>PaidAmount - El dato ingresado no cumple con el estandar</v>
      </c>
      <c r="M88" s="48" t="s">
        <v>8</v>
      </c>
      <c r="N88" s="124"/>
    </row>
    <row r="89" customFormat="false" ht="15" hidden="false" customHeight="true" outlineLevel="0" collapsed="false">
      <c r="A89" s="124"/>
      <c r="B89" s="140" t="n">
        <f aca="false">B87+0.1</f>
        <v>16.2</v>
      </c>
      <c r="C89" s="136" t="s">
        <v>1083</v>
      </c>
      <c r="D89" s="117" t="s">
        <v>942</v>
      </c>
      <c r="E89" s="47"/>
      <c r="F89" s="117" t="s">
        <v>330</v>
      </c>
      <c r="G89" s="47" t="s">
        <v>1084</v>
      </c>
      <c r="H89" s="50" t="s">
        <v>1085</v>
      </c>
      <c r="I89" s="52" t="s">
        <v>66</v>
      </c>
      <c r="J89" s="51" t="s">
        <v>6</v>
      </c>
      <c r="K89" s="51" t="s">
        <v>1086</v>
      </c>
      <c r="L89" s="37" t="str">
        <f aca="false">VLOOKUP(K89,CódigosRetorno!$A$2:$B$1795,2,FALSE())</f>
        <v>El XML no contiene el tag InstructionID</v>
      </c>
      <c r="M89" s="48" t="s">
        <v>8</v>
      </c>
      <c r="N89" s="124"/>
    </row>
    <row r="90" customFormat="false" ht="24" hidden="false" customHeight="false" outlineLevel="0" collapsed="false">
      <c r="A90" s="124"/>
      <c r="B90" s="140"/>
      <c r="C90" s="136"/>
      <c r="D90" s="117"/>
      <c r="E90" s="47"/>
      <c r="F90" s="117"/>
      <c r="G90" s="47"/>
      <c r="H90" s="50"/>
      <c r="I90" s="52" t="s">
        <v>1087</v>
      </c>
      <c r="J90" s="51" t="s">
        <v>6</v>
      </c>
      <c r="K90" s="51" t="s">
        <v>1088</v>
      </c>
      <c r="L90" s="37" t="str">
        <f aca="false">VLOOKUP(K90,CódigosRetorno!$A$2:$B$1795,2,FALSE())</f>
        <v>InstructionID - El dato ingresado no cumple con el estandar</v>
      </c>
      <c r="M90" s="48" t="s">
        <v>1089</v>
      </c>
      <c r="N90" s="124"/>
    </row>
    <row r="91" customFormat="false" ht="24" hidden="false" customHeight="false" outlineLevel="0" collapsed="false">
      <c r="A91" s="124"/>
      <c r="B91" s="140"/>
      <c r="C91" s="136"/>
      <c r="D91" s="117"/>
      <c r="E91" s="47"/>
      <c r="F91" s="117"/>
      <c r="G91" s="47"/>
      <c r="H91" s="50"/>
      <c r="I91" s="50" t="s">
        <v>1090</v>
      </c>
      <c r="J91" s="51" t="s">
        <v>6</v>
      </c>
      <c r="K91" s="51" t="s">
        <v>1091</v>
      </c>
      <c r="L91" s="37" t="str">
        <f aca="false">VLOOKUP(K91,CódigosRetorno!$A$2:$B$1795,2,FALSE())</f>
        <v>No debe existir un elemento sac:BillingPayment a nivel de item con el mismo valor de cbc:InstructionID</v>
      </c>
      <c r="M91" s="48" t="s">
        <v>8</v>
      </c>
      <c r="N91" s="124"/>
    </row>
    <row r="92" customFormat="false" ht="36" hidden="false" customHeight="false" outlineLevel="0" collapsed="false">
      <c r="A92" s="124"/>
      <c r="B92" s="147" t="n">
        <f aca="false">B86+1</f>
        <v>17</v>
      </c>
      <c r="C92" s="136" t="s">
        <v>1094</v>
      </c>
      <c r="D92" s="48"/>
      <c r="E92" s="47" t="s">
        <v>184</v>
      </c>
      <c r="F92" s="48"/>
      <c r="G92" s="47"/>
      <c r="H92" s="50" t="s">
        <v>1076</v>
      </c>
      <c r="I92" s="52" t="s">
        <v>1095</v>
      </c>
      <c r="J92" s="47" t="s">
        <v>8</v>
      </c>
      <c r="K92" s="51" t="s">
        <v>8</v>
      </c>
      <c r="L92" s="37" t="str">
        <f aca="false">VLOOKUP(K92,CódigosRetorno!$A$2:$B$1795,2,FALSE())</f>
        <v>-</v>
      </c>
      <c r="M92" s="48" t="s">
        <v>8</v>
      </c>
      <c r="N92" s="124"/>
    </row>
    <row r="93" customFormat="false" ht="15" hidden="false" customHeight="true" outlineLevel="0" collapsed="false">
      <c r="A93" s="124"/>
      <c r="B93" s="145" t="n">
        <f aca="false">B92+0.1</f>
        <v>17.1</v>
      </c>
      <c r="C93" s="135" t="s">
        <v>1078</v>
      </c>
      <c r="D93" s="112" t="s">
        <v>329</v>
      </c>
      <c r="E93" s="47" t="s">
        <v>143</v>
      </c>
      <c r="F93" s="112" t="s">
        <v>300</v>
      </c>
      <c r="G93" s="101" t="s">
        <v>301</v>
      </c>
      <c r="H93" s="103" t="s">
        <v>1079</v>
      </c>
      <c r="I93" s="100" t="s">
        <v>66</v>
      </c>
      <c r="J93" s="47" t="s">
        <v>6</v>
      </c>
      <c r="K93" s="47" t="s">
        <v>1080</v>
      </c>
      <c r="L93" s="37" t="str">
        <f aca="false">VLOOKUP(K93,CódigosRetorno!$A$2:$B$1795,2,FALSE())</f>
        <v>El XML no contiene el tag PaidAmount</v>
      </c>
      <c r="M93" s="48" t="s">
        <v>8</v>
      </c>
      <c r="N93" s="124"/>
    </row>
    <row r="94" customFormat="false" ht="24" hidden="false" customHeight="false" outlineLevel="0" collapsed="false">
      <c r="A94" s="124"/>
      <c r="B94" s="145"/>
      <c r="C94" s="135"/>
      <c r="D94" s="112"/>
      <c r="E94" s="47"/>
      <c r="F94" s="112"/>
      <c r="G94" s="101"/>
      <c r="H94" s="103"/>
      <c r="I94" s="52" t="s">
        <v>1081</v>
      </c>
      <c r="J94" s="51" t="s">
        <v>6</v>
      </c>
      <c r="K94" s="51" t="s">
        <v>1082</v>
      </c>
      <c r="L94" s="37" t="str">
        <f aca="false">VLOOKUP(K94,CódigosRetorno!$A$2:$B$1795,2,FALSE())</f>
        <v>PaidAmount - El dato ingresado no cumple con el estandar</v>
      </c>
      <c r="M94" s="48" t="s">
        <v>8</v>
      </c>
      <c r="N94" s="124"/>
    </row>
    <row r="95" customFormat="false" ht="15" hidden="false" customHeight="true" outlineLevel="0" collapsed="false">
      <c r="A95" s="124"/>
      <c r="B95" s="140" t="n">
        <f aca="false">B93+0.1</f>
        <v>17.2</v>
      </c>
      <c r="C95" s="136" t="s">
        <v>1083</v>
      </c>
      <c r="D95" s="117" t="s">
        <v>942</v>
      </c>
      <c r="E95" s="47"/>
      <c r="F95" s="117" t="s">
        <v>330</v>
      </c>
      <c r="G95" s="47" t="s">
        <v>1084</v>
      </c>
      <c r="H95" s="50" t="s">
        <v>1085</v>
      </c>
      <c r="I95" s="52" t="s">
        <v>66</v>
      </c>
      <c r="J95" s="51" t="s">
        <v>6</v>
      </c>
      <c r="K95" s="51" t="s">
        <v>1086</v>
      </c>
      <c r="L95" s="37" t="str">
        <f aca="false">VLOOKUP(K95,CódigosRetorno!$A$2:$B$1795,2,FALSE())</f>
        <v>El XML no contiene el tag InstructionID</v>
      </c>
      <c r="M95" s="48" t="s">
        <v>8</v>
      </c>
      <c r="N95" s="124"/>
    </row>
    <row r="96" customFormat="false" ht="24" hidden="false" customHeight="false" outlineLevel="0" collapsed="false">
      <c r="A96" s="124"/>
      <c r="B96" s="140"/>
      <c r="C96" s="136"/>
      <c r="D96" s="117"/>
      <c r="E96" s="47"/>
      <c r="F96" s="117"/>
      <c r="G96" s="47"/>
      <c r="H96" s="50"/>
      <c r="I96" s="52" t="s">
        <v>1087</v>
      </c>
      <c r="J96" s="51" t="s">
        <v>6</v>
      </c>
      <c r="K96" s="51" t="s">
        <v>1088</v>
      </c>
      <c r="L96" s="37" t="str">
        <f aca="false">VLOOKUP(K96,CódigosRetorno!$A$2:$B$1795,2,FALSE())</f>
        <v>InstructionID - El dato ingresado no cumple con el estandar</v>
      </c>
      <c r="M96" s="48" t="s">
        <v>1089</v>
      </c>
      <c r="N96" s="124"/>
    </row>
    <row r="97" customFormat="false" ht="24" hidden="false" customHeight="false" outlineLevel="0" collapsed="false">
      <c r="A97" s="124"/>
      <c r="B97" s="140"/>
      <c r="C97" s="136"/>
      <c r="D97" s="117"/>
      <c r="E97" s="47"/>
      <c r="F97" s="117"/>
      <c r="G97" s="47"/>
      <c r="H97" s="50"/>
      <c r="I97" s="50" t="s">
        <v>1090</v>
      </c>
      <c r="J97" s="51" t="s">
        <v>6</v>
      </c>
      <c r="K97" s="51" t="s">
        <v>1091</v>
      </c>
      <c r="L97" s="37" t="str">
        <f aca="false">VLOOKUP(K97,CódigosRetorno!$A$2:$B$1795,2,FALSE())</f>
        <v>No debe existir un elemento sac:BillingPayment a nivel de item con el mismo valor de cbc:InstructionID</v>
      </c>
      <c r="M97" s="48" t="s">
        <v>8</v>
      </c>
      <c r="N97" s="124"/>
    </row>
    <row r="98" customFormat="false" ht="24" hidden="false" customHeight="false" outlineLevel="0" collapsed="false">
      <c r="A98" s="124"/>
      <c r="B98" s="147" t="n">
        <f aca="false">B92+1</f>
        <v>18</v>
      </c>
      <c r="C98" s="136" t="s">
        <v>1096</v>
      </c>
      <c r="D98" s="48"/>
      <c r="E98" s="47" t="s">
        <v>184</v>
      </c>
      <c r="F98" s="48"/>
      <c r="G98" s="47" t="s">
        <v>922</v>
      </c>
      <c r="H98" s="50" t="s">
        <v>1076</v>
      </c>
      <c r="I98" s="37" t="s">
        <v>1097</v>
      </c>
      <c r="J98" s="47" t="s">
        <v>8</v>
      </c>
      <c r="K98" s="51" t="s">
        <v>8</v>
      </c>
      <c r="L98" s="37" t="str">
        <f aca="false">VLOOKUP(K98,CódigosRetorno!$A$2:$B$1795,2,FALSE())</f>
        <v>-</v>
      </c>
      <c r="M98" s="48" t="s">
        <v>8</v>
      </c>
      <c r="N98" s="124"/>
    </row>
    <row r="99" customFormat="false" ht="15" hidden="false" customHeight="true" outlineLevel="0" collapsed="false">
      <c r="A99" s="124"/>
      <c r="B99" s="145" t="n">
        <f aca="false">B98+0.1</f>
        <v>18.1</v>
      </c>
      <c r="C99" s="135" t="s">
        <v>1098</v>
      </c>
      <c r="D99" s="112" t="s">
        <v>329</v>
      </c>
      <c r="E99" s="47" t="s">
        <v>143</v>
      </c>
      <c r="F99" s="112" t="s">
        <v>300</v>
      </c>
      <c r="G99" s="101" t="s">
        <v>301</v>
      </c>
      <c r="H99" s="103" t="s">
        <v>1079</v>
      </c>
      <c r="I99" s="100" t="s">
        <v>66</v>
      </c>
      <c r="J99" s="47" t="s">
        <v>6</v>
      </c>
      <c r="K99" s="47" t="s">
        <v>1080</v>
      </c>
      <c r="L99" s="37" t="str">
        <f aca="false">VLOOKUP(K99,CódigosRetorno!$A$2:$B$1795,2,FALSE())</f>
        <v>El XML no contiene el tag PaidAmount</v>
      </c>
      <c r="M99" s="48" t="s">
        <v>8</v>
      </c>
      <c r="N99" s="124"/>
    </row>
    <row r="100" customFormat="false" ht="24" hidden="false" customHeight="false" outlineLevel="0" collapsed="false">
      <c r="A100" s="124"/>
      <c r="B100" s="145"/>
      <c r="C100" s="135"/>
      <c r="D100" s="112"/>
      <c r="E100" s="47"/>
      <c r="F100" s="112"/>
      <c r="G100" s="101"/>
      <c r="H100" s="103"/>
      <c r="I100" s="37" t="s">
        <v>1081</v>
      </c>
      <c r="J100" s="51" t="s">
        <v>6</v>
      </c>
      <c r="K100" s="51" t="s">
        <v>1082</v>
      </c>
      <c r="L100" s="37" t="str">
        <f aca="false">VLOOKUP(K100,CódigosRetorno!$A$2:$B$1795,2,FALSE())</f>
        <v>PaidAmount - El dato ingresado no cumple con el estandar</v>
      </c>
      <c r="M100" s="48" t="s">
        <v>8</v>
      </c>
      <c r="N100" s="124"/>
    </row>
    <row r="101" customFormat="false" ht="15" hidden="false" customHeight="true" outlineLevel="0" collapsed="false">
      <c r="A101" s="124"/>
      <c r="B101" s="140" t="n">
        <f aca="false">B99+0.1</f>
        <v>18.2</v>
      </c>
      <c r="C101" s="136" t="s">
        <v>1083</v>
      </c>
      <c r="D101" s="117" t="s">
        <v>942</v>
      </c>
      <c r="E101" s="47"/>
      <c r="F101" s="117" t="s">
        <v>330</v>
      </c>
      <c r="G101" s="47" t="s">
        <v>1084</v>
      </c>
      <c r="H101" s="50" t="s">
        <v>1085</v>
      </c>
      <c r="I101" s="37" t="s">
        <v>66</v>
      </c>
      <c r="J101" s="51" t="s">
        <v>6</v>
      </c>
      <c r="K101" s="51" t="s">
        <v>1086</v>
      </c>
      <c r="L101" s="37" t="str">
        <f aca="false">VLOOKUP(K101,CódigosRetorno!$A$2:$B$1795,2,FALSE())</f>
        <v>El XML no contiene el tag InstructionID</v>
      </c>
      <c r="M101" s="48" t="s">
        <v>8</v>
      </c>
      <c r="N101" s="124"/>
    </row>
    <row r="102" customFormat="false" ht="24" hidden="false" customHeight="false" outlineLevel="0" collapsed="false">
      <c r="A102" s="124"/>
      <c r="B102" s="140"/>
      <c r="C102" s="136"/>
      <c r="D102" s="117"/>
      <c r="E102" s="47"/>
      <c r="F102" s="117"/>
      <c r="G102" s="47"/>
      <c r="H102" s="50"/>
      <c r="I102" s="37" t="s">
        <v>1087</v>
      </c>
      <c r="J102" s="51" t="s">
        <v>6</v>
      </c>
      <c r="K102" s="51" t="s">
        <v>1088</v>
      </c>
      <c r="L102" s="37" t="str">
        <f aca="false">VLOOKUP(K102,CódigosRetorno!$A$2:$B$1795,2,FALSE())</f>
        <v>InstructionID - El dato ingresado no cumple con el estandar</v>
      </c>
      <c r="M102" s="48" t="s">
        <v>1089</v>
      </c>
      <c r="N102" s="124"/>
    </row>
    <row r="103" customFormat="false" ht="24" hidden="false" customHeight="false" outlineLevel="0" collapsed="false">
      <c r="A103" s="124"/>
      <c r="B103" s="140"/>
      <c r="C103" s="136"/>
      <c r="D103" s="117"/>
      <c r="E103" s="47"/>
      <c r="F103" s="117"/>
      <c r="G103" s="47"/>
      <c r="H103" s="50"/>
      <c r="I103" s="50" t="s">
        <v>1090</v>
      </c>
      <c r="J103" s="51" t="s">
        <v>6</v>
      </c>
      <c r="K103" s="51" t="s">
        <v>1091</v>
      </c>
      <c r="L103" s="52" t="str">
        <f aca="false">VLOOKUP(K103,CódigosRetorno!$A$2:$B$1795,2,FALSE())</f>
        <v>No debe existir un elemento sac:BillingPayment a nivel de item con el mismo valor de cbc:InstructionID</v>
      </c>
      <c r="M103" s="48" t="s">
        <v>8</v>
      </c>
      <c r="N103" s="124"/>
    </row>
    <row r="104" customFormat="false" ht="24" hidden="false" customHeight="false" outlineLevel="0" collapsed="false">
      <c r="A104" s="124"/>
      <c r="B104" s="147" t="n">
        <f aca="false">B98+1</f>
        <v>19</v>
      </c>
      <c r="C104" s="136" t="s">
        <v>1099</v>
      </c>
      <c r="D104" s="48"/>
      <c r="E104" s="47" t="s">
        <v>184</v>
      </c>
      <c r="F104" s="48"/>
      <c r="G104" s="47" t="s">
        <v>922</v>
      </c>
      <c r="H104" s="50" t="s">
        <v>1076</v>
      </c>
      <c r="I104" s="52" t="s">
        <v>1100</v>
      </c>
      <c r="J104" s="47"/>
      <c r="K104" s="51" t="s">
        <v>8</v>
      </c>
      <c r="L104" s="52" t="str">
        <f aca="false">VLOOKUP(K104,CódigosRetorno!$A$2:$B$1795,2,FALSE())</f>
        <v>-</v>
      </c>
      <c r="M104" s="48" t="s">
        <v>8</v>
      </c>
      <c r="N104" s="124"/>
    </row>
    <row r="105" customFormat="false" ht="15" hidden="false" customHeight="true" outlineLevel="0" collapsed="false">
      <c r="A105" s="124"/>
      <c r="B105" s="145" t="n">
        <f aca="false">B104+0.1</f>
        <v>19.1</v>
      </c>
      <c r="C105" s="135" t="s">
        <v>1098</v>
      </c>
      <c r="D105" s="112" t="s">
        <v>329</v>
      </c>
      <c r="E105" s="47" t="s">
        <v>143</v>
      </c>
      <c r="F105" s="112" t="s">
        <v>300</v>
      </c>
      <c r="G105" s="101" t="s">
        <v>301</v>
      </c>
      <c r="H105" s="103" t="s">
        <v>1079</v>
      </c>
      <c r="I105" s="100" t="s">
        <v>66</v>
      </c>
      <c r="J105" s="47" t="s">
        <v>6</v>
      </c>
      <c r="K105" s="47" t="s">
        <v>1080</v>
      </c>
      <c r="L105" s="52" t="str">
        <f aca="false">VLOOKUP(K105,CódigosRetorno!$A$2:$B$1795,2,FALSE())</f>
        <v>El XML no contiene el tag PaidAmount</v>
      </c>
      <c r="M105" s="48" t="s">
        <v>8</v>
      </c>
      <c r="N105" s="124"/>
    </row>
    <row r="106" customFormat="false" ht="24" hidden="false" customHeight="false" outlineLevel="0" collapsed="false">
      <c r="A106" s="124"/>
      <c r="B106" s="145"/>
      <c r="C106" s="135"/>
      <c r="D106" s="112"/>
      <c r="E106" s="47"/>
      <c r="F106" s="112"/>
      <c r="G106" s="101"/>
      <c r="H106" s="103"/>
      <c r="I106" s="52" t="s">
        <v>1081</v>
      </c>
      <c r="J106" s="51" t="s">
        <v>6</v>
      </c>
      <c r="K106" s="51" t="s">
        <v>1082</v>
      </c>
      <c r="L106" s="52" t="str">
        <f aca="false">VLOOKUP(K106,CódigosRetorno!$A$2:$B$1795,2,FALSE())</f>
        <v>PaidAmount - El dato ingresado no cumple con el estandar</v>
      </c>
      <c r="M106" s="48" t="s">
        <v>8</v>
      </c>
      <c r="N106" s="124"/>
    </row>
    <row r="107" customFormat="false" ht="15" hidden="false" customHeight="true" outlineLevel="0" collapsed="false">
      <c r="A107" s="124"/>
      <c r="B107" s="140" t="n">
        <f aca="false">B105+0.1</f>
        <v>19.2</v>
      </c>
      <c r="C107" s="136" t="s">
        <v>1083</v>
      </c>
      <c r="D107" s="117" t="s">
        <v>942</v>
      </c>
      <c r="E107" s="47"/>
      <c r="F107" s="117" t="s">
        <v>330</v>
      </c>
      <c r="G107" s="47" t="s">
        <v>1084</v>
      </c>
      <c r="H107" s="50" t="s">
        <v>1085</v>
      </c>
      <c r="I107" s="52" t="s">
        <v>66</v>
      </c>
      <c r="J107" s="51" t="s">
        <v>6</v>
      </c>
      <c r="K107" s="51" t="s">
        <v>1086</v>
      </c>
      <c r="L107" s="52" t="str">
        <f aca="false">VLOOKUP(K107,CódigosRetorno!$A$2:$B$1795,2,FALSE())</f>
        <v>El XML no contiene el tag InstructionID</v>
      </c>
      <c r="M107" s="48" t="s">
        <v>8</v>
      </c>
      <c r="N107" s="124"/>
    </row>
    <row r="108" customFormat="false" ht="24" hidden="false" customHeight="false" outlineLevel="0" collapsed="false">
      <c r="A108" s="124"/>
      <c r="B108" s="140"/>
      <c r="C108" s="136"/>
      <c r="D108" s="117"/>
      <c r="E108" s="47"/>
      <c r="F108" s="117"/>
      <c r="G108" s="47"/>
      <c r="H108" s="50"/>
      <c r="I108" s="52" t="s">
        <v>1087</v>
      </c>
      <c r="J108" s="51" t="s">
        <v>6</v>
      </c>
      <c r="K108" s="51" t="s">
        <v>1088</v>
      </c>
      <c r="L108" s="52" t="str">
        <f aca="false">VLOOKUP(K108,CódigosRetorno!$A$2:$B$1795,2,FALSE())</f>
        <v>InstructionID - El dato ingresado no cumple con el estandar</v>
      </c>
      <c r="M108" s="48" t="s">
        <v>1089</v>
      </c>
      <c r="N108" s="124"/>
    </row>
    <row r="109" customFormat="false" ht="24" hidden="false" customHeight="false" outlineLevel="0" collapsed="false">
      <c r="A109" s="124"/>
      <c r="B109" s="140"/>
      <c r="C109" s="136"/>
      <c r="D109" s="117"/>
      <c r="E109" s="47"/>
      <c r="F109" s="117"/>
      <c r="G109" s="47"/>
      <c r="H109" s="50"/>
      <c r="I109" s="50" t="s">
        <v>1090</v>
      </c>
      <c r="J109" s="51" t="s">
        <v>6</v>
      </c>
      <c r="K109" s="51" t="s">
        <v>1091</v>
      </c>
      <c r="L109" s="52" t="str">
        <f aca="false">VLOOKUP(K109,CódigosRetorno!$A$2:$B$1795,2,FALSE())</f>
        <v>No debe existir un elemento sac:BillingPayment a nivel de item con el mismo valor de cbc:InstructionID</v>
      </c>
      <c r="M109" s="48" t="s">
        <v>8</v>
      </c>
      <c r="N109" s="124"/>
    </row>
    <row r="110" customFormat="false" ht="24" hidden="false" customHeight="false" outlineLevel="0" collapsed="false">
      <c r="A110" s="124"/>
      <c r="B110" s="147" t="n">
        <f aca="false">B104+1</f>
        <v>20</v>
      </c>
      <c r="C110" s="136" t="s">
        <v>1101</v>
      </c>
      <c r="D110" s="48"/>
      <c r="E110" s="47" t="s">
        <v>184</v>
      </c>
      <c r="F110" s="48"/>
      <c r="G110" s="47" t="s">
        <v>922</v>
      </c>
      <c r="H110" s="50" t="s">
        <v>1102</v>
      </c>
      <c r="I110" s="52" t="s">
        <v>8</v>
      </c>
      <c r="J110" s="47" t="s">
        <v>8</v>
      </c>
      <c r="K110" s="51" t="s">
        <v>8</v>
      </c>
      <c r="L110" s="52" t="str">
        <f aca="false">VLOOKUP(K110,CódigosRetorno!$A$2:$B$1795,2,FALSE())</f>
        <v>-</v>
      </c>
      <c r="M110" s="48" t="s">
        <v>8</v>
      </c>
      <c r="N110" s="124"/>
    </row>
    <row r="111" customFormat="false" ht="24" hidden="false" customHeight="true" outlineLevel="0" collapsed="false">
      <c r="A111" s="124"/>
      <c r="B111" s="140" t="n">
        <f aca="false">B110+0.1</f>
        <v>20.1</v>
      </c>
      <c r="C111" s="136" t="s">
        <v>1103</v>
      </c>
      <c r="D111" s="48" t="s">
        <v>329</v>
      </c>
      <c r="E111" s="47" t="s">
        <v>143</v>
      </c>
      <c r="F111" s="48" t="s">
        <v>1104</v>
      </c>
      <c r="G111" s="48" t="s">
        <v>759</v>
      </c>
      <c r="H111" s="50" t="s">
        <v>1105</v>
      </c>
      <c r="I111" s="52" t="s">
        <v>1106</v>
      </c>
      <c r="J111" s="51" t="s">
        <v>6</v>
      </c>
      <c r="K111" s="51" t="s">
        <v>1107</v>
      </c>
      <c r="L111" s="52" t="str">
        <f aca="false">VLOOKUP(K111,CódigosRetorno!$A$2:$B$1795,2,FALSE())</f>
        <v>ChargeIndicator - El dato ingresado no cumple con el estandar</v>
      </c>
      <c r="M111" s="48" t="s">
        <v>8</v>
      </c>
      <c r="N111" s="124"/>
    </row>
    <row r="112" customFormat="false" ht="24" hidden="false" customHeight="false" outlineLevel="0" collapsed="false">
      <c r="A112" s="124"/>
      <c r="B112" s="140"/>
      <c r="C112" s="136"/>
      <c r="D112" s="48"/>
      <c r="E112" s="47"/>
      <c r="F112" s="48"/>
      <c r="G112" s="48"/>
      <c r="H112" s="50"/>
      <c r="I112" s="50" t="s">
        <v>1090</v>
      </c>
      <c r="J112" s="51" t="s">
        <v>6</v>
      </c>
      <c r="K112" s="51" t="s">
        <v>1108</v>
      </c>
      <c r="L112" s="52" t="str">
        <f aca="false">VLOOKUP(K112,CódigosRetorno!$A$2:$B$1795,2,FALSE())</f>
        <v>Ha consignado mas de un elemento cac:AllowanceCharge con el mismo campo cbc:ChargeIndicator</v>
      </c>
      <c r="M112" s="48" t="s">
        <v>8</v>
      </c>
      <c r="N112" s="124"/>
    </row>
    <row r="113" customFormat="false" ht="24" hidden="false" customHeight="true" outlineLevel="0" collapsed="false">
      <c r="A113" s="124"/>
      <c r="B113" s="140" t="n">
        <f aca="false">B111+0.1</f>
        <v>20.2</v>
      </c>
      <c r="C113" s="136" t="s">
        <v>1109</v>
      </c>
      <c r="D113" s="48" t="s">
        <v>942</v>
      </c>
      <c r="E113" s="47"/>
      <c r="F113" s="48" t="s">
        <v>300</v>
      </c>
      <c r="G113" s="48" t="s">
        <v>301</v>
      </c>
      <c r="H113" s="50" t="s">
        <v>1110</v>
      </c>
      <c r="I113" s="52" t="s">
        <v>1081</v>
      </c>
      <c r="J113" s="51" t="s">
        <v>6</v>
      </c>
      <c r="K113" s="51" t="s">
        <v>1111</v>
      </c>
      <c r="L113" s="52" t="str">
        <f aca="false">VLOOKUP(K113,CódigosRetorno!$A$2:$B$1795,2,FALSE())</f>
        <v>cbc:Amount - El dato ingresado no cumple con el estandar</v>
      </c>
      <c r="M113" s="48" t="s">
        <v>8</v>
      </c>
      <c r="N113" s="124"/>
    </row>
    <row r="114" customFormat="false" ht="15" hidden="false" customHeight="false" outlineLevel="0" collapsed="false">
      <c r="A114" s="124"/>
      <c r="B114" s="140"/>
      <c r="C114" s="136"/>
      <c r="D114" s="48"/>
      <c r="E114" s="47"/>
      <c r="F114" s="48"/>
      <c r="G114" s="48"/>
      <c r="H114" s="50"/>
      <c r="I114" s="37" t="s">
        <v>1112</v>
      </c>
      <c r="J114" s="51" t="s">
        <v>208</v>
      </c>
      <c r="K114" s="51" t="s">
        <v>1113</v>
      </c>
      <c r="L114" s="37" t="str">
        <f aca="false">VLOOKUP(K114,CódigosRetorno!$A$2:$B$1795,2,FALSE())</f>
        <v>Debe indicar cargos mayores o iguales a cero</v>
      </c>
      <c r="M114" s="48" t="s">
        <v>8</v>
      </c>
      <c r="N114" s="124"/>
    </row>
    <row r="115" customFormat="false" ht="36" hidden="false" customHeight="false" outlineLevel="0" collapsed="false">
      <c r="A115" s="124"/>
      <c r="B115" s="150" t="n">
        <f aca="false">B110+1</f>
        <v>21</v>
      </c>
      <c r="C115" s="136" t="s">
        <v>1114</v>
      </c>
      <c r="D115" s="48" t="s">
        <v>942</v>
      </c>
      <c r="E115" s="47" t="s">
        <v>143</v>
      </c>
      <c r="F115" s="48"/>
      <c r="G115" s="48" t="s">
        <v>922</v>
      </c>
      <c r="H115" s="151" t="s">
        <v>1115</v>
      </c>
      <c r="I115" s="37" t="s">
        <v>1116</v>
      </c>
      <c r="J115" s="51" t="s">
        <v>6</v>
      </c>
      <c r="K115" s="51" t="s">
        <v>1117</v>
      </c>
      <c r="L115" s="37" t="str">
        <f aca="false">VLOOKUP(K115,CódigosRetorno!$A$2:$B$1795,2,FALSE())</f>
        <v>Debe indicar Información acerca del importe total de IGV/IVAP</v>
      </c>
      <c r="M115" s="48" t="s">
        <v>8</v>
      </c>
      <c r="N115" s="124"/>
    </row>
    <row r="116" customFormat="false" ht="24" hidden="false" customHeight="true" outlineLevel="0" collapsed="false">
      <c r="A116" s="124"/>
      <c r="B116" s="140" t="n">
        <f aca="false">B115+0.1</f>
        <v>21.1</v>
      </c>
      <c r="C116" s="136" t="s">
        <v>1118</v>
      </c>
      <c r="D116" s="47" t="s">
        <v>329</v>
      </c>
      <c r="E116" s="47" t="s">
        <v>143</v>
      </c>
      <c r="F116" s="117" t="s">
        <v>300</v>
      </c>
      <c r="G116" s="47" t="s">
        <v>301</v>
      </c>
      <c r="H116" s="50" t="s">
        <v>1119</v>
      </c>
      <c r="I116" s="37" t="s">
        <v>1081</v>
      </c>
      <c r="J116" s="51" t="s">
        <v>6</v>
      </c>
      <c r="K116" s="51" t="s">
        <v>1120</v>
      </c>
      <c r="L116" s="37" t="str">
        <f aca="false">VLOOKUP(K116,CódigosRetorno!$A$2:$B$1795,2,FALSE())</f>
        <v>El dato ingresado en TaxAmount no cumple con el formato establecido</v>
      </c>
      <c r="M116" s="48" t="s">
        <v>8</v>
      </c>
      <c r="N116" s="124"/>
    </row>
    <row r="117" customFormat="false" ht="36" hidden="false" customHeight="false" outlineLevel="0" collapsed="false">
      <c r="A117" s="124"/>
      <c r="B117" s="140"/>
      <c r="C117" s="136"/>
      <c r="D117" s="47"/>
      <c r="E117" s="47"/>
      <c r="F117" s="117"/>
      <c r="G117" s="47"/>
      <c r="H117" s="50"/>
      <c r="I117" s="37" t="s">
        <v>1121</v>
      </c>
      <c r="J117" s="51" t="s">
        <v>208</v>
      </c>
      <c r="K117" s="51" t="s">
        <v>1122</v>
      </c>
      <c r="L117" s="37" t="str">
        <f aca="false">VLOOKUP(K117,CódigosRetorno!$A$2:$B$1795,2,FALSE())</f>
        <v>El calculo del IGV no es correcto</v>
      </c>
      <c r="M117" s="48" t="s">
        <v>8</v>
      </c>
      <c r="N117" s="124"/>
    </row>
    <row r="118" customFormat="false" ht="36" hidden="false" customHeight="false" outlineLevel="0" collapsed="false">
      <c r="A118" s="124"/>
      <c r="B118" s="140"/>
      <c r="C118" s="136"/>
      <c r="D118" s="47"/>
      <c r="E118" s="47"/>
      <c r="F118" s="117"/>
      <c r="G118" s="47"/>
      <c r="H118" s="50"/>
      <c r="I118" s="37" t="s">
        <v>1123</v>
      </c>
      <c r="J118" s="51" t="s">
        <v>208</v>
      </c>
      <c r="K118" s="51" t="s">
        <v>1124</v>
      </c>
      <c r="L118" s="37" t="str">
        <f aca="false">VLOOKUP(K118,CódigosRetorno!$A$2:$B$1795,2,FALSE())</f>
        <v>El importe del IVAP no corresponden al determinado por la informacion consignada.</v>
      </c>
      <c r="M118" s="48" t="s">
        <v>8</v>
      </c>
      <c r="N118" s="124"/>
    </row>
    <row r="119" customFormat="false" ht="36" hidden="false" customHeight="false" outlineLevel="0" collapsed="false">
      <c r="A119" s="124"/>
      <c r="B119" s="140"/>
      <c r="C119" s="136"/>
      <c r="D119" s="47"/>
      <c r="E119" s="47"/>
      <c r="F119" s="48" t="s">
        <v>300</v>
      </c>
      <c r="G119" s="47" t="s">
        <v>301</v>
      </c>
      <c r="H119" s="50" t="s">
        <v>1125</v>
      </c>
      <c r="I119" s="37" t="s">
        <v>1126</v>
      </c>
      <c r="J119" s="51" t="s">
        <v>6</v>
      </c>
      <c r="K119" s="51" t="s">
        <v>1127</v>
      </c>
      <c r="L119" s="37" t="str">
        <f aca="false">VLOOKUP(K119,CódigosRetorno!$A$2:$B$1795,2,FALSE())</f>
        <v>El XML no contiene el tag cac:TaxTotal/cac:TaxSubtotal/cbc:TaxAmount</v>
      </c>
      <c r="M119" s="48" t="s">
        <v>8</v>
      </c>
      <c r="N119" s="124"/>
    </row>
    <row r="120" customFormat="false" ht="24" hidden="false" customHeight="true" outlineLevel="0" collapsed="false">
      <c r="A120" s="124"/>
      <c r="B120" s="140" t="n">
        <f aca="false">B116+0.1</f>
        <v>21.2</v>
      </c>
      <c r="C120" s="136" t="s">
        <v>1128</v>
      </c>
      <c r="D120" s="47"/>
      <c r="E120" s="47"/>
      <c r="F120" s="117" t="s">
        <v>769</v>
      </c>
      <c r="G120" s="47" t="s">
        <v>1129</v>
      </c>
      <c r="H120" s="151" t="s">
        <v>1130</v>
      </c>
      <c r="I120" s="152" t="s">
        <v>605</v>
      </c>
      <c r="J120" s="153" t="s">
        <v>6</v>
      </c>
      <c r="K120" s="153" t="s">
        <v>1131</v>
      </c>
      <c r="L120" s="37" t="str">
        <f aca="false">VLOOKUP(K120,CódigosRetorno!$A$2:$B$1795,2,FALSE())</f>
        <v>El XML no contiene el tag TaxScheme ID de Información acerca del importe total de un tipo particular de impuesto</v>
      </c>
      <c r="M120" s="48" t="s">
        <v>8</v>
      </c>
      <c r="N120" s="124"/>
    </row>
    <row r="121" customFormat="false" ht="24" hidden="false" customHeight="false" outlineLevel="0" collapsed="false">
      <c r="A121" s="124"/>
      <c r="B121" s="140"/>
      <c r="C121" s="136"/>
      <c r="D121" s="47"/>
      <c r="E121" s="47"/>
      <c r="F121" s="117"/>
      <c r="G121" s="47"/>
      <c r="H121" s="151"/>
      <c r="I121" s="152" t="s">
        <v>469</v>
      </c>
      <c r="J121" s="153" t="s">
        <v>6</v>
      </c>
      <c r="K121" s="154" t="s">
        <v>1132</v>
      </c>
      <c r="L121" s="37" t="str">
        <f aca="false">VLOOKUP(K121,CódigosRetorno!$A$2:$B$1795,2,FALSE())</f>
        <v>El codigo del tributo es invalido</v>
      </c>
      <c r="M121" s="48" t="s">
        <v>1133</v>
      </c>
      <c r="N121" s="124"/>
    </row>
    <row r="122" customFormat="false" ht="24" hidden="false" customHeight="false" outlineLevel="0" collapsed="false">
      <c r="A122" s="124"/>
      <c r="B122" s="140"/>
      <c r="C122" s="136"/>
      <c r="D122" s="47"/>
      <c r="E122" s="47"/>
      <c r="F122" s="117"/>
      <c r="G122" s="47"/>
      <c r="H122" s="151"/>
      <c r="I122" s="50" t="s">
        <v>1090</v>
      </c>
      <c r="J122" s="51" t="s">
        <v>6</v>
      </c>
      <c r="K122" s="116" t="s">
        <v>1134</v>
      </c>
      <c r="L122" s="37" t="str">
        <f aca="false">VLOOKUP(K122,CódigosRetorno!$A$2:$B$1795,2,FALSE())</f>
        <v>Debe consignar solo un elemento cac:TaxTotal a nivel de item por codigo de tributo</v>
      </c>
      <c r="M122" s="48" t="s">
        <v>8</v>
      </c>
      <c r="N122" s="124"/>
    </row>
    <row r="123" customFormat="false" ht="15" hidden="false" customHeight="true" outlineLevel="0" collapsed="false">
      <c r="A123" s="124"/>
      <c r="B123" s="145" t="n">
        <f aca="false">B120+0.1</f>
        <v>21.3</v>
      </c>
      <c r="C123" s="135" t="s">
        <v>1135</v>
      </c>
      <c r="D123" s="47"/>
      <c r="E123" s="47"/>
      <c r="F123" s="81" t="s">
        <v>343</v>
      </c>
      <c r="G123" s="101" t="s">
        <v>1129</v>
      </c>
      <c r="H123" s="103" t="s">
        <v>1136</v>
      </c>
      <c r="I123" s="100" t="s">
        <v>605</v>
      </c>
      <c r="J123" s="47" t="s">
        <v>6</v>
      </c>
      <c r="K123" s="47" t="s">
        <v>1137</v>
      </c>
      <c r="L123" s="37" t="str">
        <f aca="false">VLOOKUP(K123,CódigosRetorno!$A$2:$B$1795,2,FALSE())</f>
        <v>El XML no contiene el tag TaxScheme Name de impuesto</v>
      </c>
      <c r="M123" s="48" t="s">
        <v>8</v>
      </c>
      <c r="N123" s="124"/>
    </row>
    <row r="124" customFormat="false" ht="24" hidden="false" customHeight="false" outlineLevel="0" collapsed="false">
      <c r="A124" s="124"/>
      <c r="B124" s="145"/>
      <c r="C124" s="135"/>
      <c r="D124" s="47"/>
      <c r="E124" s="47"/>
      <c r="F124" s="81"/>
      <c r="G124" s="101"/>
      <c r="H124" s="103"/>
      <c r="I124" s="37" t="s">
        <v>1138</v>
      </c>
      <c r="J124" s="51" t="s">
        <v>6</v>
      </c>
      <c r="K124" s="51" t="s">
        <v>1139</v>
      </c>
      <c r="L124" s="37" t="str">
        <f aca="false">VLOOKUP(K124,CódigosRetorno!$A$2:$B$1795,2,FALSE())</f>
        <v>Si el codigo de tributo es 1000, el nombre del tributo debe ser IGV</v>
      </c>
      <c r="M124" s="48" t="s">
        <v>8</v>
      </c>
      <c r="N124" s="124"/>
    </row>
    <row r="125" customFormat="false" ht="24" hidden="false" customHeight="false" outlineLevel="0" collapsed="false">
      <c r="A125" s="124"/>
      <c r="B125" s="145"/>
      <c r="C125" s="135"/>
      <c r="D125" s="47"/>
      <c r="E125" s="47"/>
      <c r="F125" s="81"/>
      <c r="G125" s="101"/>
      <c r="H125" s="103"/>
      <c r="I125" s="37" t="s">
        <v>1140</v>
      </c>
      <c r="J125" s="51" t="s">
        <v>6</v>
      </c>
      <c r="K125" s="51" t="s">
        <v>1141</v>
      </c>
      <c r="L125" s="37" t="str">
        <f aca="false">VLOOKUP(K125,CódigosRetorno!$A$2:$B$1795,2,FALSE())</f>
        <v>Nombre de tributo no corresponde al código de tributo de la linea.</v>
      </c>
      <c r="M125" s="48" t="s">
        <v>8</v>
      </c>
      <c r="N125" s="124"/>
    </row>
    <row r="126" customFormat="false" ht="36" hidden="false" customHeight="false" outlineLevel="0" collapsed="false">
      <c r="A126" s="124"/>
      <c r="B126" s="140" t="n">
        <f aca="false">B123+0.1</f>
        <v>21.4</v>
      </c>
      <c r="C126" s="136" t="s">
        <v>1142</v>
      </c>
      <c r="D126" s="47"/>
      <c r="E126" s="47"/>
      <c r="F126" s="48" t="s">
        <v>144</v>
      </c>
      <c r="G126" s="47" t="s">
        <v>1129</v>
      </c>
      <c r="H126" s="50" t="s">
        <v>1143</v>
      </c>
      <c r="I126" s="37" t="s">
        <v>186</v>
      </c>
      <c r="J126" s="47" t="s">
        <v>8</v>
      </c>
      <c r="K126" s="51" t="s">
        <v>8</v>
      </c>
      <c r="L126" s="37" t="str">
        <f aca="false">VLOOKUP(K126,CódigosRetorno!$A$2:$B$1795,2,FALSE())</f>
        <v>-</v>
      </c>
      <c r="M126" s="48" t="s">
        <v>1133</v>
      </c>
      <c r="N126" s="124"/>
    </row>
    <row r="127" customFormat="false" ht="24" hidden="false" customHeight="false" outlineLevel="0" collapsed="false">
      <c r="A127" s="124"/>
      <c r="B127" s="155" t="n">
        <f aca="false">B115+1</f>
        <v>22</v>
      </c>
      <c r="C127" s="156" t="s">
        <v>1144</v>
      </c>
      <c r="D127" s="98"/>
      <c r="E127" s="98" t="s">
        <v>184</v>
      </c>
      <c r="F127" s="69"/>
      <c r="G127" s="98" t="s">
        <v>922</v>
      </c>
      <c r="H127" s="139" t="s">
        <v>1115</v>
      </c>
      <c r="I127" s="42" t="s">
        <v>1145</v>
      </c>
      <c r="J127" s="98" t="s">
        <v>8</v>
      </c>
      <c r="K127" s="110" t="s">
        <v>8</v>
      </c>
      <c r="L127" s="42" t="str">
        <f aca="false">VLOOKUP(K127,CódigosRetorno!$A$2:$B$1795,2,FALSE())</f>
        <v>-</v>
      </c>
      <c r="M127" s="69" t="s">
        <v>8</v>
      </c>
      <c r="N127" s="124"/>
    </row>
    <row r="128" customFormat="false" ht="24" hidden="false" customHeight="true" outlineLevel="0" collapsed="false">
      <c r="A128" s="124"/>
      <c r="B128" s="140" t="n">
        <f aca="false">B127+0.1</f>
        <v>22.1</v>
      </c>
      <c r="C128" s="136" t="s">
        <v>1146</v>
      </c>
      <c r="D128" s="47" t="s">
        <v>329</v>
      </c>
      <c r="E128" s="47"/>
      <c r="F128" s="48" t="s">
        <v>300</v>
      </c>
      <c r="G128" s="47" t="s">
        <v>301</v>
      </c>
      <c r="H128" s="50" t="s">
        <v>1119</v>
      </c>
      <c r="I128" s="37" t="s">
        <v>1081</v>
      </c>
      <c r="J128" s="51" t="s">
        <v>6</v>
      </c>
      <c r="K128" s="51" t="s">
        <v>1120</v>
      </c>
      <c r="L128" s="37" t="str">
        <f aca="false">VLOOKUP(K128,CódigosRetorno!$A$2:$B$1795,2,FALSE())</f>
        <v>El dato ingresado en TaxAmount no cumple con el formato establecido</v>
      </c>
      <c r="M128" s="48" t="s">
        <v>8</v>
      </c>
      <c r="N128" s="124"/>
    </row>
    <row r="129" customFormat="false" ht="36" hidden="false" customHeight="false" outlineLevel="0" collapsed="false">
      <c r="A129" s="124"/>
      <c r="B129" s="140"/>
      <c r="C129" s="136"/>
      <c r="D129" s="47"/>
      <c r="E129" s="47"/>
      <c r="F129" s="48" t="s">
        <v>300</v>
      </c>
      <c r="G129" s="47" t="s">
        <v>301</v>
      </c>
      <c r="H129" s="50" t="s">
        <v>1125</v>
      </c>
      <c r="I129" s="37" t="s">
        <v>1126</v>
      </c>
      <c r="J129" s="51" t="s">
        <v>6</v>
      </c>
      <c r="K129" s="51" t="s">
        <v>1127</v>
      </c>
      <c r="L129" s="37" t="str">
        <f aca="false">VLOOKUP(K129,CódigosRetorno!$A$2:$B$1795,2,FALSE())</f>
        <v>El XML no contiene el tag cac:TaxTotal/cac:TaxSubtotal/cbc:TaxAmount</v>
      </c>
      <c r="M129" s="48" t="s">
        <v>8</v>
      </c>
      <c r="N129" s="124"/>
    </row>
    <row r="130" customFormat="false" ht="24" hidden="false" customHeight="true" outlineLevel="0" collapsed="false">
      <c r="A130" s="124"/>
      <c r="B130" s="140" t="n">
        <f aca="false">B128+0.1</f>
        <v>22.2</v>
      </c>
      <c r="C130" s="136" t="s">
        <v>1128</v>
      </c>
      <c r="D130" s="47"/>
      <c r="E130" s="47"/>
      <c r="F130" s="117" t="s">
        <v>769</v>
      </c>
      <c r="G130" s="47" t="s">
        <v>1129</v>
      </c>
      <c r="H130" s="50" t="s">
        <v>1130</v>
      </c>
      <c r="I130" s="37" t="s">
        <v>605</v>
      </c>
      <c r="J130" s="51" t="s">
        <v>6</v>
      </c>
      <c r="K130" s="51" t="s">
        <v>1131</v>
      </c>
      <c r="L130" s="37" t="str">
        <f aca="false">VLOOKUP(K130,CódigosRetorno!$A$2:$B$1795,2,FALSE())</f>
        <v>El XML no contiene el tag TaxScheme ID de Información acerca del importe total de un tipo particular de impuesto</v>
      </c>
      <c r="M130" s="48" t="s">
        <v>8</v>
      </c>
      <c r="N130" s="124"/>
    </row>
    <row r="131" customFormat="false" ht="24" hidden="false" customHeight="false" outlineLevel="0" collapsed="false">
      <c r="A131" s="124"/>
      <c r="B131" s="140"/>
      <c r="C131" s="136"/>
      <c r="D131" s="47"/>
      <c r="E131" s="47"/>
      <c r="F131" s="117"/>
      <c r="G131" s="47"/>
      <c r="H131" s="50"/>
      <c r="I131" s="37" t="s">
        <v>469</v>
      </c>
      <c r="J131" s="51" t="s">
        <v>6</v>
      </c>
      <c r="K131" s="116" t="s">
        <v>1132</v>
      </c>
      <c r="L131" s="37" t="str">
        <f aca="false">VLOOKUP(K131,CódigosRetorno!$A$2:$B$1795,2,FALSE())</f>
        <v>El codigo del tributo es invalido</v>
      </c>
      <c r="M131" s="48" t="s">
        <v>1133</v>
      </c>
      <c r="N131" s="124"/>
    </row>
    <row r="132" customFormat="false" ht="24" hidden="false" customHeight="false" outlineLevel="0" collapsed="false">
      <c r="A132" s="124"/>
      <c r="B132" s="140"/>
      <c r="C132" s="136"/>
      <c r="D132" s="47"/>
      <c r="E132" s="47"/>
      <c r="F132" s="117"/>
      <c r="G132" s="47"/>
      <c r="H132" s="50"/>
      <c r="I132" s="50" t="s">
        <v>1090</v>
      </c>
      <c r="J132" s="51" t="s">
        <v>6</v>
      </c>
      <c r="K132" s="116" t="s">
        <v>1134</v>
      </c>
      <c r="L132" s="37" t="str">
        <f aca="false">VLOOKUP(K132,CódigosRetorno!$A$2:$B$1795,2,FALSE())</f>
        <v>Debe consignar solo un elemento cac:TaxTotal a nivel de item por codigo de tributo</v>
      </c>
      <c r="M132" s="48" t="s">
        <v>8</v>
      </c>
      <c r="N132" s="124"/>
    </row>
    <row r="133" customFormat="false" ht="36" hidden="false" customHeight="false" outlineLevel="0" collapsed="false">
      <c r="A133" s="124"/>
      <c r="B133" s="140" t="n">
        <f aca="false">B130+0.1</f>
        <v>22.3</v>
      </c>
      <c r="C133" s="136" t="s">
        <v>1135</v>
      </c>
      <c r="D133" s="47"/>
      <c r="E133" s="47"/>
      <c r="F133" s="48" t="s">
        <v>343</v>
      </c>
      <c r="G133" s="47" t="s">
        <v>1129</v>
      </c>
      <c r="H133" s="50" t="s">
        <v>1136</v>
      </c>
      <c r="I133" s="37" t="s">
        <v>1147</v>
      </c>
      <c r="J133" s="51" t="s">
        <v>6</v>
      </c>
      <c r="K133" s="51" t="s">
        <v>1148</v>
      </c>
      <c r="L133" s="37" t="str">
        <f aca="false">VLOOKUP(K133,CódigosRetorno!$A$2:$B$1795,2,FALSE())</f>
        <v>Si el codigo de tributo es 2000, el nombre del tributo debe ser ISC</v>
      </c>
      <c r="M133" s="48" t="s">
        <v>8</v>
      </c>
      <c r="N133" s="124"/>
    </row>
    <row r="134" customFormat="false" ht="36" hidden="false" customHeight="false" outlineLevel="0" collapsed="false">
      <c r="A134" s="124"/>
      <c r="B134" s="140" t="n">
        <f aca="false">B133+0.1</f>
        <v>22.4</v>
      </c>
      <c r="C134" s="136" t="s">
        <v>1142</v>
      </c>
      <c r="D134" s="47"/>
      <c r="E134" s="47"/>
      <c r="F134" s="48" t="s">
        <v>144</v>
      </c>
      <c r="G134" s="47" t="s">
        <v>1129</v>
      </c>
      <c r="H134" s="50" t="s">
        <v>1143</v>
      </c>
      <c r="I134" s="37" t="s">
        <v>186</v>
      </c>
      <c r="J134" s="47" t="s">
        <v>8</v>
      </c>
      <c r="K134" s="51" t="s">
        <v>8</v>
      </c>
      <c r="L134" s="37" t="str">
        <f aca="false">VLOOKUP(K134,CódigosRetorno!$A$2:$B$1795,2,FALSE())</f>
        <v>-</v>
      </c>
      <c r="M134" s="48" t="s">
        <v>8</v>
      </c>
      <c r="N134" s="124"/>
    </row>
    <row r="135" customFormat="false" ht="24" hidden="false" customHeight="false" outlineLevel="0" collapsed="false">
      <c r="A135" s="124"/>
      <c r="B135" s="155" t="n">
        <f aca="false">B127+1</f>
        <v>23</v>
      </c>
      <c r="C135" s="156" t="s">
        <v>1149</v>
      </c>
      <c r="D135" s="98"/>
      <c r="E135" s="98" t="s">
        <v>184</v>
      </c>
      <c r="F135" s="69"/>
      <c r="G135" s="98" t="s">
        <v>922</v>
      </c>
      <c r="H135" s="139" t="s">
        <v>1115</v>
      </c>
      <c r="I135" s="42" t="s">
        <v>1150</v>
      </c>
      <c r="J135" s="98" t="s">
        <v>8</v>
      </c>
      <c r="K135" s="110" t="s">
        <v>8</v>
      </c>
      <c r="L135" s="42" t="str">
        <f aca="false">VLOOKUP(K135,CódigosRetorno!$A$2:$B$1795,2,FALSE())</f>
        <v>-</v>
      </c>
      <c r="M135" s="69" t="s">
        <v>8</v>
      </c>
      <c r="N135" s="124"/>
    </row>
    <row r="136" customFormat="false" ht="24" hidden="false" customHeight="true" outlineLevel="0" collapsed="false">
      <c r="A136" s="124"/>
      <c r="B136" s="140" t="n">
        <f aca="false">B135+0.1</f>
        <v>23.1</v>
      </c>
      <c r="C136" s="136" t="s">
        <v>1151</v>
      </c>
      <c r="D136" s="47" t="s">
        <v>329</v>
      </c>
      <c r="E136" s="47" t="s">
        <v>143</v>
      </c>
      <c r="F136" s="48" t="s">
        <v>300</v>
      </c>
      <c r="G136" s="47" t="s">
        <v>301</v>
      </c>
      <c r="H136" s="50" t="s">
        <v>1119</v>
      </c>
      <c r="I136" s="37" t="s">
        <v>1081</v>
      </c>
      <c r="J136" s="51" t="s">
        <v>6</v>
      </c>
      <c r="K136" s="51" t="s">
        <v>1120</v>
      </c>
      <c r="L136" s="37" t="str">
        <f aca="false">VLOOKUP(K136,CódigosRetorno!$A$2:$B$1795,2,FALSE())</f>
        <v>El dato ingresado en TaxAmount no cumple con el formato establecido</v>
      </c>
      <c r="M136" s="48" t="s">
        <v>8</v>
      </c>
      <c r="N136" s="124"/>
    </row>
    <row r="137" customFormat="false" ht="36" hidden="false" customHeight="false" outlineLevel="0" collapsed="false">
      <c r="A137" s="124"/>
      <c r="B137" s="140"/>
      <c r="C137" s="136"/>
      <c r="D137" s="47"/>
      <c r="E137" s="47"/>
      <c r="F137" s="48" t="s">
        <v>300</v>
      </c>
      <c r="G137" s="47" t="s">
        <v>301</v>
      </c>
      <c r="H137" s="50" t="s">
        <v>1125</v>
      </c>
      <c r="I137" s="37" t="s">
        <v>1126</v>
      </c>
      <c r="J137" s="51" t="s">
        <v>6</v>
      </c>
      <c r="K137" s="51" t="s">
        <v>1127</v>
      </c>
      <c r="L137" s="37" t="str">
        <f aca="false">VLOOKUP(K137,CódigosRetorno!$A$2:$B$1795,2,FALSE())</f>
        <v>El XML no contiene el tag cac:TaxTotal/cac:TaxSubtotal/cbc:TaxAmount</v>
      </c>
      <c r="M137" s="48" t="s">
        <v>8</v>
      </c>
      <c r="N137" s="124"/>
    </row>
    <row r="138" customFormat="false" ht="24" hidden="false" customHeight="true" outlineLevel="0" collapsed="false">
      <c r="A138" s="124"/>
      <c r="B138" s="140" t="n">
        <f aca="false">B136+0.1</f>
        <v>23.2</v>
      </c>
      <c r="C138" s="136" t="s">
        <v>1128</v>
      </c>
      <c r="D138" s="47"/>
      <c r="E138" s="47"/>
      <c r="F138" s="117" t="s">
        <v>769</v>
      </c>
      <c r="G138" s="47" t="s">
        <v>1129</v>
      </c>
      <c r="H138" s="50" t="s">
        <v>1130</v>
      </c>
      <c r="I138" s="37" t="s">
        <v>605</v>
      </c>
      <c r="J138" s="51" t="s">
        <v>6</v>
      </c>
      <c r="K138" s="51" t="s">
        <v>1131</v>
      </c>
      <c r="L138" s="37" t="str">
        <f aca="false">VLOOKUP(K138,CódigosRetorno!$A$2:$B$1795,2,FALSE())</f>
        <v>El XML no contiene el tag TaxScheme ID de Información acerca del importe total de un tipo particular de impuesto</v>
      </c>
      <c r="M138" s="48" t="s">
        <v>8</v>
      </c>
      <c r="N138" s="124"/>
    </row>
    <row r="139" customFormat="false" ht="24" hidden="false" customHeight="false" outlineLevel="0" collapsed="false">
      <c r="A139" s="124"/>
      <c r="B139" s="140"/>
      <c r="C139" s="136"/>
      <c r="D139" s="47"/>
      <c r="E139" s="47"/>
      <c r="F139" s="117"/>
      <c r="G139" s="47"/>
      <c r="H139" s="50"/>
      <c r="I139" s="37" t="s">
        <v>469</v>
      </c>
      <c r="J139" s="51" t="s">
        <v>6</v>
      </c>
      <c r="K139" s="116" t="s">
        <v>1132</v>
      </c>
      <c r="L139" s="37" t="str">
        <f aca="false">VLOOKUP(K139,CódigosRetorno!$A$2:$B$1795,2,FALSE())</f>
        <v>El codigo del tributo es invalido</v>
      </c>
      <c r="M139" s="48" t="s">
        <v>1133</v>
      </c>
      <c r="N139" s="124"/>
    </row>
    <row r="140" customFormat="false" ht="24" hidden="false" customHeight="false" outlineLevel="0" collapsed="false">
      <c r="A140" s="124"/>
      <c r="B140" s="140"/>
      <c r="C140" s="136"/>
      <c r="D140" s="47"/>
      <c r="E140" s="47"/>
      <c r="F140" s="117"/>
      <c r="G140" s="47"/>
      <c r="H140" s="50"/>
      <c r="I140" s="50" t="s">
        <v>1090</v>
      </c>
      <c r="J140" s="51" t="s">
        <v>6</v>
      </c>
      <c r="K140" s="116" t="s">
        <v>1134</v>
      </c>
      <c r="L140" s="37" t="str">
        <f aca="false">VLOOKUP(K140,CódigosRetorno!$A$2:$B$1795,2,FALSE())</f>
        <v>Debe consignar solo un elemento cac:TaxTotal a nivel de item por codigo de tributo</v>
      </c>
      <c r="M140" s="48" t="s">
        <v>8</v>
      </c>
      <c r="N140" s="124"/>
    </row>
    <row r="141" customFormat="false" ht="36" hidden="false" customHeight="false" outlineLevel="0" collapsed="false">
      <c r="A141" s="124"/>
      <c r="B141" s="140" t="n">
        <f aca="false">B138+0.1</f>
        <v>23.3</v>
      </c>
      <c r="C141" s="136" t="s">
        <v>1135</v>
      </c>
      <c r="D141" s="47"/>
      <c r="E141" s="47"/>
      <c r="F141" s="48" t="s">
        <v>343</v>
      </c>
      <c r="G141" s="47" t="s">
        <v>1129</v>
      </c>
      <c r="H141" s="50" t="s">
        <v>1136</v>
      </c>
      <c r="I141" s="37" t="s">
        <v>186</v>
      </c>
      <c r="J141" s="47" t="s">
        <v>8</v>
      </c>
      <c r="K141" s="51" t="s">
        <v>8</v>
      </c>
      <c r="L141" s="37" t="str">
        <f aca="false">VLOOKUP(K141,CódigosRetorno!$A$2:$B$1795,2,FALSE())</f>
        <v>-</v>
      </c>
      <c r="M141" s="48" t="s">
        <v>8</v>
      </c>
      <c r="N141" s="124"/>
    </row>
    <row r="142" customFormat="false" ht="36" hidden="false" customHeight="false" outlineLevel="0" collapsed="false">
      <c r="A142" s="124"/>
      <c r="B142" s="140" t="n">
        <f aca="false">B141+0.1</f>
        <v>23.4</v>
      </c>
      <c r="C142" s="136" t="s">
        <v>1142</v>
      </c>
      <c r="D142" s="47"/>
      <c r="E142" s="47"/>
      <c r="F142" s="48" t="s">
        <v>144</v>
      </c>
      <c r="G142" s="47" t="s">
        <v>1129</v>
      </c>
      <c r="H142" s="50" t="s">
        <v>1143</v>
      </c>
      <c r="I142" s="37" t="s">
        <v>186</v>
      </c>
      <c r="J142" s="47" t="s">
        <v>8</v>
      </c>
      <c r="K142" s="51" t="s">
        <v>8</v>
      </c>
      <c r="L142" s="37" t="str">
        <f aca="false">VLOOKUP(K142,CódigosRetorno!$A$2:$B$1795,2,FALSE())</f>
        <v>-</v>
      </c>
      <c r="M142" s="48" t="s">
        <v>8</v>
      </c>
      <c r="N142" s="124"/>
    </row>
    <row r="143" customFormat="false" ht="24" hidden="false" customHeight="false" outlineLevel="0" collapsed="false">
      <c r="A143" s="124"/>
      <c r="B143" s="113" t="n">
        <v>24</v>
      </c>
      <c r="C143" s="108" t="s">
        <v>1152</v>
      </c>
      <c r="D143" s="113"/>
      <c r="E143" s="113" t="s">
        <v>184</v>
      </c>
      <c r="F143" s="96"/>
      <c r="G143" s="113" t="s">
        <v>922</v>
      </c>
      <c r="H143" s="108" t="s">
        <v>1115</v>
      </c>
      <c r="I143" s="42" t="s">
        <v>1153</v>
      </c>
      <c r="J143" s="157" t="s">
        <v>8</v>
      </c>
      <c r="K143" s="158" t="s">
        <v>8</v>
      </c>
      <c r="L143" s="58" t="str">
        <f aca="false">VLOOKUP(K143,CódigosRetorno!$A$2:$B$1795,2,FALSE())</f>
        <v>-</v>
      </c>
      <c r="M143" s="57" t="s">
        <v>8</v>
      </c>
      <c r="N143" s="124"/>
    </row>
    <row r="144" customFormat="false" ht="24" hidden="false" customHeight="true" outlineLevel="0" collapsed="false">
      <c r="B144" s="145" t="n">
        <v>24.1</v>
      </c>
      <c r="C144" s="103" t="s">
        <v>1154</v>
      </c>
      <c r="D144" s="47" t="s">
        <v>329</v>
      </c>
      <c r="E144" s="47" t="s">
        <v>143</v>
      </c>
      <c r="F144" s="81" t="s">
        <v>300</v>
      </c>
      <c r="G144" s="81" t="s">
        <v>301</v>
      </c>
      <c r="H144" s="103" t="s">
        <v>1119</v>
      </c>
      <c r="I144" s="52" t="s">
        <v>1081</v>
      </c>
      <c r="J144" s="51" t="s">
        <v>6</v>
      </c>
      <c r="K144" s="51" t="s">
        <v>1120</v>
      </c>
      <c r="L144" s="52" t="str">
        <f aca="false">VLOOKUP(K144,CódigosRetorno!$A$2:$B$1795,2,FALSE())</f>
        <v>El dato ingresado en TaxAmount no cumple con el formato establecido</v>
      </c>
      <c r="M144" s="48" t="s">
        <v>8</v>
      </c>
    </row>
    <row r="145" customFormat="false" ht="36" hidden="false" customHeight="false" outlineLevel="0" collapsed="false">
      <c r="B145" s="145"/>
      <c r="C145" s="103"/>
      <c r="D145" s="47"/>
      <c r="E145" s="47"/>
      <c r="F145" s="48" t="s">
        <v>300</v>
      </c>
      <c r="G145" s="47" t="s">
        <v>301</v>
      </c>
      <c r="H145" s="52" t="s">
        <v>1125</v>
      </c>
      <c r="I145" s="52" t="s">
        <v>1126</v>
      </c>
      <c r="J145" s="51" t="s">
        <v>6</v>
      </c>
      <c r="K145" s="51" t="s">
        <v>1127</v>
      </c>
      <c r="L145" s="52" t="str">
        <f aca="false">VLOOKUP(K145,CódigosRetorno!$A$2:$B$1795,2,FALSE())</f>
        <v>El XML no contiene el tag cac:TaxTotal/cac:TaxSubtotal/cbc:TaxAmount</v>
      </c>
      <c r="M145" s="48" t="s">
        <v>8</v>
      </c>
    </row>
    <row r="146" customFormat="false" ht="24" hidden="false" customHeight="true" outlineLevel="0" collapsed="false">
      <c r="B146" s="140" t="n">
        <v>24.2</v>
      </c>
      <c r="C146" s="50" t="s">
        <v>1128</v>
      </c>
      <c r="D146" s="47"/>
      <c r="E146" s="47"/>
      <c r="F146" s="48" t="s">
        <v>769</v>
      </c>
      <c r="G146" s="48" t="s">
        <v>1129</v>
      </c>
      <c r="H146" s="50" t="s">
        <v>1130</v>
      </c>
      <c r="I146" s="52" t="s">
        <v>605</v>
      </c>
      <c r="J146" s="51" t="s">
        <v>6</v>
      </c>
      <c r="K146" s="51" t="s">
        <v>1131</v>
      </c>
      <c r="L146" s="52" t="str">
        <f aca="false">VLOOKUP(K146,CódigosRetorno!$A$2:$B$1795,2,FALSE())</f>
        <v>El XML no contiene el tag TaxScheme ID de Información acerca del importe total de un tipo particular de impuesto</v>
      </c>
      <c r="M146" s="48" t="s">
        <v>8</v>
      </c>
    </row>
    <row r="147" customFormat="false" ht="24" hidden="false" customHeight="false" outlineLevel="0" collapsed="false">
      <c r="B147" s="140"/>
      <c r="C147" s="50"/>
      <c r="D147" s="47"/>
      <c r="E147" s="47"/>
      <c r="F147" s="48"/>
      <c r="G147" s="48"/>
      <c r="H147" s="50"/>
      <c r="I147" s="52" t="s">
        <v>469</v>
      </c>
      <c r="J147" s="51" t="s">
        <v>6</v>
      </c>
      <c r="K147" s="116" t="s">
        <v>1132</v>
      </c>
      <c r="L147" s="52" t="str">
        <f aca="false">VLOOKUP(K147,CódigosRetorno!$A$2:$B$1795,2,FALSE())</f>
        <v>El codigo del tributo es invalido</v>
      </c>
      <c r="M147" s="48" t="s">
        <v>1133</v>
      </c>
    </row>
    <row r="148" customFormat="false" ht="24" hidden="false" customHeight="false" outlineLevel="0" collapsed="false">
      <c r="B148" s="140"/>
      <c r="C148" s="50"/>
      <c r="D148" s="47"/>
      <c r="E148" s="47"/>
      <c r="F148" s="48"/>
      <c r="G148" s="48"/>
      <c r="H148" s="50"/>
      <c r="I148" s="50" t="s">
        <v>1090</v>
      </c>
      <c r="J148" s="51" t="s">
        <v>6</v>
      </c>
      <c r="K148" s="116" t="s">
        <v>1134</v>
      </c>
      <c r="L148" s="52" t="str">
        <f aca="false">VLOOKUP(K148,CódigosRetorno!$A$2:$B$1795,2,FALSE())</f>
        <v>Debe consignar solo un elemento cac:TaxTotal a nivel de item por codigo de tributo</v>
      </c>
      <c r="M148" s="48" t="s">
        <v>8</v>
      </c>
    </row>
    <row r="149" customFormat="false" ht="36" hidden="false" customHeight="false" outlineLevel="0" collapsed="false">
      <c r="B149" s="140" t="n">
        <v>24.3</v>
      </c>
      <c r="C149" s="50" t="s">
        <v>1135</v>
      </c>
      <c r="D149" s="47"/>
      <c r="E149" s="47"/>
      <c r="F149" s="48" t="s">
        <v>343</v>
      </c>
      <c r="G149" s="47" t="s">
        <v>1129</v>
      </c>
      <c r="H149" s="50" t="s">
        <v>1136</v>
      </c>
      <c r="I149" s="52" t="s">
        <v>186</v>
      </c>
      <c r="J149" s="159" t="s">
        <v>8</v>
      </c>
      <c r="K149" s="159" t="s">
        <v>8</v>
      </c>
      <c r="L149" s="160" t="str">
        <f aca="false">VLOOKUP(K149,CódigosRetorno!$A$2:$B$1795,2,FALSE())</f>
        <v>-</v>
      </c>
      <c r="M149" s="159" t="s">
        <v>8</v>
      </c>
    </row>
    <row r="150" customFormat="false" ht="36" hidden="false" customHeight="false" outlineLevel="0" collapsed="false">
      <c r="B150" s="140" t="n">
        <v>24.4</v>
      </c>
      <c r="C150" s="50" t="s">
        <v>1142</v>
      </c>
      <c r="D150" s="47"/>
      <c r="E150" s="47"/>
      <c r="F150" s="48" t="s">
        <v>144</v>
      </c>
      <c r="G150" s="47" t="s">
        <v>1129</v>
      </c>
      <c r="H150" s="50" t="s">
        <v>1143</v>
      </c>
      <c r="I150" s="52" t="s">
        <v>186</v>
      </c>
      <c r="J150" s="159" t="s">
        <v>8</v>
      </c>
      <c r="K150" s="159" t="s">
        <v>8</v>
      </c>
      <c r="L150" s="160" t="str">
        <f aca="false">VLOOKUP(K150,CódigosRetorno!$A$2:$B$1795,2,FALSE())</f>
        <v>-</v>
      </c>
      <c r="M150" s="159" t="s">
        <v>8</v>
      </c>
    </row>
    <row r="151" customFormat="false" ht="15" hidden="false" customHeight="false" outlineLevel="0" collapsed="false"/>
    <row r="155" customFormat="false" ht="15" hidden="false" customHeight="false" outlineLevel="0" collapsed="false"/>
    <row r="156" customFormat="false" ht="15" hidden="false" customHeight="false" outlineLevel="0" collapsed="false"/>
  </sheetData>
  <autoFilter ref="B2:M150"/>
  <mergeCells count="253">
    <mergeCell ref="B5:C5"/>
    <mergeCell ref="B6:B7"/>
    <mergeCell ref="C6:C7"/>
    <mergeCell ref="D6:D7"/>
    <mergeCell ref="E6:E7"/>
    <mergeCell ref="F6:F7"/>
    <mergeCell ref="G6:G7"/>
    <mergeCell ref="H6:H7"/>
    <mergeCell ref="B9:B10"/>
    <mergeCell ref="C9:C10"/>
    <mergeCell ref="D9:D10"/>
    <mergeCell ref="E9:E10"/>
    <mergeCell ref="F9:F10"/>
    <mergeCell ref="G9:G10"/>
    <mergeCell ref="H9:H10"/>
    <mergeCell ref="B11:B12"/>
    <mergeCell ref="C11:C12"/>
    <mergeCell ref="D11:D12"/>
    <mergeCell ref="E11:E12"/>
    <mergeCell ref="F11:F12"/>
    <mergeCell ref="G11:G12"/>
    <mergeCell ref="H11:H12"/>
    <mergeCell ref="B16:B19"/>
    <mergeCell ref="C16:C19"/>
    <mergeCell ref="D16:D19"/>
    <mergeCell ref="E16:E19"/>
    <mergeCell ref="F16:F17"/>
    <mergeCell ref="G16:G17"/>
    <mergeCell ref="H16:H17"/>
    <mergeCell ref="F18:F19"/>
    <mergeCell ref="G18:G19"/>
    <mergeCell ref="H18:H19"/>
    <mergeCell ref="B20:B21"/>
    <mergeCell ref="C20:C21"/>
    <mergeCell ref="D20:D21"/>
    <mergeCell ref="E20:E21"/>
    <mergeCell ref="F20:F21"/>
    <mergeCell ref="G20:G21"/>
    <mergeCell ref="H20:H21"/>
    <mergeCell ref="B22:C22"/>
    <mergeCell ref="B23:B25"/>
    <mergeCell ref="C23:C25"/>
    <mergeCell ref="D23:D25"/>
    <mergeCell ref="E23:E25"/>
    <mergeCell ref="F23:F25"/>
    <mergeCell ref="G23:G25"/>
    <mergeCell ref="H23:H25"/>
    <mergeCell ref="B27:B31"/>
    <mergeCell ref="C27:C31"/>
    <mergeCell ref="D27:D31"/>
    <mergeCell ref="E27:E31"/>
    <mergeCell ref="F27:F31"/>
    <mergeCell ref="G27:G31"/>
    <mergeCell ref="H27:H31"/>
    <mergeCell ref="B32:B39"/>
    <mergeCell ref="C32:C39"/>
    <mergeCell ref="D32:D39"/>
    <mergeCell ref="E32:E39"/>
    <mergeCell ref="F32:F39"/>
    <mergeCell ref="G32:G39"/>
    <mergeCell ref="H32:H39"/>
    <mergeCell ref="B41:B45"/>
    <mergeCell ref="C41:C45"/>
    <mergeCell ref="D41:D45"/>
    <mergeCell ref="E41:E45"/>
    <mergeCell ref="F41:F45"/>
    <mergeCell ref="G41:G45"/>
    <mergeCell ref="H41:H45"/>
    <mergeCell ref="B46:B47"/>
    <mergeCell ref="C46:C47"/>
    <mergeCell ref="D46:D47"/>
    <mergeCell ref="E46:E47"/>
    <mergeCell ref="F46:F47"/>
    <mergeCell ref="G46:G47"/>
    <mergeCell ref="H46:H47"/>
    <mergeCell ref="B49:B51"/>
    <mergeCell ref="C49:C51"/>
    <mergeCell ref="D49:D51"/>
    <mergeCell ref="E49:E51"/>
    <mergeCell ref="F49:F51"/>
    <mergeCell ref="G49:G51"/>
    <mergeCell ref="H49:H51"/>
    <mergeCell ref="B52:B56"/>
    <mergeCell ref="C52:C56"/>
    <mergeCell ref="D52:D56"/>
    <mergeCell ref="E52:E56"/>
    <mergeCell ref="F52:F56"/>
    <mergeCell ref="G52:G56"/>
    <mergeCell ref="H52:H56"/>
    <mergeCell ref="B57:B61"/>
    <mergeCell ref="C57:C61"/>
    <mergeCell ref="D57:D61"/>
    <mergeCell ref="E57:E61"/>
    <mergeCell ref="F57:F61"/>
    <mergeCell ref="G57:G61"/>
    <mergeCell ref="H57:H61"/>
    <mergeCell ref="B64:B68"/>
    <mergeCell ref="C64:C68"/>
    <mergeCell ref="D64:D68"/>
    <mergeCell ref="E64:E68"/>
    <mergeCell ref="F64:F67"/>
    <mergeCell ref="G64:G67"/>
    <mergeCell ref="H64:H67"/>
    <mergeCell ref="B69:B72"/>
    <mergeCell ref="C69:C72"/>
    <mergeCell ref="D69:D72"/>
    <mergeCell ref="E69:E72"/>
    <mergeCell ref="F69:F71"/>
    <mergeCell ref="G69:G71"/>
    <mergeCell ref="H69:H71"/>
    <mergeCell ref="B73:B74"/>
    <mergeCell ref="C73:C74"/>
    <mergeCell ref="D73:D74"/>
    <mergeCell ref="E73:E74"/>
    <mergeCell ref="F73:F74"/>
    <mergeCell ref="G73:G74"/>
    <mergeCell ref="H73:H74"/>
    <mergeCell ref="B75:B76"/>
    <mergeCell ref="C75:C76"/>
    <mergeCell ref="D75:D76"/>
    <mergeCell ref="E75:E76"/>
    <mergeCell ref="F75:F76"/>
    <mergeCell ref="G75:G76"/>
    <mergeCell ref="H75:H76"/>
    <mergeCell ref="B77:B79"/>
    <mergeCell ref="C77:C79"/>
    <mergeCell ref="D77:D79"/>
    <mergeCell ref="E77:E79"/>
    <mergeCell ref="F77:F79"/>
    <mergeCell ref="G77:G79"/>
    <mergeCell ref="H77:H78"/>
    <mergeCell ref="B81:B82"/>
    <mergeCell ref="C81:C82"/>
    <mergeCell ref="D81:D82"/>
    <mergeCell ref="E81:E85"/>
    <mergeCell ref="F81:F82"/>
    <mergeCell ref="G81:G82"/>
    <mergeCell ref="H81:H82"/>
    <mergeCell ref="B83:B85"/>
    <mergeCell ref="C83:C85"/>
    <mergeCell ref="D83:D85"/>
    <mergeCell ref="F83:F85"/>
    <mergeCell ref="G83:G85"/>
    <mergeCell ref="H83:H85"/>
    <mergeCell ref="B87:B88"/>
    <mergeCell ref="C87:C88"/>
    <mergeCell ref="D87:D88"/>
    <mergeCell ref="E87:E91"/>
    <mergeCell ref="F87:F88"/>
    <mergeCell ref="G87:G88"/>
    <mergeCell ref="H87:H88"/>
    <mergeCell ref="B89:B91"/>
    <mergeCell ref="C89:C91"/>
    <mergeCell ref="D89:D91"/>
    <mergeCell ref="F89:F91"/>
    <mergeCell ref="G89:G91"/>
    <mergeCell ref="H89:H91"/>
    <mergeCell ref="B93:B94"/>
    <mergeCell ref="C93:C94"/>
    <mergeCell ref="D93:D94"/>
    <mergeCell ref="E93:E97"/>
    <mergeCell ref="F93:F94"/>
    <mergeCell ref="G93:G94"/>
    <mergeCell ref="H93:H94"/>
    <mergeCell ref="B95:B97"/>
    <mergeCell ref="C95:C97"/>
    <mergeCell ref="D95:D97"/>
    <mergeCell ref="F95:F97"/>
    <mergeCell ref="G95:G97"/>
    <mergeCell ref="H95:H97"/>
    <mergeCell ref="B99:B100"/>
    <mergeCell ref="C99:C100"/>
    <mergeCell ref="D99:D100"/>
    <mergeCell ref="E99:E103"/>
    <mergeCell ref="F99:F100"/>
    <mergeCell ref="G99:G100"/>
    <mergeCell ref="H99:H100"/>
    <mergeCell ref="B101:B103"/>
    <mergeCell ref="C101:C103"/>
    <mergeCell ref="D101:D103"/>
    <mergeCell ref="F101:F103"/>
    <mergeCell ref="G101:G103"/>
    <mergeCell ref="H101:H103"/>
    <mergeCell ref="B105:B106"/>
    <mergeCell ref="C105:C106"/>
    <mergeCell ref="D105:D106"/>
    <mergeCell ref="E105:E109"/>
    <mergeCell ref="F105:F106"/>
    <mergeCell ref="G105:G106"/>
    <mergeCell ref="H105:H106"/>
    <mergeCell ref="B107:B109"/>
    <mergeCell ref="C107:C109"/>
    <mergeCell ref="D107:D109"/>
    <mergeCell ref="F107:F109"/>
    <mergeCell ref="G107:G109"/>
    <mergeCell ref="H107:H109"/>
    <mergeCell ref="B111:B112"/>
    <mergeCell ref="C111:C112"/>
    <mergeCell ref="D111:D112"/>
    <mergeCell ref="E111:E114"/>
    <mergeCell ref="F111:F112"/>
    <mergeCell ref="G111:G112"/>
    <mergeCell ref="H111:H112"/>
    <mergeCell ref="B113:B114"/>
    <mergeCell ref="C113:C114"/>
    <mergeCell ref="D113:D114"/>
    <mergeCell ref="F113:F114"/>
    <mergeCell ref="G113:G114"/>
    <mergeCell ref="H113:H114"/>
    <mergeCell ref="B116:B119"/>
    <mergeCell ref="C116:C119"/>
    <mergeCell ref="D116:D126"/>
    <mergeCell ref="E116:E126"/>
    <mergeCell ref="F116:F118"/>
    <mergeCell ref="G116:G118"/>
    <mergeCell ref="H116:H118"/>
    <mergeCell ref="B120:B122"/>
    <mergeCell ref="C120:C122"/>
    <mergeCell ref="F120:F122"/>
    <mergeCell ref="G120:G122"/>
    <mergeCell ref="H120:H122"/>
    <mergeCell ref="B123:B125"/>
    <mergeCell ref="C123:C125"/>
    <mergeCell ref="F123:F125"/>
    <mergeCell ref="G123:G125"/>
    <mergeCell ref="H123:H125"/>
    <mergeCell ref="B128:B129"/>
    <mergeCell ref="C128:C129"/>
    <mergeCell ref="D128:D134"/>
    <mergeCell ref="E128:E134"/>
    <mergeCell ref="B130:B132"/>
    <mergeCell ref="C130:C132"/>
    <mergeCell ref="F130:F132"/>
    <mergeCell ref="G130:G132"/>
    <mergeCell ref="H130:H132"/>
    <mergeCell ref="B136:B137"/>
    <mergeCell ref="C136:C137"/>
    <mergeCell ref="D136:D142"/>
    <mergeCell ref="E136:E142"/>
    <mergeCell ref="B138:B140"/>
    <mergeCell ref="C138:C140"/>
    <mergeCell ref="F138:F140"/>
    <mergeCell ref="G138:G140"/>
    <mergeCell ref="H138:H140"/>
    <mergeCell ref="B144:B145"/>
    <mergeCell ref="C144:C145"/>
    <mergeCell ref="D144:D150"/>
    <mergeCell ref="E144:E150"/>
    <mergeCell ref="B146:B148"/>
    <mergeCell ref="C146:C148"/>
    <mergeCell ref="F146:F148"/>
    <mergeCell ref="G146:G148"/>
    <mergeCell ref="H146:H148"/>
  </mergeCells>
  <printOptions headings="false" gridLines="false" gridLinesSet="true" horizontalCentered="false" verticalCentered="false"/>
  <pageMargins left="0.190277777777778" right="0.708333333333333" top="0.0784722222222222" bottom="0" header="0.511811023622047" footer="0.511811023622047"/>
  <pageSetup paperSize="9" scale="7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I3" activePane="bottomRight" state="frozen"/>
      <selection pane="topLeft" activeCell="A1" activeCellId="0" sqref="A1"/>
      <selection pane="topRight" activeCell="I1" activeCellId="0" sqref="I1"/>
      <selection pane="bottomLeft" activeCell="A3" activeCellId="0" sqref="A3"/>
      <selection pane="bottomRight" activeCell="I21" activeCellId="0" sqref="I21"/>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7.43"/>
    <col collapsed="false" customWidth="true" hidden="false" outlineLevel="0" max="6" min="6" style="0" width="10"/>
    <col collapsed="false" customWidth="true" hidden="false" outlineLevel="0" max="7" min="7" style="0" width="14.43"/>
    <col collapsed="false" customWidth="true" hidden="false" outlineLevel="0" max="8" min="8" style="0" width="35.57"/>
    <col collapsed="false" customWidth="true" hidden="false" outlineLevel="0" max="9" min="9" style="0" width="64.43"/>
    <col collapsed="false" customWidth="true" hidden="false" outlineLevel="0" max="11" min="10" style="0" width="10"/>
    <col collapsed="false" customWidth="true" hidden="false" outlineLevel="0" max="12" min="12" style="0" width="56.85"/>
    <col collapsed="false" customWidth="true" hidden="false" outlineLevel="0" max="14" min="14" style="0" width="2.57"/>
    <col collapsed="false" customWidth="true" hidden="true" outlineLevel="0" max="15" min="15" style="0" width="9.14"/>
    <col collapsed="false" customWidth="false" hidden="true" outlineLevel="0" max="1024" min="16" style="0" width="11.43"/>
  </cols>
  <sheetData>
    <row r="1" customFormat="false" ht="15" hidden="false" customHeight="false" outlineLevel="0" collapsed="false">
      <c r="A1" s="93"/>
      <c r="B1" s="126"/>
      <c r="C1" s="161"/>
      <c r="D1" s="162"/>
      <c r="E1" s="162"/>
      <c r="F1" s="162"/>
      <c r="G1" s="163"/>
      <c r="H1" s="164"/>
      <c r="I1" s="165"/>
      <c r="J1" s="166"/>
      <c r="K1" s="167"/>
      <c r="L1" s="164"/>
      <c r="M1" s="168"/>
      <c r="N1" s="93"/>
    </row>
    <row r="2" customFormat="false" ht="24" hidden="false" customHeight="true" outlineLevel="0" collapsed="false">
      <c r="A2" s="124"/>
      <c r="B2" s="20" t="s">
        <v>133</v>
      </c>
      <c r="C2" s="20" t="s">
        <v>58</v>
      </c>
      <c r="D2" s="20" t="s">
        <v>59</v>
      </c>
      <c r="E2" s="20" t="s">
        <v>134</v>
      </c>
      <c r="F2" s="20" t="s">
        <v>135</v>
      </c>
      <c r="G2" s="20" t="s">
        <v>136</v>
      </c>
      <c r="H2" s="20" t="s">
        <v>61</v>
      </c>
      <c r="I2" s="20" t="s">
        <v>0</v>
      </c>
      <c r="J2" s="34" t="s">
        <v>137</v>
      </c>
      <c r="K2" s="34" t="s">
        <v>138</v>
      </c>
      <c r="L2" s="20" t="s">
        <v>139</v>
      </c>
      <c r="M2" s="20" t="s">
        <v>4</v>
      </c>
      <c r="N2" s="124"/>
    </row>
    <row r="3" customFormat="false" ht="15" hidden="false" customHeight="false" outlineLevel="0" collapsed="false">
      <c r="A3" s="93"/>
      <c r="B3" s="133"/>
      <c r="C3" s="131"/>
      <c r="D3" s="169"/>
      <c r="E3" s="130"/>
      <c r="F3" s="130"/>
      <c r="G3" s="133"/>
      <c r="H3" s="131"/>
      <c r="I3" s="37"/>
      <c r="J3" s="66" t="s">
        <v>6</v>
      </c>
      <c r="K3" s="116" t="s">
        <v>886</v>
      </c>
      <c r="L3" s="37" t="str">
        <f aca="false">VLOOKUP(K3,CódigosRetorno!A:B,2,FALSE())</f>
        <v>El ticket no existe</v>
      </c>
      <c r="M3" s="48" t="s">
        <v>8</v>
      </c>
      <c r="N3" s="93"/>
    </row>
    <row r="4" customFormat="false" ht="15" hidden="false" customHeight="false" outlineLevel="0" collapsed="false">
      <c r="A4" s="93"/>
      <c r="B4" s="63" t="s">
        <v>1155</v>
      </c>
      <c r="C4" s="96"/>
      <c r="D4" s="96"/>
      <c r="E4" s="96"/>
      <c r="F4" s="96"/>
      <c r="G4" s="96"/>
      <c r="H4" s="96"/>
      <c r="I4" s="96"/>
      <c r="J4" s="111"/>
      <c r="K4" s="111" t="s">
        <v>8</v>
      </c>
      <c r="L4" s="42" t="str">
        <f aca="false">VLOOKUP(K4,CódigosRetorno!A:B,2,FALSE())</f>
        <v>-</v>
      </c>
      <c r="M4" s="96"/>
      <c r="N4" s="93"/>
    </row>
    <row r="5" customFormat="false" ht="24" hidden="false" customHeight="true" outlineLevel="0" collapsed="false">
      <c r="A5" s="93"/>
      <c r="B5" s="47" t="n">
        <v>1</v>
      </c>
      <c r="C5" s="37" t="s">
        <v>889</v>
      </c>
      <c r="D5" s="47" t="s">
        <v>63</v>
      </c>
      <c r="E5" s="47" t="s">
        <v>143</v>
      </c>
      <c r="F5" s="48" t="s">
        <v>343</v>
      </c>
      <c r="G5" s="116" t="s">
        <v>145</v>
      </c>
      <c r="H5" s="37" t="s">
        <v>1156</v>
      </c>
      <c r="I5" s="50" t="s">
        <v>605</v>
      </c>
      <c r="J5" s="47" t="s">
        <v>6</v>
      </c>
      <c r="K5" s="51" t="s">
        <v>892</v>
      </c>
      <c r="L5" s="37" t="str">
        <f aca="false">VLOOKUP(K5,CódigosRetorno!$A$2:$B$1795,2,FALSE())</f>
        <v>El XML no contiene el tag o no existe informacion de UBLVersionID</v>
      </c>
      <c r="M5" s="47" t="s">
        <v>8</v>
      </c>
      <c r="N5" s="93"/>
    </row>
    <row r="6" customFormat="false" ht="15" hidden="false" customHeight="false" outlineLevel="0" collapsed="false">
      <c r="A6" s="93"/>
      <c r="B6" s="47"/>
      <c r="C6" s="37"/>
      <c r="D6" s="47"/>
      <c r="E6" s="47"/>
      <c r="F6" s="48"/>
      <c r="G6" s="116"/>
      <c r="H6" s="37"/>
      <c r="I6" s="37" t="s">
        <v>149</v>
      </c>
      <c r="J6" s="47" t="s">
        <v>6</v>
      </c>
      <c r="K6" s="51" t="s">
        <v>894</v>
      </c>
      <c r="L6" s="37" t="str">
        <f aca="false">VLOOKUP(K6,CódigosRetorno!$A$2:$B$1795,2,FALSE())</f>
        <v>UBLVersionID - La versión del UBL no es correcta</v>
      </c>
      <c r="M6" s="47" t="s">
        <v>8</v>
      </c>
      <c r="N6" s="93"/>
    </row>
    <row r="7" customFormat="false" ht="24" hidden="false" customHeight="true" outlineLevel="0" collapsed="false">
      <c r="A7" s="93"/>
      <c r="B7" s="47" t="n">
        <v>2</v>
      </c>
      <c r="C7" s="37" t="s">
        <v>151</v>
      </c>
      <c r="D7" s="47" t="s">
        <v>63</v>
      </c>
      <c r="E7" s="47" t="s">
        <v>143</v>
      </c>
      <c r="F7" s="48" t="s">
        <v>343</v>
      </c>
      <c r="G7" s="116" t="s">
        <v>152</v>
      </c>
      <c r="H7" s="50" t="s">
        <v>1157</v>
      </c>
      <c r="I7" s="37" t="s">
        <v>155</v>
      </c>
      <c r="J7" s="47" t="s">
        <v>6</v>
      </c>
      <c r="K7" s="116" t="s">
        <v>899</v>
      </c>
      <c r="L7" s="37" t="str">
        <f aca="false">VLOOKUP(K7,CódigosRetorno!$A$2:$B$1795,2,FALSE())</f>
        <v>CustomizationID - La versión del documento no es la correcta</v>
      </c>
      <c r="M7" s="47" t="s">
        <v>8</v>
      </c>
      <c r="N7" s="93"/>
    </row>
    <row r="8" customFormat="false" ht="15" hidden="false" customHeight="true" outlineLevel="0" collapsed="false">
      <c r="A8" s="93"/>
      <c r="B8" s="47" t="n">
        <f aca="false">B7+1</f>
        <v>3</v>
      </c>
      <c r="C8" s="37" t="s">
        <v>1158</v>
      </c>
      <c r="D8" s="47" t="s">
        <v>63</v>
      </c>
      <c r="E8" s="47" t="s">
        <v>143</v>
      </c>
      <c r="F8" s="48" t="s">
        <v>842</v>
      </c>
      <c r="G8" s="116" t="s">
        <v>1159</v>
      </c>
      <c r="H8" s="37" t="s">
        <v>1160</v>
      </c>
      <c r="I8" s="37" t="s">
        <v>1161</v>
      </c>
      <c r="J8" s="48" t="s">
        <v>6</v>
      </c>
      <c r="K8" s="116" t="s">
        <v>904</v>
      </c>
      <c r="L8" s="37" t="str">
        <f aca="false">VLOOKUP(K8,CódigosRetorno!$A$2:$B$1795,2,FALSE())</f>
        <v>El ID debe coincidir con el nombre del archivo</v>
      </c>
      <c r="M8" s="47" t="s">
        <v>8</v>
      </c>
      <c r="N8" s="93"/>
    </row>
    <row r="9" customFormat="false" ht="15" hidden="false" customHeight="false" outlineLevel="0" collapsed="false">
      <c r="A9" s="93"/>
      <c r="B9" s="47"/>
      <c r="C9" s="37"/>
      <c r="D9" s="47"/>
      <c r="E9" s="47"/>
      <c r="F9" s="48"/>
      <c r="G9" s="116"/>
      <c r="H9" s="37"/>
      <c r="I9" s="37" t="s">
        <v>905</v>
      </c>
      <c r="J9" s="48" t="s">
        <v>6</v>
      </c>
      <c r="K9" s="116" t="s">
        <v>1162</v>
      </c>
      <c r="L9" s="37" t="str">
        <f aca="false">VLOOKUP(K9,CódigosRetorno!$A$2:$B$1795,2,FALSE())</f>
        <v>El archivo de comunicacion de baja ya fue presentado anteriormente</v>
      </c>
      <c r="M9" s="47" t="s">
        <v>8</v>
      </c>
      <c r="N9" s="93"/>
    </row>
    <row r="10" customFormat="false" ht="24" hidden="false" customHeight="true" outlineLevel="0" collapsed="false">
      <c r="A10" s="93"/>
      <c r="B10" s="47" t="n">
        <f aca="false">B8+1</f>
        <v>4</v>
      </c>
      <c r="C10" s="37" t="s">
        <v>1163</v>
      </c>
      <c r="D10" s="47" t="s">
        <v>63</v>
      </c>
      <c r="E10" s="47" t="s">
        <v>143</v>
      </c>
      <c r="F10" s="48" t="s">
        <v>343</v>
      </c>
      <c r="G10" s="116" t="s">
        <v>178</v>
      </c>
      <c r="H10" s="37" t="s">
        <v>1164</v>
      </c>
      <c r="I10" s="37" t="s">
        <v>1165</v>
      </c>
      <c r="J10" s="48" t="s">
        <v>6</v>
      </c>
      <c r="K10" s="116" t="s">
        <v>911</v>
      </c>
      <c r="L10" s="37" t="str">
        <f aca="false">VLOOKUP(K10,CódigosRetorno!$A$2:$B$1795,2,FALSE())</f>
        <v>La fecha de generación del resumen debe ser igual a la fecha consignada en el nombre del archivo</v>
      </c>
      <c r="M10" s="47" t="s">
        <v>8</v>
      </c>
      <c r="N10" s="93"/>
    </row>
    <row r="11" customFormat="false" ht="15" hidden="false" customHeight="false" outlineLevel="0" collapsed="false">
      <c r="A11" s="93"/>
      <c r="B11" s="47"/>
      <c r="C11" s="37"/>
      <c r="D11" s="47"/>
      <c r="E11" s="47"/>
      <c r="F11" s="48"/>
      <c r="G11" s="116"/>
      <c r="H11" s="37"/>
      <c r="I11" s="37" t="s">
        <v>1166</v>
      </c>
      <c r="J11" s="48" t="s">
        <v>6</v>
      </c>
      <c r="K11" s="116" t="s">
        <v>1167</v>
      </c>
      <c r="L11" s="37" t="str">
        <f aca="false">VLOOKUP(K11,CódigosRetorno!$A$2:$B$1795,2,FALSE())</f>
        <v>La fecha del IssueDate no debe ser mayor a la fecha de recepción</v>
      </c>
      <c r="M11" s="47" t="s">
        <v>8</v>
      </c>
      <c r="N11" s="93"/>
    </row>
    <row r="12" customFormat="false" ht="24" hidden="false" customHeight="true" outlineLevel="0" collapsed="false">
      <c r="A12" s="93"/>
      <c r="B12" s="47" t="n">
        <f aca="false">+B10+1</f>
        <v>5</v>
      </c>
      <c r="C12" s="80" t="s">
        <v>1168</v>
      </c>
      <c r="D12" s="47" t="s">
        <v>63</v>
      </c>
      <c r="E12" s="101" t="s">
        <v>143</v>
      </c>
      <c r="F12" s="81" t="s">
        <v>343</v>
      </c>
      <c r="G12" s="170" t="s">
        <v>178</v>
      </c>
      <c r="H12" s="80" t="s">
        <v>1169</v>
      </c>
      <c r="I12" s="37" t="s">
        <v>1170</v>
      </c>
      <c r="J12" s="48" t="s">
        <v>6</v>
      </c>
      <c r="K12" s="116" t="s">
        <v>918</v>
      </c>
      <c r="L12" s="37" t="str">
        <f aca="false">VLOOKUP(K12,CódigosRetorno!$A$2:$B$1795,2,FALSE())</f>
        <v>La fecha de generación de la comunicación/resumen debe ser mayor o igual a la fecha de generación/emisión de los documentos</v>
      </c>
      <c r="M12" s="47" t="s">
        <v>8</v>
      </c>
      <c r="N12" s="93"/>
    </row>
    <row r="13" customFormat="false" ht="15" hidden="false" customHeight="false" outlineLevel="0" collapsed="false">
      <c r="A13" s="93"/>
      <c r="B13" s="47" t="n">
        <f aca="false">B12+1</f>
        <v>6</v>
      </c>
      <c r="C13" s="37" t="s">
        <v>62</v>
      </c>
      <c r="D13" s="47" t="s">
        <v>63</v>
      </c>
      <c r="E13" s="47" t="s">
        <v>143</v>
      </c>
      <c r="F13" s="48" t="s">
        <v>158</v>
      </c>
      <c r="G13" s="47" t="s">
        <v>8</v>
      </c>
      <c r="H13" s="37" t="s">
        <v>8</v>
      </c>
      <c r="I13" s="37" t="s">
        <v>1171</v>
      </c>
      <c r="J13" s="51" t="s">
        <v>8</v>
      </c>
      <c r="K13" s="51" t="s">
        <v>8</v>
      </c>
      <c r="L13" s="37" t="str">
        <f aca="false">VLOOKUP(K13,CódigosRetorno!$A$2:$B$1795,2,FALSE())</f>
        <v>-</v>
      </c>
      <c r="M13" s="48" t="s">
        <v>8</v>
      </c>
      <c r="N13" s="93"/>
    </row>
    <row r="14" customFormat="false" ht="24" hidden="false" customHeight="false" outlineLevel="0" collapsed="false">
      <c r="A14" s="93"/>
      <c r="B14" s="47" t="n">
        <f aca="false">+B13+1</f>
        <v>7</v>
      </c>
      <c r="C14" s="103" t="s">
        <v>925</v>
      </c>
      <c r="D14" s="47" t="s">
        <v>63</v>
      </c>
      <c r="E14" s="47" t="s">
        <v>143</v>
      </c>
      <c r="F14" s="81" t="s">
        <v>189</v>
      </c>
      <c r="G14" s="170"/>
      <c r="H14" s="103" t="s">
        <v>1172</v>
      </c>
      <c r="I14" s="37" t="s">
        <v>1173</v>
      </c>
      <c r="J14" s="48" t="s">
        <v>6</v>
      </c>
      <c r="K14" s="116" t="s">
        <v>192</v>
      </c>
      <c r="L14" s="37" t="str">
        <f aca="false">VLOOKUP(K14,CódigosRetorno!$A$2:$B$1795,2,FALSE())</f>
        <v>Número de RUC del nombre del archivo no coincide con el consignado en el contenido del archivo XML</v>
      </c>
      <c r="M14" s="47" t="s">
        <v>8</v>
      </c>
      <c r="N14" s="93"/>
    </row>
    <row r="15" customFormat="false" ht="24" hidden="false" customHeight="true" outlineLevel="0" collapsed="false">
      <c r="A15" s="93"/>
      <c r="B15" s="47"/>
      <c r="C15" s="37" t="s">
        <v>1174</v>
      </c>
      <c r="D15" s="47"/>
      <c r="E15" s="47"/>
      <c r="F15" s="48" t="s">
        <v>197</v>
      </c>
      <c r="G15" s="116" t="s">
        <v>198</v>
      </c>
      <c r="H15" s="37" t="s">
        <v>1175</v>
      </c>
      <c r="I15" s="100" t="s">
        <v>605</v>
      </c>
      <c r="J15" s="48" t="s">
        <v>6</v>
      </c>
      <c r="K15" s="116" t="s">
        <v>1176</v>
      </c>
      <c r="L15" s="37" t="str">
        <f aca="false">VLOOKUP(K15,CódigosRetorno!$A$2:$B$1795,2,FALSE())</f>
        <v>El XML no contiene el tag AdditionalAccountID del emisor del documento</v>
      </c>
      <c r="M15" s="47" t="s">
        <v>8</v>
      </c>
      <c r="N15" s="93"/>
    </row>
    <row r="16" customFormat="false" ht="15" hidden="false" customHeight="false" outlineLevel="0" collapsed="false">
      <c r="A16" s="93"/>
      <c r="B16" s="47"/>
      <c r="C16" s="37"/>
      <c r="D16" s="47"/>
      <c r="E16" s="47"/>
      <c r="F16" s="48"/>
      <c r="G16" s="116"/>
      <c r="H16" s="37"/>
      <c r="I16" s="37" t="s">
        <v>1177</v>
      </c>
      <c r="J16" s="48" t="s">
        <v>6</v>
      </c>
      <c r="K16" s="116" t="s">
        <v>1178</v>
      </c>
      <c r="L16" s="37" t="str">
        <f aca="false">VLOOKUP(K16,CódigosRetorno!$A$2:$B$1795,2,FALSE())</f>
        <v>AdditionalAccountID - El dato ingresado no cumple con el estandar</v>
      </c>
      <c r="M16" s="47" t="s">
        <v>8</v>
      </c>
      <c r="N16" s="93"/>
    </row>
    <row r="17" customFormat="false" ht="24" hidden="false" customHeight="true" outlineLevel="0" collapsed="false">
      <c r="A17" s="93"/>
      <c r="B17" s="47" t="n">
        <f aca="false">+B14+1</f>
        <v>8</v>
      </c>
      <c r="C17" s="37" t="s">
        <v>934</v>
      </c>
      <c r="D17" s="47" t="s">
        <v>63</v>
      </c>
      <c r="E17" s="47" t="s">
        <v>143</v>
      </c>
      <c r="F17" s="48" t="s">
        <v>223</v>
      </c>
      <c r="G17" s="116"/>
      <c r="H17" s="37" t="s">
        <v>1179</v>
      </c>
      <c r="I17" s="100" t="s">
        <v>605</v>
      </c>
      <c r="J17" s="48" t="s">
        <v>6</v>
      </c>
      <c r="K17" s="116" t="s">
        <v>936</v>
      </c>
      <c r="L17" s="37" t="str">
        <f aca="false">VLOOKUP(K17,CódigosRetorno!$A$2:$B$1795,2,FALSE())</f>
        <v>El XML no contiene el tag RegistrationName del emisor del documento</v>
      </c>
      <c r="M17" s="47" t="s">
        <v>8</v>
      </c>
      <c r="N17" s="93"/>
    </row>
    <row r="18" customFormat="false" ht="36" hidden="false" customHeight="false" outlineLevel="0" collapsed="false">
      <c r="A18" s="93"/>
      <c r="B18" s="47"/>
      <c r="C18" s="37"/>
      <c r="D18" s="47"/>
      <c r="E18" s="47"/>
      <c r="F18" s="48"/>
      <c r="G18" s="116"/>
      <c r="H18" s="37"/>
      <c r="I18" s="37" t="s">
        <v>688</v>
      </c>
      <c r="J18" s="48" t="s">
        <v>6</v>
      </c>
      <c r="K18" s="116" t="s">
        <v>937</v>
      </c>
      <c r="L18" s="37" t="str">
        <f aca="false">VLOOKUP(K18,CódigosRetorno!$A$2:$B$1795,2,FALSE())</f>
        <v>RegistrationName - El dato ingresado no cumple con el estandar</v>
      </c>
      <c r="M18" s="47" t="s">
        <v>8</v>
      </c>
      <c r="N18" s="93"/>
    </row>
    <row r="19" customFormat="false" ht="15" hidden="false" customHeight="false" outlineLevel="0" collapsed="false">
      <c r="A19" s="93"/>
      <c r="B19" s="63" t="s">
        <v>1180</v>
      </c>
      <c r="C19" s="42"/>
      <c r="D19" s="98"/>
      <c r="E19" s="98"/>
      <c r="F19" s="69"/>
      <c r="G19" s="99"/>
      <c r="H19" s="42"/>
      <c r="I19" s="97"/>
      <c r="J19" s="69"/>
      <c r="K19" s="99" t="s">
        <v>8</v>
      </c>
      <c r="L19" s="42" t="str">
        <f aca="false">VLOOKUP(K19,CódigosRetorno!$A$2:$B$1795,2,FALSE())</f>
        <v>-</v>
      </c>
      <c r="M19" s="98"/>
      <c r="N19" s="93"/>
    </row>
    <row r="20" customFormat="false" ht="24" hidden="false" customHeight="true" outlineLevel="0" collapsed="false">
      <c r="A20" s="93"/>
      <c r="B20" s="47" t="n">
        <f aca="false">+B17+1</f>
        <v>9</v>
      </c>
      <c r="C20" s="37" t="s">
        <v>1181</v>
      </c>
      <c r="D20" s="47" t="s">
        <v>942</v>
      </c>
      <c r="E20" s="47" t="s">
        <v>143</v>
      </c>
      <c r="F20" s="48" t="s">
        <v>943</v>
      </c>
      <c r="G20" s="116"/>
      <c r="H20" s="37" t="s">
        <v>1182</v>
      </c>
      <c r="I20" s="37" t="s">
        <v>965</v>
      </c>
      <c r="J20" s="48" t="s">
        <v>6</v>
      </c>
      <c r="K20" s="116" t="s">
        <v>1183</v>
      </c>
      <c r="L20" s="37" t="str">
        <f aca="false">VLOOKUP(K20,CódigosRetorno!$A$2:$B$1795,2,FALSE())</f>
        <v>El tag LineID de VoidedDocumentsLine esta vacío</v>
      </c>
      <c r="M20" s="47" t="s">
        <v>8</v>
      </c>
      <c r="N20" s="93"/>
    </row>
    <row r="21" customFormat="false" ht="15" hidden="false" customHeight="false" outlineLevel="0" collapsed="false">
      <c r="A21" s="93"/>
      <c r="B21" s="47"/>
      <c r="C21" s="37"/>
      <c r="D21" s="47"/>
      <c r="E21" s="47"/>
      <c r="F21" s="48"/>
      <c r="G21" s="116"/>
      <c r="H21" s="37"/>
      <c r="I21" s="37" t="s">
        <v>945</v>
      </c>
      <c r="J21" s="48" t="s">
        <v>6</v>
      </c>
      <c r="K21" s="116" t="s">
        <v>1184</v>
      </c>
      <c r="L21" s="37" t="str">
        <f aca="false">VLOOKUP(K21,CódigosRetorno!$A$2:$B$1795,2,FALSE())</f>
        <v>LineID - El dato ingresado no cumple con el estandar</v>
      </c>
      <c r="M21" s="47" t="s">
        <v>8</v>
      </c>
      <c r="N21" s="93"/>
    </row>
    <row r="22" customFormat="false" ht="15" hidden="false" customHeight="false" outlineLevel="0" collapsed="false">
      <c r="A22" s="93"/>
      <c r="B22" s="47"/>
      <c r="C22" s="37"/>
      <c r="D22" s="47"/>
      <c r="E22" s="47"/>
      <c r="F22" s="48"/>
      <c r="G22" s="116"/>
      <c r="H22" s="37"/>
      <c r="I22" s="37" t="s">
        <v>947</v>
      </c>
      <c r="J22" s="48" t="s">
        <v>6</v>
      </c>
      <c r="K22" s="116" t="s">
        <v>1185</v>
      </c>
      <c r="L22" s="37" t="str">
        <f aca="false">VLOOKUP(K22,CódigosRetorno!$A$2:$B$1795,2,FALSE())</f>
        <v>LineID - El dato ingresado debe ser correlativo mayor a cero</v>
      </c>
      <c r="M22" s="47" t="s">
        <v>8</v>
      </c>
      <c r="N22" s="93"/>
    </row>
    <row r="23" customFormat="false" ht="15" hidden="false" customHeight="false" outlineLevel="0" collapsed="false">
      <c r="A23" s="93"/>
      <c r="B23" s="47"/>
      <c r="C23" s="37"/>
      <c r="D23" s="47"/>
      <c r="E23" s="47"/>
      <c r="F23" s="48"/>
      <c r="G23" s="116"/>
      <c r="H23" s="37"/>
      <c r="I23" s="50" t="s">
        <v>1186</v>
      </c>
      <c r="J23" s="48" t="s">
        <v>6</v>
      </c>
      <c r="K23" s="116" t="s">
        <v>862</v>
      </c>
      <c r="L23" s="37" t="str">
        <f aca="false">VLOOKUP(K23,CódigosRetorno!$A$2:$B$1795,2,FALSE())</f>
        <v>El número de ítem no puede estar duplicado.</v>
      </c>
      <c r="M23" s="47" t="s">
        <v>8</v>
      </c>
      <c r="N23" s="93"/>
    </row>
    <row r="24" customFormat="false" ht="15" hidden="false" customHeight="true" outlineLevel="0" collapsed="false">
      <c r="A24" s="93"/>
      <c r="B24" s="47" t="n">
        <f aca="false">+B20+1</f>
        <v>10</v>
      </c>
      <c r="C24" s="37" t="s">
        <v>1187</v>
      </c>
      <c r="D24" s="101" t="s">
        <v>942</v>
      </c>
      <c r="E24" s="47" t="s">
        <v>143</v>
      </c>
      <c r="F24" s="48" t="s">
        <v>330</v>
      </c>
      <c r="G24" s="116" t="s">
        <v>331</v>
      </c>
      <c r="H24" s="37" t="s">
        <v>1188</v>
      </c>
      <c r="I24" s="37" t="s">
        <v>965</v>
      </c>
      <c r="J24" s="48" t="s">
        <v>6</v>
      </c>
      <c r="K24" s="116" t="s">
        <v>1189</v>
      </c>
      <c r="L24" s="37" t="str">
        <f aca="false">VLOOKUP(K24,CódigosRetorno!$A$2:$B$1795,2,FALSE())</f>
        <v>El tag DocumentTypeCode es vacío</v>
      </c>
      <c r="M24" s="47" t="s">
        <v>8</v>
      </c>
      <c r="N24" s="93"/>
    </row>
    <row r="25" customFormat="false" ht="15" hidden="false" customHeight="false" outlineLevel="0" collapsed="false">
      <c r="A25" s="93"/>
      <c r="B25" s="47"/>
      <c r="C25" s="37"/>
      <c r="D25" s="101"/>
      <c r="E25" s="47"/>
      <c r="F25" s="48"/>
      <c r="G25" s="116"/>
      <c r="H25" s="37"/>
      <c r="I25" s="52" t="s">
        <v>1190</v>
      </c>
      <c r="J25" s="48" t="s">
        <v>6</v>
      </c>
      <c r="K25" s="116" t="s">
        <v>1191</v>
      </c>
      <c r="L25" s="37" t="str">
        <f aca="false">VLOOKUP(K25,CódigosRetorno!$A$2:$B$1795,2,FALSE())</f>
        <v>DocumentTypeCode - El valor del tipo de documento es invalido</v>
      </c>
      <c r="M25" s="47" t="s">
        <v>8</v>
      </c>
      <c r="N25" s="93"/>
    </row>
    <row r="26" customFormat="false" ht="24" hidden="false" customHeight="true" outlineLevel="0" collapsed="false">
      <c r="A26" s="93"/>
      <c r="B26" s="171" t="n">
        <f aca="false">+B24+1</f>
        <v>11</v>
      </c>
      <c r="C26" s="80" t="s">
        <v>1192</v>
      </c>
      <c r="D26" s="171" t="s">
        <v>942</v>
      </c>
      <c r="E26" s="171" t="s">
        <v>143</v>
      </c>
      <c r="F26" s="81" t="s">
        <v>769</v>
      </c>
      <c r="G26" s="170"/>
      <c r="H26" s="80" t="s">
        <v>1193</v>
      </c>
      <c r="I26" s="37" t="s">
        <v>965</v>
      </c>
      <c r="J26" s="48" t="s">
        <v>6</v>
      </c>
      <c r="K26" s="116" t="s">
        <v>1194</v>
      </c>
      <c r="L26" s="37" t="str">
        <f aca="false">VLOOKUP(K26,CódigosRetorno!$A$2:$B$1795,2,FALSE())</f>
        <v>El tag DocumentSerialID es vacío</v>
      </c>
      <c r="M26" s="47" t="s">
        <v>8</v>
      </c>
      <c r="N26" s="93"/>
    </row>
    <row r="27" customFormat="false" ht="36" hidden="false" customHeight="false" outlineLevel="0" collapsed="false">
      <c r="A27" s="93"/>
      <c r="B27" s="171"/>
      <c r="C27" s="80"/>
      <c r="D27" s="171"/>
      <c r="E27" s="171"/>
      <c r="F27" s="81"/>
      <c r="G27" s="170"/>
      <c r="H27" s="80"/>
      <c r="I27" s="52" t="s">
        <v>1195</v>
      </c>
      <c r="J27" s="51" t="s">
        <v>6</v>
      </c>
      <c r="K27" s="116" t="s">
        <v>1196</v>
      </c>
      <c r="L27" s="52" t="str">
        <f aca="false">VLOOKUP(K27,CódigosRetorno!$A$2:$B$1795,2,FALSE())</f>
        <v>No puede dar de baja 'Recibos de servicios publicos' por SEE-Desde los sistemas del contribuyente</v>
      </c>
      <c r="M27" s="47" t="s">
        <v>8</v>
      </c>
      <c r="N27" s="93"/>
    </row>
    <row r="28" customFormat="false" ht="36" hidden="false" customHeight="false" outlineLevel="0" collapsed="false">
      <c r="A28" s="93"/>
      <c r="B28" s="171"/>
      <c r="C28" s="80"/>
      <c r="D28" s="171"/>
      <c r="E28" s="171"/>
      <c r="F28" s="81"/>
      <c r="G28" s="170"/>
      <c r="H28" s="80"/>
      <c r="I28" s="52" t="s">
        <v>1197</v>
      </c>
      <c r="J28" s="48" t="s">
        <v>6</v>
      </c>
      <c r="K28" s="116" t="s">
        <v>1198</v>
      </c>
      <c r="L28" s="37" t="str">
        <f aca="false">VLOOKUP(K28,CódigosRetorno!$A$2:$B$1795,2,FALSE())</f>
        <v>El dato ingresado  no cumple con el patron SERIE</v>
      </c>
      <c r="M28" s="47" t="s">
        <v>8</v>
      </c>
      <c r="N28" s="93"/>
    </row>
    <row r="29" customFormat="false" ht="36" hidden="false" customHeight="false" outlineLevel="0" collapsed="false">
      <c r="A29" s="93"/>
      <c r="B29" s="171"/>
      <c r="C29" s="80"/>
      <c r="D29" s="171"/>
      <c r="E29" s="171"/>
      <c r="F29" s="81"/>
      <c r="G29" s="170"/>
      <c r="H29" s="80"/>
      <c r="I29" s="52" t="s">
        <v>1199</v>
      </c>
      <c r="J29" s="48" t="s">
        <v>6</v>
      </c>
      <c r="K29" s="116" t="s">
        <v>1198</v>
      </c>
      <c r="L29" s="37" t="str">
        <f aca="false">VLOOKUP(K29,CódigosRetorno!$A$2:$B$1795,2,FALSE())</f>
        <v>El dato ingresado  no cumple con el patron SERIE</v>
      </c>
      <c r="M29" s="47" t="s">
        <v>8</v>
      </c>
      <c r="N29" s="93"/>
    </row>
    <row r="30" customFormat="false" ht="36" hidden="false" customHeight="false" outlineLevel="0" collapsed="false">
      <c r="A30" s="93"/>
      <c r="B30" s="171"/>
      <c r="C30" s="80"/>
      <c r="D30" s="171"/>
      <c r="E30" s="171"/>
      <c r="F30" s="81"/>
      <c r="G30" s="170"/>
      <c r="H30" s="80"/>
      <c r="I30" s="52" t="s">
        <v>1200</v>
      </c>
      <c r="J30" s="48" t="s">
        <v>6</v>
      </c>
      <c r="K30" s="116" t="s">
        <v>1198</v>
      </c>
      <c r="L30" s="37" t="str">
        <f aca="false">VLOOKUP(K30,CódigosRetorno!$A$2:$B$1795,2,FALSE())</f>
        <v>El dato ingresado  no cumple con el patron SERIE</v>
      </c>
      <c r="M30" s="47" t="s">
        <v>8</v>
      </c>
      <c r="N30" s="93"/>
    </row>
    <row r="31" customFormat="false" ht="24" hidden="false" customHeight="true" outlineLevel="0" collapsed="false">
      <c r="A31" s="93"/>
      <c r="B31" s="171" t="n">
        <f aca="false">+B26+1</f>
        <v>12</v>
      </c>
      <c r="C31" s="80" t="s">
        <v>1201</v>
      </c>
      <c r="D31" s="47" t="s">
        <v>942</v>
      </c>
      <c r="E31" s="171" t="s">
        <v>143</v>
      </c>
      <c r="F31" s="81" t="s">
        <v>1202</v>
      </c>
      <c r="G31" s="170"/>
      <c r="H31" s="80" t="s">
        <v>1203</v>
      </c>
      <c r="I31" s="37" t="s">
        <v>965</v>
      </c>
      <c r="J31" s="48" t="s">
        <v>6</v>
      </c>
      <c r="K31" s="116" t="s">
        <v>1204</v>
      </c>
      <c r="L31" s="37" t="str">
        <f aca="false">VLOOKUP(K31,CódigosRetorno!$A$2:$B$1795,2,FALSE())</f>
        <v>El tag DocumentNumberID esta vacío</v>
      </c>
      <c r="M31" s="47" t="s">
        <v>8</v>
      </c>
      <c r="N31" s="93"/>
    </row>
    <row r="32" customFormat="false" ht="24" hidden="false" customHeight="false" outlineLevel="0" collapsed="false">
      <c r="A32" s="93"/>
      <c r="B32" s="171"/>
      <c r="C32" s="80"/>
      <c r="D32" s="47"/>
      <c r="E32" s="47"/>
      <c r="F32" s="81"/>
      <c r="G32" s="170"/>
      <c r="H32" s="80"/>
      <c r="I32" s="37" t="s">
        <v>1205</v>
      </c>
      <c r="J32" s="48" t="s">
        <v>6</v>
      </c>
      <c r="K32" s="116" t="s">
        <v>1206</v>
      </c>
      <c r="L32" s="37" t="str">
        <f aca="false">VLOOKUP(K32,CódigosRetorno!$A$2:$B$1795,2,FALSE())</f>
        <v>El dato ingresado en DocumentNumberID debe ser numerico y como maximo de 8 digitos</v>
      </c>
      <c r="M32" s="47" t="s">
        <v>8</v>
      </c>
      <c r="N32" s="93"/>
    </row>
    <row r="33" customFormat="false" ht="24" hidden="false" customHeight="false" outlineLevel="0" collapsed="false">
      <c r="A33" s="93"/>
      <c r="B33" s="171"/>
      <c r="C33" s="80"/>
      <c r="D33" s="47"/>
      <c r="E33" s="47"/>
      <c r="F33" s="81"/>
      <c r="G33" s="170"/>
      <c r="H33" s="80"/>
      <c r="I33" s="52" t="s">
        <v>1207</v>
      </c>
      <c r="J33" s="48" t="s">
        <v>6</v>
      </c>
      <c r="K33" s="116" t="s">
        <v>1208</v>
      </c>
      <c r="L33" s="37" t="str">
        <f aca="false">VLOOKUP(K33,CódigosRetorno!$A$2:$B$1795,2,FALSE())</f>
        <v>Los documentos informados en el archivo XML se encuentran duplicados</v>
      </c>
      <c r="M33" s="47" t="s">
        <v>8</v>
      </c>
      <c r="N33" s="93"/>
    </row>
    <row r="34" customFormat="false" ht="48" hidden="false" customHeight="false" outlineLevel="0" collapsed="false">
      <c r="A34" s="93"/>
      <c r="B34" s="171"/>
      <c r="C34" s="80"/>
      <c r="D34" s="47"/>
      <c r="E34" s="47"/>
      <c r="F34" s="81"/>
      <c r="G34" s="170"/>
      <c r="H34" s="80"/>
      <c r="I34" s="52" t="s">
        <v>1209</v>
      </c>
      <c r="J34" s="48" t="s">
        <v>6</v>
      </c>
      <c r="K34" s="116" t="s">
        <v>1210</v>
      </c>
      <c r="L34" s="37" t="str">
        <f aca="false">VLOOKUP(K34,CódigosRetorno!$A$2:$B$1795,2,FALSE())</f>
        <v>Comprobante a dar de baja no se encuentra registrado en SUNAT</v>
      </c>
      <c r="M34" s="48" t="s">
        <v>619</v>
      </c>
      <c r="N34" s="93"/>
    </row>
    <row r="35" customFormat="false" ht="48" hidden="false" customHeight="false" outlineLevel="0" collapsed="false">
      <c r="A35" s="93"/>
      <c r="B35" s="171"/>
      <c r="C35" s="80"/>
      <c r="D35" s="47"/>
      <c r="E35" s="47"/>
      <c r="F35" s="81"/>
      <c r="G35" s="170"/>
      <c r="H35" s="80"/>
      <c r="I35" s="52" t="s">
        <v>1211</v>
      </c>
      <c r="J35" s="48" t="s">
        <v>6</v>
      </c>
      <c r="K35" s="116" t="s">
        <v>1210</v>
      </c>
      <c r="L35" s="37" t="str">
        <f aca="false">VLOOKUP(K35,CódigosRetorno!$A$2:$B$1795,2,FALSE())</f>
        <v>Comprobante a dar de baja no se encuentra registrado en SUNAT</v>
      </c>
      <c r="M35" s="48" t="s">
        <v>619</v>
      </c>
      <c r="N35" s="93"/>
    </row>
    <row r="36" customFormat="false" ht="36" hidden="false" customHeight="false" outlineLevel="0" collapsed="false">
      <c r="A36" s="93"/>
      <c r="B36" s="171"/>
      <c r="C36" s="80"/>
      <c r="D36" s="47"/>
      <c r="E36" s="47"/>
      <c r="F36" s="81"/>
      <c r="G36" s="170"/>
      <c r="H36" s="80"/>
      <c r="I36" s="37" t="s">
        <v>1212</v>
      </c>
      <c r="J36" s="48" t="s">
        <v>6</v>
      </c>
      <c r="K36" s="116" t="s">
        <v>1213</v>
      </c>
      <c r="L36" s="37" t="str">
        <f aca="false">VLOOKUP(K36,CódigosRetorno!$A$2:$B$1795,2,FALSE())</f>
        <v>El documento a dar de baja se encuentra rechazado</v>
      </c>
      <c r="M36" s="48" t="s">
        <v>619</v>
      </c>
      <c r="N36" s="93"/>
    </row>
    <row r="37" customFormat="false" ht="36" hidden="false" customHeight="false" outlineLevel="0" collapsed="false">
      <c r="A37" s="93"/>
      <c r="B37" s="171"/>
      <c r="C37" s="80"/>
      <c r="D37" s="47"/>
      <c r="E37" s="47"/>
      <c r="F37" s="81"/>
      <c r="G37" s="170"/>
      <c r="H37" s="80"/>
      <c r="I37" s="37" t="s">
        <v>1214</v>
      </c>
      <c r="J37" s="48" t="s">
        <v>6</v>
      </c>
      <c r="K37" s="116" t="s">
        <v>1215</v>
      </c>
      <c r="L37" s="37" t="str">
        <f aca="false">VLOOKUP(K37,CódigosRetorno!$A$2:$B$1795,2,FALSE())</f>
        <v>Existe documento ya informado anteriormente en una comunicacion de baja</v>
      </c>
      <c r="M37" s="48" t="s">
        <v>619</v>
      </c>
      <c r="N37" s="93"/>
    </row>
    <row r="38" customFormat="false" ht="54.75" hidden="false" customHeight="true" outlineLevel="0" collapsed="false">
      <c r="A38" s="93"/>
      <c r="B38" s="171"/>
      <c r="C38" s="80"/>
      <c r="D38" s="47"/>
      <c r="E38" s="47"/>
      <c r="F38" s="81"/>
      <c r="G38" s="170"/>
      <c r="H38" s="80"/>
      <c r="I38" s="52" t="s">
        <v>1216</v>
      </c>
      <c r="J38" s="51" t="s">
        <v>6</v>
      </c>
      <c r="K38" s="51" t="s">
        <v>975</v>
      </c>
      <c r="L38" s="37" t="str">
        <f aca="false">VLOOKUP(K38,CódigosRetorno!$A$2:$B$1795,2,FALSE())</f>
        <v>El comprobante no puede ser dado de baja por exceder el plazo desde su fecha de emision</v>
      </c>
      <c r="M38" s="48" t="s">
        <v>8</v>
      </c>
      <c r="N38" s="93"/>
    </row>
    <row r="39" customFormat="false" ht="52.5" hidden="false" customHeight="true" outlineLevel="0" collapsed="false">
      <c r="A39" s="93"/>
      <c r="B39" s="171"/>
      <c r="C39" s="80"/>
      <c r="D39" s="47"/>
      <c r="E39" s="47"/>
      <c r="F39" s="81"/>
      <c r="G39" s="170"/>
      <c r="H39" s="80"/>
      <c r="I39" s="37" t="s">
        <v>1217</v>
      </c>
      <c r="J39" s="48" t="s">
        <v>6</v>
      </c>
      <c r="K39" s="116" t="s">
        <v>1218</v>
      </c>
      <c r="L39" s="37" t="str">
        <f aca="false">VLOOKUP(K39,CódigosRetorno!$A$2:$B$1795,2,FALSE())</f>
        <v>Fecha de emision del comprobante no coincide con la fecha de emision consignada en la comunicación</v>
      </c>
      <c r="M39" s="48" t="s">
        <v>619</v>
      </c>
      <c r="N39" s="93"/>
    </row>
    <row r="40" customFormat="false" ht="36" hidden="false" customHeight="false" outlineLevel="0" collapsed="false">
      <c r="A40" s="93"/>
      <c r="B40" s="171"/>
      <c r="C40" s="80"/>
      <c r="D40" s="47"/>
      <c r="E40" s="47"/>
      <c r="F40" s="81"/>
      <c r="G40" s="170"/>
      <c r="H40" s="80"/>
      <c r="I40" s="52" t="s">
        <v>1219</v>
      </c>
      <c r="J40" s="48" t="s">
        <v>6</v>
      </c>
      <c r="K40" s="116" t="s">
        <v>1218</v>
      </c>
      <c r="L40" s="37" t="str">
        <f aca="false">VLOOKUP(K40,CódigosRetorno!$A$2:$B$1795,2,FALSE())</f>
        <v>Fecha de emision del comprobante no coincide con la fecha de emision consignada en la comunicación</v>
      </c>
      <c r="M40" s="48" t="s">
        <v>619</v>
      </c>
      <c r="N40" s="93"/>
    </row>
    <row r="41" customFormat="false" ht="64.5" hidden="false" customHeight="true" outlineLevel="0" collapsed="false">
      <c r="A41" s="93"/>
      <c r="B41" s="171"/>
      <c r="C41" s="80"/>
      <c r="D41" s="47"/>
      <c r="E41" s="171"/>
      <c r="F41" s="81"/>
      <c r="G41" s="170"/>
      <c r="H41" s="80"/>
      <c r="I41" s="52" t="s">
        <v>1220</v>
      </c>
      <c r="J41" s="48" t="s">
        <v>6</v>
      </c>
      <c r="K41" s="116" t="s">
        <v>1218</v>
      </c>
      <c r="L41" s="37" t="str">
        <f aca="false">VLOOKUP(K41,CódigosRetorno!$A$2:$B$1795,2,FALSE())</f>
        <v>Fecha de emision del comprobante no coincide con la fecha de emision consignada en la comunicación</v>
      </c>
      <c r="M41" s="48" t="s">
        <v>619</v>
      </c>
      <c r="N41" s="93"/>
    </row>
    <row r="42" customFormat="false" ht="24" hidden="false" customHeight="true" outlineLevel="0" collapsed="false">
      <c r="A42" s="93"/>
      <c r="B42" s="47" t="n">
        <f aca="false">+B31+1</f>
        <v>13</v>
      </c>
      <c r="C42" s="50" t="s">
        <v>1221</v>
      </c>
      <c r="D42" s="47" t="s">
        <v>942</v>
      </c>
      <c r="E42" s="47" t="s">
        <v>143</v>
      </c>
      <c r="F42" s="48" t="s">
        <v>223</v>
      </c>
      <c r="G42" s="116"/>
      <c r="H42" s="37" t="s">
        <v>1222</v>
      </c>
      <c r="I42" s="52" t="s">
        <v>965</v>
      </c>
      <c r="J42" s="48" t="s">
        <v>6</v>
      </c>
      <c r="K42" s="116" t="s">
        <v>1223</v>
      </c>
      <c r="L42" s="37" t="str">
        <f aca="false">VLOOKUP(K42,CódigosRetorno!$A$2:$B$1795,2,FALSE())</f>
        <v>El tag VoidReasonDescription esta vacío</v>
      </c>
      <c r="M42" s="47" t="s">
        <v>8</v>
      </c>
      <c r="N42" s="93"/>
    </row>
    <row r="43" customFormat="false" ht="24" hidden="false" customHeight="false" outlineLevel="0" collapsed="false">
      <c r="A43" s="93"/>
      <c r="B43" s="47"/>
      <c r="C43" s="50"/>
      <c r="D43" s="47"/>
      <c r="E43" s="47"/>
      <c r="F43" s="48"/>
      <c r="G43" s="116"/>
      <c r="H43" s="37"/>
      <c r="I43" s="52" t="s">
        <v>1224</v>
      </c>
      <c r="J43" s="48" t="s">
        <v>208</v>
      </c>
      <c r="K43" s="116" t="s">
        <v>1225</v>
      </c>
      <c r="L43" s="37" t="str">
        <f aca="false">VLOOKUP(K43,CódigosRetorno!$A$2:$B$1807,2,FALSE())</f>
        <v>El dato ingresado en VoidReasonDescription debe contener información válida</v>
      </c>
      <c r="M43" s="47" t="s">
        <v>8</v>
      </c>
      <c r="N43" s="93"/>
    </row>
    <row r="44" customFormat="false" ht="15" hidden="false" customHeight="false" outlineLevel="0" collapsed="false">
      <c r="A44" s="93"/>
      <c r="B44" s="94"/>
      <c r="C44" s="93"/>
      <c r="D44" s="94"/>
      <c r="E44" s="94"/>
      <c r="F44" s="94"/>
      <c r="G44" s="95"/>
      <c r="H44" s="31"/>
      <c r="I44" s="31"/>
      <c r="J44" s="32"/>
      <c r="K44" s="95"/>
      <c r="L44" s="31"/>
      <c r="M44" s="94"/>
      <c r="N44" s="93"/>
    </row>
    <row r="45" customFormat="false" ht="15" hidden="false" customHeight="false" outlineLevel="0" collapsed="false"/>
    <row r="110" customFormat="false" ht="15" hidden="false" customHeight="false" outlineLevel="0" collapsed="false"/>
  </sheetData>
  <mergeCells count="70">
    <mergeCell ref="B5:B6"/>
    <mergeCell ref="C5:C6"/>
    <mergeCell ref="D5:D6"/>
    <mergeCell ref="E5:E6"/>
    <mergeCell ref="F5:F6"/>
    <mergeCell ref="G5:G6"/>
    <mergeCell ref="H5:H6"/>
    <mergeCell ref="B8:B9"/>
    <mergeCell ref="C8:C9"/>
    <mergeCell ref="D8:D9"/>
    <mergeCell ref="E8:E9"/>
    <mergeCell ref="F8:F9"/>
    <mergeCell ref="G8:G9"/>
    <mergeCell ref="H8:H9"/>
    <mergeCell ref="B10:B11"/>
    <mergeCell ref="C10:C11"/>
    <mergeCell ref="D10:D11"/>
    <mergeCell ref="E10:E11"/>
    <mergeCell ref="F10:F11"/>
    <mergeCell ref="G10:G11"/>
    <mergeCell ref="H10:H11"/>
    <mergeCell ref="B14:B16"/>
    <mergeCell ref="D14:D16"/>
    <mergeCell ref="E14:E16"/>
    <mergeCell ref="C15:C16"/>
    <mergeCell ref="F15:F16"/>
    <mergeCell ref="G15:G16"/>
    <mergeCell ref="H15:H16"/>
    <mergeCell ref="B17:B18"/>
    <mergeCell ref="C17:C18"/>
    <mergeCell ref="D17:D18"/>
    <mergeCell ref="E17:E18"/>
    <mergeCell ref="F17:F18"/>
    <mergeCell ref="G17:G18"/>
    <mergeCell ref="H17:H18"/>
    <mergeCell ref="B20:B23"/>
    <mergeCell ref="C20:C23"/>
    <mergeCell ref="D20:D23"/>
    <mergeCell ref="E20:E23"/>
    <mergeCell ref="F20:F23"/>
    <mergeCell ref="G20:G23"/>
    <mergeCell ref="H20:H23"/>
    <mergeCell ref="B24:B25"/>
    <mergeCell ref="C24:C25"/>
    <mergeCell ref="D24:D25"/>
    <mergeCell ref="E24:E25"/>
    <mergeCell ref="F24:F25"/>
    <mergeCell ref="G24:G25"/>
    <mergeCell ref="H24:H25"/>
    <mergeCell ref="B26:B30"/>
    <mergeCell ref="C26:C30"/>
    <mergeCell ref="D26:D30"/>
    <mergeCell ref="E26:E30"/>
    <mergeCell ref="F26:F30"/>
    <mergeCell ref="G26:G30"/>
    <mergeCell ref="H26:H30"/>
    <mergeCell ref="B31:B41"/>
    <mergeCell ref="C31:C41"/>
    <mergeCell ref="D31:D41"/>
    <mergeCell ref="E31:E41"/>
    <mergeCell ref="F31:F41"/>
    <mergeCell ref="G31:G41"/>
    <mergeCell ref="H31:H41"/>
    <mergeCell ref="B42:B43"/>
    <mergeCell ref="C42:C43"/>
    <mergeCell ref="D42:D43"/>
    <mergeCell ref="E42:E43"/>
    <mergeCell ref="F42:F43"/>
    <mergeCell ref="G42:G43"/>
    <mergeCell ref="H42:H43"/>
  </mergeCells>
  <printOptions headings="false" gridLines="false" gridLinesSet="true" horizontalCentered="false" verticalCentered="false"/>
  <pageMargins left="0.529861111111111" right="0.275694444444444" top="1.18125" bottom="0.747916666666667" header="0.511811023622047" footer="0.511811023622047"/>
  <pageSetup paperSize="9" scale="8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I3" activePane="bottomRight" state="frozen"/>
      <selection pane="topLeft" activeCell="A1" activeCellId="0" sqref="A1"/>
      <selection pane="topRight" activeCell="I1" activeCellId="0" sqref="I1"/>
      <selection pane="bottomLeft" activeCell="A3" activeCellId="0" sqref="A3"/>
      <selection pane="bottomRight" activeCell="I14" activeCellId="0" sqref="I14"/>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7.43"/>
    <col collapsed="false" customWidth="true" hidden="false" outlineLevel="0" max="6" min="6" style="0" width="10"/>
    <col collapsed="false" customWidth="true" hidden="false" outlineLevel="0" max="7" min="7" style="0" width="14.43"/>
    <col collapsed="false" customWidth="true" hidden="false" outlineLevel="0" max="8" min="8" style="0" width="35.57"/>
    <col collapsed="false" customWidth="true" hidden="false" outlineLevel="0" max="9" min="9" style="0" width="64.43"/>
    <col collapsed="false" customWidth="true" hidden="false" outlineLevel="0" max="11" min="10" style="0" width="10"/>
    <col collapsed="false" customWidth="true" hidden="false" outlineLevel="0" max="12" min="12" style="0" width="57.15"/>
    <col collapsed="false" customWidth="true" hidden="false" outlineLevel="0" max="15" min="15" style="0" width="7.14"/>
    <col collapsed="false" customWidth="false" hidden="true" outlineLevel="0" max="18" min="16" style="0" width="11.43"/>
    <col collapsed="false" customWidth="true" hidden="true" outlineLevel="0" max="19" min="19" style="0" width="9.14"/>
    <col collapsed="false" customWidth="false" hidden="true" outlineLevel="0" max="1024" min="20" style="0" width="11.43"/>
  </cols>
  <sheetData>
    <row r="1" customFormat="false" ht="15" hidden="false" customHeight="false" outlineLevel="0" collapsed="false">
      <c r="A1" s="93"/>
      <c r="B1" s="172"/>
      <c r="C1" s="165"/>
      <c r="D1" s="162"/>
      <c r="E1" s="162"/>
      <c r="F1" s="162"/>
      <c r="G1" s="163"/>
      <c r="H1" s="164"/>
      <c r="I1" s="165"/>
      <c r="J1" s="166"/>
      <c r="K1" s="167"/>
      <c r="L1" s="164"/>
      <c r="M1" s="162"/>
      <c r="N1" s="168"/>
      <c r="O1" s="93"/>
    </row>
    <row r="2" customFormat="false" ht="24" hidden="false" customHeight="true" outlineLevel="0" collapsed="false">
      <c r="A2" s="124"/>
      <c r="B2" s="20" t="s">
        <v>133</v>
      </c>
      <c r="C2" s="20" t="s">
        <v>58</v>
      </c>
      <c r="D2" s="20" t="s">
        <v>59</v>
      </c>
      <c r="E2" s="20" t="s">
        <v>134</v>
      </c>
      <c r="F2" s="20" t="s">
        <v>135</v>
      </c>
      <c r="G2" s="20" t="s">
        <v>136</v>
      </c>
      <c r="H2" s="20" t="s">
        <v>61</v>
      </c>
      <c r="I2" s="20" t="s">
        <v>0</v>
      </c>
      <c r="J2" s="34" t="s">
        <v>137</v>
      </c>
      <c r="K2" s="34" t="s">
        <v>138</v>
      </c>
      <c r="L2" s="20" t="s">
        <v>139</v>
      </c>
      <c r="M2" s="20" t="s">
        <v>1226</v>
      </c>
      <c r="N2" s="20" t="s">
        <v>4</v>
      </c>
      <c r="O2" s="124"/>
    </row>
    <row r="3" customFormat="false" ht="15" hidden="false" customHeight="false" outlineLevel="0" collapsed="false">
      <c r="A3" s="93"/>
      <c r="B3" s="133"/>
      <c r="C3" s="131"/>
      <c r="D3" s="169"/>
      <c r="E3" s="130"/>
      <c r="F3" s="130"/>
      <c r="G3" s="133"/>
      <c r="H3" s="131"/>
      <c r="I3" s="37"/>
      <c r="J3" s="66" t="s">
        <v>6</v>
      </c>
      <c r="K3" s="116" t="s">
        <v>886</v>
      </c>
      <c r="L3" s="37" t="str">
        <f aca="false">VLOOKUP(K3,CódigosRetorno!A:B,2,FALSE())</f>
        <v>El ticket no existe</v>
      </c>
      <c r="M3" s="48"/>
      <c r="N3" s="48" t="s">
        <v>8</v>
      </c>
      <c r="O3" s="93"/>
    </row>
    <row r="4" customFormat="false" ht="15" hidden="false" customHeight="false" outlineLevel="0" collapsed="false">
      <c r="A4" s="93"/>
      <c r="B4" s="63" t="s">
        <v>1227</v>
      </c>
      <c r="C4" s="96"/>
      <c r="D4" s="96"/>
      <c r="E4" s="96"/>
      <c r="F4" s="96"/>
      <c r="G4" s="96"/>
      <c r="H4" s="96"/>
      <c r="I4" s="96"/>
      <c r="J4" s="111"/>
      <c r="K4" s="111" t="s">
        <v>8</v>
      </c>
      <c r="L4" s="42" t="str">
        <f aca="false">VLOOKUP(K4,CódigosRetorno!A:B,2,FALSE())</f>
        <v>-</v>
      </c>
      <c r="M4" s="69"/>
      <c r="N4" s="96"/>
      <c r="O4" s="93"/>
    </row>
    <row r="5" customFormat="false" ht="24" hidden="false" customHeight="true" outlineLevel="0" collapsed="false">
      <c r="A5" s="93"/>
      <c r="B5" s="66" t="n">
        <v>1</v>
      </c>
      <c r="C5" s="44" t="s">
        <v>889</v>
      </c>
      <c r="D5" s="66" t="s">
        <v>63</v>
      </c>
      <c r="E5" s="66" t="s">
        <v>143</v>
      </c>
      <c r="F5" s="43" t="s">
        <v>343</v>
      </c>
      <c r="G5" s="120" t="s">
        <v>145</v>
      </c>
      <c r="H5" s="44" t="s">
        <v>1156</v>
      </c>
      <c r="I5" s="45" t="s">
        <v>605</v>
      </c>
      <c r="J5" s="66" t="s">
        <v>6</v>
      </c>
      <c r="K5" s="46" t="s">
        <v>892</v>
      </c>
      <c r="L5" s="37" t="str">
        <f aca="false">VLOOKUP(K5,CódigosRetorno!$A$2:$B$1795,2,FALSE())</f>
        <v>El XML no contiene el tag o no existe informacion de UBLVersionID</v>
      </c>
      <c r="M5" s="66" t="s">
        <v>1228</v>
      </c>
      <c r="N5" s="66" t="s">
        <v>8</v>
      </c>
      <c r="O5" s="93"/>
    </row>
    <row r="6" customFormat="false" ht="15" hidden="false" customHeight="false" outlineLevel="0" collapsed="false">
      <c r="A6" s="93"/>
      <c r="B6" s="66"/>
      <c r="C6" s="44"/>
      <c r="D6" s="66"/>
      <c r="E6" s="66"/>
      <c r="F6" s="43"/>
      <c r="G6" s="120"/>
      <c r="H6" s="44"/>
      <c r="I6" s="44" t="s">
        <v>149</v>
      </c>
      <c r="J6" s="66" t="s">
        <v>6</v>
      </c>
      <c r="K6" s="46" t="s">
        <v>894</v>
      </c>
      <c r="L6" s="37"/>
      <c r="M6" s="66" t="s">
        <v>1228</v>
      </c>
      <c r="N6" s="66" t="s">
        <v>8</v>
      </c>
      <c r="O6" s="93"/>
    </row>
    <row r="7" customFormat="false" ht="24" hidden="false" customHeight="true" outlineLevel="0" collapsed="false">
      <c r="A7" s="93"/>
      <c r="B7" s="66" t="n">
        <v>2</v>
      </c>
      <c r="C7" s="44" t="s">
        <v>151</v>
      </c>
      <c r="D7" s="66" t="s">
        <v>63</v>
      </c>
      <c r="E7" s="66" t="s">
        <v>143</v>
      </c>
      <c r="F7" s="43" t="s">
        <v>343</v>
      </c>
      <c r="G7" s="120" t="s">
        <v>152</v>
      </c>
      <c r="H7" s="45" t="s">
        <v>1157</v>
      </c>
      <c r="I7" s="44" t="s">
        <v>155</v>
      </c>
      <c r="J7" s="66" t="s">
        <v>6</v>
      </c>
      <c r="K7" s="120" t="s">
        <v>899</v>
      </c>
      <c r="L7" s="37" t="str">
        <f aca="false">VLOOKUP(K7,CódigosRetorno!$A$2:$B$1795,2,FALSE())</f>
        <v>CustomizationID - La versión del documento no es la correcta</v>
      </c>
      <c r="M7" s="66" t="s">
        <v>1228</v>
      </c>
      <c r="N7" s="66" t="s">
        <v>8</v>
      </c>
      <c r="O7" s="93"/>
    </row>
    <row r="8" customFormat="false" ht="15" hidden="false" customHeight="true" outlineLevel="0" collapsed="false">
      <c r="A8" s="93"/>
      <c r="B8" s="66" t="n">
        <f aca="false">B7+1</f>
        <v>3</v>
      </c>
      <c r="C8" s="44" t="s">
        <v>1158</v>
      </c>
      <c r="D8" s="66" t="s">
        <v>63</v>
      </c>
      <c r="E8" s="66" t="s">
        <v>143</v>
      </c>
      <c r="F8" s="43" t="s">
        <v>842</v>
      </c>
      <c r="G8" s="120" t="s">
        <v>1229</v>
      </c>
      <c r="H8" s="44" t="s">
        <v>1160</v>
      </c>
      <c r="I8" s="44" t="s">
        <v>1161</v>
      </c>
      <c r="J8" s="43" t="s">
        <v>6</v>
      </c>
      <c r="K8" s="120" t="s">
        <v>904</v>
      </c>
      <c r="L8" s="37" t="str">
        <f aca="false">VLOOKUP(K8,CódigosRetorno!$A$2:$B$1795,2,FALSE())</f>
        <v>El ID debe coincidir con el nombre del archivo</v>
      </c>
      <c r="M8" s="66" t="s">
        <v>1228</v>
      </c>
      <c r="N8" s="66" t="s">
        <v>8</v>
      </c>
      <c r="O8" s="93"/>
    </row>
    <row r="9" customFormat="false" ht="15" hidden="false" customHeight="false" outlineLevel="0" collapsed="false">
      <c r="A9" s="93"/>
      <c r="B9" s="66"/>
      <c r="C9" s="44"/>
      <c r="D9" s="66"/>
      <c r="E9" s="66"/>
      <c r="F9" s="43"/>
      <c r="G9" s="120"/>
      <c r="H9" s="44"/>
      <c r="I9" s="44" t="s">
        <v>905</v>
      </c>
      <c r="J9" s="43" t="s">
        <v>6</v>
      </c>
      <c r="K9" s="46" t="s">
        <v>906</v>
      </c>
      <c r="L9" s="37" t="str">
        <f aca="false">VLOOKUP(K9,CódigosRetorno!$A$2:$B$1795,2,FALSE())</f>
        <v>El archivo ya fue presentado anteriormente</v>
      </c>
      <c r="M9" s="66" t="s">
        <v>1230</v>
      </c>
      <c r="N9" s="66" t="s">
        <v>8</v>
      </c>
      <c r="O9" s="93"/>
    </row>
    <row r="10" customFormat="false" ht="24" hidden="false" customHeight="true" outlineLevel="0" collapsed="false">
      <c r="A10" s="93"/>
      <c r="B10" s="66" t="n">
        <f aca="false">B8+1</f>
        <v>4</v>
      </c>
      <c r="C10" s="44" t="s">
        <v>1163</v>
      </c>
      <c r="D10" s="66" t="s">
        <v>63</v>
      </c>
      <c r="E10" s="66" t="s">
        <v>143</v>
      </c>
      <c r="F10" s="43" t="s">
        <v>343</v>
      </c>
      <c r="G10" s="120" t="s">
        <v>178</v>
      </c>
      <c r="H10" s="44" t="s">
        <v>1164</v>
      </c>
      <c r="I10" s="44" t="s">
        <v>1165</v>
      </c>
      <c r="J10" s="43" t="s">
        <v>6</v>
      </c>
      <c r="K10" s="46" t="s">
        <v>911</v>
      </c>
      <c r="L10" s="37" t="str">
        <f aca="false">VLOOKUP(K10,CódigosRetorno!$A$2:$B$1795,2,FALSE())</f>
        <v>La fecha de generación del resumen debe ser igual a la fecha consignada en el nombre del archivo</v>
      </c>
      <c r="M10" s="66" t="s">
        <v>1228</v>
      </c>
      <c r="N10" s="173"/>
      <c r="O10" s="93"/>
    </row>
    <row r="11" customFormat="false" ht="15" hidden="false" customHeight="false" outlineLevel="0" collapsed="false">
      <c r="A11" s="93"/>
      <c r="B11" s="66"/>
      <c r="C11" s="44"/>
      <c r="D11" s="66"/>
      <c r="E11" s="66"/>
      <c r="F11" s="43"/>
      <c r="G11" s="120"/>
      <c r="H11" s="44"/>
      <c r="I11" s="44" t="s">
        <v>1166</v>
      </c>
      <c r="J11" s="43" t="s">
        <v>6</v>
      </c>
      <c r="K11" s="120" t="s">
        <v>1167</v>
      </c>
      <c r="L11" s="37" t="str">
        <f aca="false">VLOOKUP(K11,CódigosRetorno!$A$2:$B$1795,2,FALSE())</f>
        <v>La fecha del IssueDate no debe ser mayor a la fecha de recepción</v>
      </c>
      <c r="M11" s="43" t="s">
        <v>1228</v>
      </c>
      <c r="N11" s="66" t="s">
        <v>8</v>
      </c>
      <c r="O11" s="93"/>
    </row>
    <row r="12" customFormat="false" ht="24" hidden="false" customHeight="true" outlineLevel="0" collapsed="false">
      <c r="A12" s="93"/>
      <c r="B12" s="66" t="n">
        <f aca="false">+B10+1</f>
        <v>5</v>
      </c>
      <c r="C12" s="79" t="s">
        <v>1168</v>
      </c>
      <c r="D12" s="66" t="s">
        <v>63</v>
      </c>
      <c r="E12" s="174" t="s">
        <v>143</v>
      </c>
      <c r="F12" s="53" t="s">
        <v>343</v>
      </c>
      <c r="G12" s="175" t="s">
        <v>178</v>
      </c>
      <c r="H12" s="80" t="s">
        <v>1169</v>
      </c>
      <c r="I12" s="44" t="s">
        <v>1170</v>
      </c>
      <c r="J12" s="43" t="s">
        <v>6</v>
      </c>
      <c r="K12" s="46" t="s">
        <v>918</v>
      </c>
      <c r="L12" s="37" t="str">
        <f aca="false">VLOOKUP(K12,CódigosRetorno!$A$2:$B$1795,2,FALSE())</f>
        <v>La fecha de generación de la comunicación/resumen debe ser mayor o igual a la fecha de generación/emisión de los documentos</v>
      </c>
      <c r="M12" s="66" t="s">
        <v>1228</v>
      </c>
      <c r="N12" s="66" t="s">
        <v>8</v>
      </c>
      <c r="O12" s="93"/>
    </row>
    <row r="13" customFormat="false" ht="15" hidden="false" customHeight="false" outlineLevel="0" collapsed="false">
      <c r="A13" s="93"/>
      <c r="B13" s="66" t="n">
        <f aca="false">B12+1</f>
        <v>6</v>
      </c>
      <c r="C13" s="37" t="s">
        <v>62</v>
      </c>
      <c r="D13" s="47" t="s">
        <v>63</v>
      </c>
      <c r="E13" s="47" t="s">
        <v>143</v>
      </c>
      <c r="F13" s="48" t="s">
        <v>158</v>
      </c>
      <c r="G13" s="47" t="s">
        <v>8</v>
      </c>
      <c r="H13" s="37" t="s">
        <v>8</v>
      </c>
      <c r="I13" s="37" t="s">
        <v>160</v>
      </c>
      <c r="J13" s="46" t="s">
        <v>8</v>
      </c>
      <c r="K13" s="46" t="s">
        <v>8</v>
      </c>
      <c r="L13" s="37" t="str">
        <f aca="false">VLOOKUP(K13,CódigosRetorno!$A$2:$B$1795,2,FALSE())</f>
        <v>-</v>
      </c>
      <c r="M13" s="43"/>
      <c r="N13" s="48" t="s">
        <v>8</v>
      </c>
      <c r="O13" s="93"/>
    </row>
    <row r="14" customFormat="false" ht="24" hidden="false" customHeight="false" outlineLevel="0" collapsed="false">
      <c r="A14" s="93"/>
      <c r="B14" s="176" t="n">
        <f aca="false">+B13+1</f>
        <v>7</v>
      </c>
      <c r="C14" s="44" t="s">
        <v>925</v>
      </c>
      <c r="D14" s="176" t="s">
        <v>63</v>
      </c>
      <c r="E14" s="176" t="s">
        <v>143</v>
      </c>
      <c r="F14" s="43" t="s">
        <v>189</v>
      </c>
      <c r="G14" s="120"/>
      <c r="H14" s="44" t="s">
        <v>1172</v>
      </c>
      <c r="I14" s="44" t="s">
        <v>1173</v>
      </c>
      <c r="J14" s="43" t="s">
        <v>6</v>
      </c>
      <c r="K14" s="46" t="s">
        <v>192</v>
      </c>
      <c r="L14" s="37" t="str">
        <f aca="false">VLOOKUP(K14,CódigosRetorno!$A$2:$B$1795,2,FALSE())</f>
        <v>Número de RUC del nombre del archivo no coincide con el consignado en el contenido del archivo XML</v>
      </c>
      <c r="M14" s="43" t="s">
        <v>1228</v>
      </c>
      <c r="N14" s="66" t="s">
        <v>8</v>
      </c>
      <c r="O14" s="93"/>
    </row>
    <row r="15" customFormat="false" ht="24" hidden="false" customHeight="true" outlineLevel="0" collapsed="false">
      <c r="A15" s="93"/>
      <c r="B15" s="176"/>
      <c r="C15" s="44" t="s">
        <v>1174</v>
      </c>
      <c r="D15" s="176"/>
      <c r="E15" s="176"/>
      <c r="F15" s="43" t="s">
        <v>197</v>
      </c>
      <c r="G15" s="120" t="s">
        <v>198</v>
      </c>
      <c r="H15" s="44" t="s">
        <v>1175</v>
      </c>
      <c r="I15" s="173" t="s">
        <v>66</v>
      </c>
      <c r="J15" s="43" t="s">
        <v>6</v>
      </c>
      <c r="K15" s="120" t="s">
        <v>1176</v>
      </c>
      <c r="L15" s="37" t="str">
        <f aca="false">VLOOKUP(K15,CódigosRetorno!$A$2:$B$1795,2,FALSE())</f>
        <v>El XML no contiene el tag AdditionalAccountID del emisor del documento</v>
      </c>
      <c r="M15" s="66" t="s">
        <v>1228</v>
      </c>
      <c r="N15" s="66" t="s">
        <v>8</v>
      </c>
      <c r="O15" s="93"/>
    </row>
    <row r="16" customFormat="false" ht="15" hidden="false" customHeight="false" outlineLevel="0" collapsed="false">
      <c r="A16" s="93"/>
      <c r="B16" s="176"/>
      <c r="C16" s="44"/>
      <c r="D16" s="176"/>
      <c r="E16" s="176"/>
      <c r="F16" s="43"/>
      <c r="G16" s="120"/>
      <c r="H16" s="44"/>
      <c r="I16" s="44" t="s">
        <v>1177</v>
      </c>
      <c r="J16" s="43" t="s">
        <v>6</v>
      </c>
      <c r="K16" s="120" t="s">
        <v>1178</v>
      </c>
      <c r="L16" s="37" t="str">
        <f aca="false">VLOOKUP(K16,CódigosRetorno!$A$2:$B$1795,2,FALSE())</f>
        <v>AdditionalAccountID - El dato ingresado no cumple con el estandar</v>
      </c>
      <c r="M16" s="66" t="s">
        <v>1228</v>
      </c>
      <c r="N16" s="66" t="s">
        <v>8</v>
      </c>
      <c r="O16" s="93"/>
    </row>
    <row r="17" customFormat="false" ht="36" hidden="false" customHeight="true" outlineLevel="0" collapsed="false">
      <c r="A17" s="93"/>
      <c r="B17" s="66" t="n">
        <f aca="false">+B14+1</f>
        <v>8</v>
      </c>
      <c r="C17" s="44" t="s">
        <v>934</v>
      </c>
      <c r="D17" s="66" t="s">
        <v>63</v>
      </c>
      <c r="E17" s="66" t="s">
        <v>143</v>
      </c>
      <c r="F17" s="43" t="s">
        <v>223</v>
      </c>
      <c r="G17" s="120"/>
      <c r="H17" s="44" t="s">
        <v>1179</v>
      </c>
      <c r="I17" s="173" t="s">
        <v>605</v>
      </c>
      <c r="J17" s="43" t="s">
        <v>6</v>
      </c>
      <c r="K17" s="120" t="s">
        <v>936</v>
      </c>
      <c r="L17" s="37" t="str">
        <f aca="false">VLOOKUP(K17,CódigosRetorno!$A$2:$B$1795,2,FALSE())</f>
        <v>El XML no contiene el tag RegistrationName del emisor del documento</v>
      </c>
      <c r="M17" s="66" t="s">
        <v>1228</v>
      </c>
      <c r="N17" s="66" t="s">
        <v>8</v>
      </c>
      <c r="O17" s="93"/>
    </row>
    <row r="18" customFormat="false" ht="36" hidden="false" customHeight="false" outlineLevel="0" collapsed="false">
      <c r="A18" s="93"/>
      <c r="B18" s="66"/>
      <c r="C18" s="44"/>
      <c r="D18" s="66"/>
      <c r="E18" s="66"/>
      <c r="F18" s="43"/>
      <c r="G18" s="120"/>
      <c r="H18" s="44"/>
      <c r="I18" s="44" t="s">
        <v>688</v>
      </c>
      <c r="J18" s="43" t="s">
        <v>6</v>
      </c>
      <c r="K18" s="120" t="s">
        <v>937</v>
      </c>
      <c r="L18" s="37" t="str">
        <f aca="false">VLOOKUP(K18,CódigosRetorno!$A$2:$B$1795,2,FALSE())</f>
        <v>RegistrationName - El dato ingresado no cumple con el estandar</v>
      </c>
      <c r="M18" s="66" t="s">
        <v>1228</v>
      </c>
      <c r="N18" s="66" t="s">
        <v>8</v>
      </c>
      <c r="O18" s="93"/>
    </row>
    <row r="19" customFormat="false" ht="15" hidden="false" customHeight="false" outlineLevel="0" collapsed="false">
      <c r="A19" s="93"/>
      <c r="B19" s="55" t="s">
        <v>1180</v>
      </c>
      <c r="C19" s="58"/>
      <c r="D19" s="157"/>
      <c r="E19" s="157"/>
      <c r="F19" s="57"/>
      <c r="G19" s="158"/>
      <c r="H19" s="58"/>
      <c r="I19" s="177"/>
      <c r="J19" s="57"/>
      <c r="K19" s="158" t="s">
        <v>8</v>
      </c>
      <c r="L19" s="42" t="str">
        <f aca="false">VLOOKUP(K19,CódigosRetorno!$A$2:$B$1795,2,FALSE())</f>
        <v>-</v>
      </c>
      <c r="M19" s="157"/>
      <c r="N19" s="157"/>
      <c r="O19" s="93"/>
    </row>
    <row r="20" customFormat="false" ht="24" hidden="false" customHeight="true" outlineLevel="0" collapsed="false">
      <c r="A20" s="93"/>
      <c r="B20" s="176" t="n">
        <f aca="false">+B17+1</f>
        <v>9</v>
      </c>
      <c r="C20" s="44" t="s">
        <v>1181</v>
      </c>
      <c r="D20" s="176" t="s">
        <v>942</v>
      </c>
      <c r="E20" s="176" t="s">
        <v>143</v>
      </c>
      <c r="F20" s="67" t="s">
        <v>943</v>
      </c>
      <c r="G20" s="120"/>
      <c r="H20" s="44" t="s">
        <v>1182</v>
      </c>
      <c r="I20" s="45" t="s">
        <v>1231</v>
      </c>
      <c r="J20" s="43" t="s">
        <v>6</v>
      </c>
      <c r="K20" s="120" t="s">
        <v>1183</v>
      </c>
      <c r="L20" s="37" t="str">
        <f aca="false">VLOOKUP(K20,CódigosRetorno!$A$2:$B$1795,2,FALSE())</f>
        <v>El tag LineID de VoidedDocumentsLine esta vacío</v>
      </c>
      <c r="M20" s="66" t="s">
        <v>1228</v>
      </c>
      <c r="N20" s="66" t="s">
        <v>8</v>
      </c>
      <c r="O20" s="93"/>
    </row>
    <row r="21" customFormat="false" ht="15" hidden="false" customHeight="false" outlineLevel="0" collapsed="false">
      <c r="A21" s="93"/>
      <c r="B21" s="176"/>
      <c r="C21" s="44"/>
      <c r="D21" s="176"/>
      <c r="E21" s="176"/>
      <c r="F21" s="67"/>
      <c r="G21" s="120"/>
      <c r="H21" s="44"/>
      <c r="I21" s="44" t="s">
        <v>1232</v>
      </c>
      <c r="J21" s="43" t="s">
        <v>6</v>
      </c>
      <c r="K21" s="120" t="s">
        <v>1184</v>
      </c>
      <c r="L21" s="37" t="str">
        <f aca="false">VLOOKUP(K21,CódigosRetorno!$A$2:$B$1795,2,FALSE())</f>
        <v>LineID - El dato ingresado no cumple con el estandar</v>
      </c>
      <c r="M21" s="66" t="s">
        <v>1228</v>
      </c>
      <c r="N21" s="66" t="s">
        <v>8</v>
      </c>
      <c r="O21" s="93"/>
    </row>
    <row r="22" customFormat="false" ht="15" hidden="false" customHeight="false" outlineLevel="0" collapsed="false">
      <c r="A22" s="93"/>
      <c r="B22" s="176"/>
      <c r="C22" s="44"/>
      <c r="D22" s="176"/>
      <c r="E22" s="176"/>
      <c r="F22" s="67"/>
      <c r="G22" s="120"/>
      <c r="H22" s="44"/>
      <c r="I22" s="44" t="s">
        <v>947</v>
      </c>
      <c r="J22" s="43" t="s">
        <v>6</v>
      </c>
      <c r="K22" s="120" t="s">
        <v>1185</v>
      </c>
      <c r="L22" s="37" t="str">
        <f aca="false">VLOOKUP(K22,CódigosRetorno!$A$2:$B$1795,2,FALSE())</f>
        <v>LineID - El dato ingresado debe ser correlativo mayor a cero</v>
      </c>
      <c r="M22" s="66" t="s">
        <v>1228</v>
      </c>
      <c r="N22" s="66" t="s">
        <v>8</v>
      </c>
      <c r="O22" s="93"/>
    </row>
    <row r="23" customFormat="false" ht="15" hidden="false" customHeight="false" outlineLevel="0" collapsed="false">
      <c r="A23" s="93"/>
      <c r="B23" s="176"/>
      <c r="C23" s="44"/>
      <c r="D23" s="176"/>
      <c r="E23" s="176"/>
      <c r="F23" s="67"/>
      <c r="G23" s="120"/>
      <c r="H23" s="44"/>
      <c r="I23" s="50" t="s">
        <v>1186</v>
      </c>
      <c r="J23" s="43" t="s">
        <v>6</v>
      </c>
      <c r="K23" s="46" t="s">
        <v>862</v>
      </c>
      <c r="L23" s="37" t="str">
        <f aca="false">VLOOKUP(K23,CódigosRetorno!$A$2:$B$1795,2,FALSE())</f>
        <v>El número de ítem no puede estar duplicado.</v>
      </c>
      <c r="M23" s="66" t="s">
        <v>1228</v>
      </c>
      <c r="N23" s="66" t="s">
        <v>8</v>
      </c>
      <c r="O23" s="93"/>
    </row>
    <row r="24" customFormat="false" ht="24" hidden="false" customHeight="true" outlineLevel="0" collapsed="false">
      <c r="A24" s="93"/>
      <c r="B24" s="176" t="n">
        <f aca="false">+B20+1</f>
        <v>10</v>
      </c>
      <c r="C24" s="44" t="s">
        <v>1187</v>
      </c>
      <c r="D24" s="176" t="s">
        <v>942</v>
      </c>
      <c r="E24" s="176" t="s">
        <v>143</v>
      </c>
      <c r="F24" s="67" t="s">
        <v>330</v>
      </c>
      <c r="G24" s="120" t="s">
        <v>331</v>
      </c>
      <c r="H24" s="44" t="s">
        <v>1188</v>
      </c>
      <c r="I24" s="45" t="s">
        <v>1231</v>
      </c>
      <c r="J24" s="43" t="s">
        <v>6</v>
      </c>
      <c r="K24" s="120" t="s">
        <v>1189</v>
      </c>
      <c r="L24" s="37" t="str">
        <f aca="false">VLOOKUP(K24,CódigosRetorno!$A$2:$B$1795,2,FALSE())</f>
        <v>El tag DocumentTypeCode es vacío</v>
      </c>
      <c r="M24" s="66" t="s">
        <v>1228</v>
      </c>
      <c r="N24" s="66" t="s">
        <v>8</v>
      </c>
      <c r="O24" s="93"/>
    </row>
    <row r="25" customFormat="false" ht="24" hidden="false" customHeight="true" outlineLevel="0" collapsed="false">
      <c r="A25" s="93"/>
      <c r="B25" s="176"/>
      <c r="C25" s="44"/>
      <c r="D25" s="176"/>
      <c r="E25" s="176"/>
      <c r="F25" s="67"/>
      <c r="G25" s="120"/>
      <c r="H25" s="44"/>
      <c r="I25" s="44" t="s">
        <v>1233</v>
      </c>
      <c r="J25" s="43" t="s">
        <v>6</v>
      </c>
      <c r="K25" s="120" t="s">
        <v>1191</v>
      </c>
      <c r="L25" s="37" t="str">
        <f aca="false">VLOOKUP(K25,CódigosRetorno!$A$2:$B$1795,2,FALSE())</f>
        <v>DocumentTypeCode - El valor del tipo de documento es invalido</v>
      </c>
      <c r="M25" s="66" t="s">
        <v>1228</v>
      </c>
      <c r="N25" s="66" t="s">
        <v>8</v>
      </c>
      <c r="O25" s="93"/>
    </row>
    <row r="26" customFormat="false" ht="24" hidden="false" customHeight="false" outlineLevel="0" collapsed="false">
      <c r="A26" s="93"/>
      <c r="B26" s="176"/>
      <c r="C26" s="44"/>
      <c r="D26" s="176"/>
      <c r="E26" s="176"/>
      <c r="F26" s="67"/>
      <c r="G26" s="120"/>
      <c r="H26" s="44"/>
      <c r="I26" s="44" t="s">
        <v>1234</v>
      </c>
      <c r="J26" s="43" t="s">
        <v>6</v>
      </c>
      <c r="K26" s="120" t="s">
        <v>1191</v>
      </c>
      <c r="L26" s="37" t="str">
        <f aca="false">VLOOKUP(K26,CódigosRetorno!$A$2:$B$1795,2,FALSE())</f>
        <v>DocumentTypeCode - El valor del tipo de documento es invalido</v>
      </c>
      <c r="M26" s="66" t="s">
        <v>1228</v>
      </c>
      <c r="N26" s="66" t="s">
        <v>8</v>
      </c>
      <c r="O26" s="93"/>
    </row>
    <row r="27" customFormat="false" ht="24" hidden="false" customHeight="true" outlineLevel="0" collapsed="false">
      <c r="A27" s="93"/>
      <c r="B27" s="178" t="n">
        <f aca="false">+B24+1</f>
        <v>11</v>
      </c>
      <c r="C27" s="79" t="s">
        <v>1192</v>
      </c>
      <c r="D27" s="66" t="s">
        <v>942</v>
      </c>
      <c r="E27" s="178" t="s">
        <v>143</v>
      </c>
      <c r="F27" s="68" t="s">
        <v>769</v>
      </c>
      <c r="G27" s="175"/>
      <c r="H27" s="79" t="s">
        <v>1193</v>
      </c>
      <c r="I27" s="45" t="s">
        <v>1231</v>
      </c>
      <c r="J27" s="43" t="s">
        <v>6</v>
      </c>
      <c r="K27" s="120" t="s">
        <v>1194</v>
      </c>
      <c r="L27" s="37" t="str">
        <f aca="false">VLOOKUP(K27,CódigosRetorno!$A$2:$B$1795,2,FALSE())</f>
        <v>El tag DocumentSerialID es vacío</v>
      </c>
      <c r="M27" s="66" t="s">
        <v>1228</v>
      </c>
      <c r="N27" s="66" t="s">
        <v>8</v>
      </c>
      <c r="O27" s="93"/>
    </row>
    <row r="28" customFormat="false" ht="36" hidden="false" customHeight="false" outlineLevel="0" collapsed="false">
      <c r="A28" s="93"/>
      <c r="B28" s="178"/>
      <c r="C28" s="79"/>
      <c r="D28" s="66"/>
      <c r="E28" s="66"/>
      <c r="F28" s="68"/>
      <c r="G28" s="175"/>
      <c r="H28" s="79"/>
      <c r="I28" s="44" t="s">
        <v>1235</v>
      </c>
      <c r="J28" s="43" t="s">
        <v>6</v>
      </c>
      <c r="K28" s="120" t="s">
        <v>1236</v>
      </c>
      <c r="L28" s="37" t="str">
        <f aca="false">VLOOKUP(K28,CódigosRetorno!$A$2:$B$1795,2,FALSE())</f>
        <v>El dato ingresado  no cumple con el formato de DocumentSerialID, para DocumentTypeCode con valor 20.</v>
      </c>
      <c r="M28" s="66" t="s">
        <v>1228</v>
      </c>
      <c r="N28" s="66"/>
      <c r="O28" s="93"/>
    </row>
    <row r="29" customFormat="false" ht="36" hidden="false" customHeight="false" outlineLevel="0" collapsed="false">
      <c r="A29" s="93"/>
      <c r="B29" s="178"/>
      <c r="C29" s="79"/>
      <c r="D29" s="66"/>
      <c r="E29" s="66"/>
      <c r="F29" s="68"/>
      <c r="G29" s="175"/>
      <c r="H29" s="79"/>
      <c r="I29" s="44" t="s">
        <v>1237</v>
      </c>
      <c r="J29" s="43" t="s">
        <v>6</v>
      </c>
      <c r="K29" s="120" t="s">
        <v>1238</v>
      </c>
      <c r="L29" s="37" t="str">
        <f aca="false">VLOOKUP(K29,CódigosRetorno!$A$2:$B$1795,2,FALSE())</f>
        <v>El dato ingresado  no cumple con el formato de DocumentSerialID, para DocumentTypeCode con valor 40.</v>
      </c>
      <c r="M29" s="66" t="s">
        <v>1228</v>
      </c>
      <c r="N29" s="66"/>
      <c r="O29" s="93"/>
    </row>
    <row r="30" customFormat="false" ht="48" hidden="false" customHeight="false" outlineLevel="0" collapsed="false">
      <c r="A30" s="93"/>
      <c r="B30" s="178"/>
      <c r="C30" s="79"/>
      <c r="D30" s="66"/>
      <c r="E30" s="66"/>
      <c r="F30" s="68"/>
      <c r="G30" s="175"/>
      <c r="H30" s="79"/>
      <c r="I30" s="52" t="s">
        <v>1239</v>
      </c>
      <c r="J30" s="48" t="s">
        <v>6</v>
      </c>
      <c r="K30" s="116" t="s">
        <v>1240</v>
      </c>
      <c r="L30" s="37" t="str">
        <f aca="false">VLOOKUP(K30,CódigosRetorno!$A$2:$B$1795,2,FALSE())</f>
        <v>La serie no corresponde al tipo de comprobante</v>
      </c>
      <c r="M30" s="66" t="s">
        <v>1228</v>
      </c>
      <c r="N30" s="43"/>
      <c r="O30" s="93"/>
    </row>
    <row r="31" customFormat="false" ht="60" hidden="false" customHeight="false" outlineLevel="0" collapsed="false">
      <c r="A31" s="93"/>
      <c r="B31" s="178"/>
      <c r="C31" s="79"/>
      <c r="D31" s="66"/>
      <c r="E31" s="178"/>
      <c r="F31" s="68"/>
      <c r="G31" s="175"/>
      <c r="H31" s="79"/>
      <c r="I31" s="52" t="s">
        <v>1241</v>
      </c>
      <c r="J31" s="48" t="s">
        <v>6</v>
      </c>
      <c r="K31" s="116" t="s">
        <v>1242</v>
      </c>
      <c r="L31" s="37" t="str">
        <f aca="false">VLOOKUP(K31,CódigosRetorno!$A$2:$B$1795,2,FALSE())</f>
        <v>El comprobante no puede ser dado de baja por exceder el plazo desde su fecha de recepcion</v>
      </c>
      <c r="M31" s="66" t="s">
        <v>1230</v>
      </c>
      <c r="N31" s="43"/>
      <c r="O31" s="93"/>
    </row>
    <row r="32" customFormat="false" ht="24" hidden="false" customHeight="true" outlineLevel="0" collapsed="false">
      <c r="A32" s="93"/>
      <c r="B32" s="178" t="n">
        <f aca="false">+B27+1</f>
        <v>12</v>
      </c>
      <c r="C32" s="79" t="s">
        <v>1201</v>
      </c>
      <c r="D32" s="178" t="s">
        <v>942</v>
      </c>
      <c r="E32" s="178" t="s">
        <v>143</v>
      </c>
      <c r="F32" s="68" t="s">
        <v>1202</v>
      </c>
      <c r="G32" s="175"/>
      <c r="H32" s="79" t="s">
        <v>1203</v>
      </c>
      <c r="I32" s="45" t="s">
        <v>1231</v>
      </c>
      <c r="J32" s="43" t="s">
        <v>6</v>
      </c>
      <c r="K32" s="120" t="s">
        <v>1204</v>
      </c>
      <c r="L32" s="37" t="str">
        <f aca="false">VLOOKUP(K32,CódigosRetorno!$A$2:$B$1795,2,FALSE())</f>
        <v>El tag DocumentNumberID esta vacío</v>
      </c>
      <c r="M32" s="66" t="s">
        <v>1228</v>
      </c>
      <c r="N32" s="66" t="s">
        <v>8</v>
      </c>
      <c r="O32" s="93"/>
    </row>
    <row r="33" customFormat="false" ht="24" hidden="false" customHeight="false" outlineLevel="0" collapsed="false">
      <c r="A33" s="93"/>
      <c r="B33" s="178"/>
      <c r="C33" s="79"/>
      <c r="D33" s="178"/>
      <c r="E33" s="178"/>
      <c r="F33" s="68"/>
      <c r="G33" s="175"/>
      <c r="H33" s="79"/>
      <c r="I33" s="44" t="s">
        <v>1205</v>
      </c>
      <c r="J33" s="43" t="s">
        <v>6</v>
      </c>
      <c r="K33" s="120" t="s">
        <v>1206</v>
      </c>
      <c r="L33" s="37" t="str">
        <f aca="false">VLOOKUP(K33,CódigosRetorno!$A$2:$B$1795,2,FALSE())</f>
        <v>El dato ingresado en DocumentNumberID debe ser numerico y como maximo de 8 digitos</v>
      </c>
      <c r="M33" s="66" t="s">
        <v>1228</v>
      </c>
      <c r="N33" s="66" t="s">
        <v>8</v>
      </c>
      <c r="O33" s="93"/>
    </row>
    <row r="34" customFormat="false" ht="24" hidden="false" customHeight="false" outlineLevel="0" collapsed="false">
      <c r="A34" s="93"/>
      <c r="B34" s="178"/>
      <c r="C34" s="79"/>
      <c r="D34" s="178"/>
      <c r="E34" s="178"/>
      <c r="F34" s="68"/>
      <c r="G34" s="175"/>
      <c r="H34" s="79"/>
      <c r="I34" s="44" t="s">
        <v>1207</v>
      </c>
      <c r="J34" s="43" t="s">
        <v>6</v>
      </c>
      <c r="K34" s="46" t="s">
        <v>1208</v>
      </c>
      <c r="L34" s="37" t="str">
        <f aca="false">VLOOKUP(K34,CódigosRetorno!$A$2:$B$1795,2,FALSE())</f>
        <v>Los documentos informados en el archivo XML se encuentran duplicados</v>
      </c>
      <c r="M34" s="66" t="s">
        <v>1228</v>
      </c>
      <c r="N34" s="66" t="s">
        <v>8</v>
      </c>
      <c r="O34" s="93"/>
    </row>
    <row r="35" customFormat="false" ht="36" hidden="false" customHeight="false" outlineLevel="0" collapsed="false">
      <c r="A35" s="93"/>
      <c r="B35" s="178"/>
      <c r="C35" s="79"/>
      <c r="D35" s="178"/>
      <c r="E35" s="178"/>
      <c r="F35" s="68"/>
      <c r="G35" s="175"/>
      <c r="H35" s="79"/>
      <c r="I35" s="44" t="s">
        <v>1243</v>
      </c>
      <c r="J35" s="43" t="s">
        <v>6</v>
      </c>
      <c r="K35" s="120" t="s">
        <v>1244</v>
      </c>
      <c r="L35" s="37" t="str">
        <f aca="false">VLOOKUP(K35,CódigosRetorno!$A$2:$B$1795,2,FALSE())</f>
        <v>El comprobante que desea revertir no existe.</v>
      </c>
      <c r="M35" s="66" t="s">
        <v>1230</v>
      </c>
      <c r="N35" s="43" t="s">
        <v>619</v>
      </c>
      <c r="O35" s="93"/>
    </row>
    <row r="36" customFormat="false" ht="36" hidden="false" customHeight="false" outlineLevel="0" collapsed="false">
      <c r="A36" s="93"/>
      <c r="B36" s="178"/>
      <c r="C36" s="79"/>
      <c r="D36" s="178"/>
      <c r="E36" s="178"/>
      <c r="F36" s="68"/>
      <c r="G36" s="175"/>
      <c r="H36" s="79"/>
      <c r="I36" s="52" t="s">
        <v>1245</v>
      </c>
      <c r="J36" s="48" t="s">
        <v>6</v>
      </c>
      <c r="K36" s="116" t="s">
        <v>1213</v>
      </c>
      <c r="L36" s="37" t="s">
        <v>1246</v>
      </c>
      <c r="M36" s="48" t="s">
        <v>1230</v>
      </c>
      <c r="N36" s="48" t="s">
        <v>619</v>
      </c>
      <c r="O36" s="93"/>
    </row>
    <row r="37" customFormat="false" ht="36" hidden="false" customHeight="false" outlineLevel="0" collapsed="false">
      <c r="A37" s="93"/>
      <c r="B37" s="178"/>
      <c r="C37" s="79"/>
      <c r="D37" s="178"/>
      <c r="E37" s="178"/>
      <c r="F37" s="68"/>
      <c r="G37" s="175"/>
      <c r="H37" s="79"/>
      <c r="I37" s="44" t="s">
        <v>1247</v>
      </c>
      <c r="J37" s="43" t="s">
        <v>6</v>
      </c>
      <c r="K37" s="120" t="s">
        <v>1248</v>
      </c>
      <c r="L37" s="37" t="str">
        <f aca="false">VLOOKUP(K37,CódigosRetorno!$A$2:$B$1795,2,FALSE())</f>
        <v>El comprobante fue informado previamente en una reversión.</v>
      </c>
      <c r="M37" s="66" t="s">
        <v>1230</v>
      </c>
      <c r="N37" s="43" t="s">
        <v>619</v>
      </c>
      <c r="O37" s="93"/>
    </row>
    <row r="38" customFormat="false" ht="36" hidden="false" customHeight="false" outlineLevel="0" collapsed="false">
      <c r="A38" s="93"/>
      <c r="B38" s="178"/>
      <c r="C38" s="79"/>
      <c r="D38" s="178"/>
      <c r="E38" s="178"/>
      <c r="F38" s="68"/>
      <c r="G38" s="175"/>
      <c r="H38" s="79"/>
      <c r="I38" s="52" t="s">
        <v>1249</v>
      </c>
      <c r="J38" s="48" t="s">
        <v>6</v>
      </c>
      <c r="K38" s="116" t="s">
        <v>1250</v>
      </c>
      <c r="L38" s="37" t="str">
        <f aca="false">VLOOKUP(K38,CódigosRetorno!$A$2:$B$1795,2,FALSE())</f>
        <v>La liquidacion de compra a dar de baja no debe tener pagos registrados</v>
      </c>
      <c r="M38" s="66" t="s">
        <v>1230</v>
      </c>
      <c r="N38" s="43" t="s">
        <v>619</v>
      </c>
      <c r="O38" s="93"/>
    </row>
    <row r="39" customFormat="false" ht="24" hidden="false" customHeight="true" outlineLevel="0" collapsed="false">
      <c r="A39" s="93"/>
      <c r="B39" s="66" t="n">
        <f aca="false">+B32+1</f>
        <v>13</v>
      </c>
      <c r="C39" s="45" t="s">
        <v>1221</v>
      </c>
      <c r="D39" s="66" t="s">
        <v>942</v>
      </c>
      <c r="E39" s="66" t="s">
        <v>143</v>
      </c>
      <c r="F39" s="43" t="s">
        <v>223</v>
      </c>
      <c r="G39" s="120"/>
      <c r="H39" s="44" t="s">
        <v>1222</v>
      </c>
      <c r="I39" s="45" t="s">
        <v>1231</v>
      </c>
      <c r="J39" s="43" t="s">
        <v>6</v>
      </c>
      <c r="K39" s="120" t="s">
        <v>1223</v>
      </c>
      <c r="L39" s="37" t="str">
        <f aca="false">VLOOKUP(K39,CódigosRetorno!$A$2:$B$1795,2,FALSE())</f>
        <v>El tag VoidReasonDescription esta vacío</v>
      </c>
      <c r="M39" s="66" t="s">
        <v>1228</v>
      </c>
      <c r="N39" s="66" t="s">
        <v>8</v>
      </c>
      <c r="O39" s="93"/>
    </row>
    <row r="40" customFormat="false" ht="24" hidden="false" customHeight="false" outlineLevel="0" collapsed="false">
      <c r="A40" s="93"/>
      <c r="B40" s="66"/>
      <c r="C40" s="45"/>
      <c r="D40" s="66"/>
      <c r="E40" s="66"/>
      <c r="F40" s="43"/>
      <c r="G40" s="120"/>
      <c r="H40" s="44"/>
      <c r="I40" s="44" t="s">
        <v>1224</v>
      </c>
      <c r="J40" s="43" t="s">
        <v>208</v>
      </c>
      <c r="K40" s="120" t="s">
        <v>1225</v>
      </c>
      <c r="L40" s="37" t="str">
        <f aca="false">VLOOKUP(K40,CódigosRetorno!$A$2:$B$1795,2,FALSE())</f>
        <v>El dato ingresado en VoidReasonDescription debe contener información válida</v>
      </c>
      <c r="M40" s="66" t="s">
        <v>1228</v>
      </c>
      <c r="N40" s="66" t="s">
        <v>8</v>
      </c>
      <c r="O40" s="93"/>
    </row>
    <row r="41" customFormat="false" ht="15" hidden="false" customHeight="false" outlineLevel="0" collapsed="false">
      <c r="A41" s="93"/>
      <c r="B41" s="94"/>
      <c r="C41" s="93"/>
      <c r="D41" s="94"/>
      <c r="E41" s="94"/>
      <c r="F41" s="94"/>
      <c r="G41" s="95"/>
      <c r="H41" s="31"/>
      <c r="I41" s="31"/>
      <c r="J41" s="32"/>
      <c r="K41" s="95"/>
      <c r="L41" s="31"/>
      <c r="M41" s="94"/>
      <c r="N41" s="94"/>
      <c r="O41" s="93"/>
    </row>
    <row r="42" customFormat="false" ht="15" hidden="false" customHeight="false" outlineLevel="0" collapsed="false"/>
  </sheetData>
  <autoFilter ref="J1:K66"/>
  <mergeCells count="70">
    <mergeCell ref="B5:B6"/>
    <mergeCell ref="C5:C6"/>
    <mergeCell ref="D5:D6"/>
    <mergeCell ref="E5:E6"/>
    <mergeCell ref="F5:F6"/>
    <mergeCell ref="G5:G6"/>
    <mergeCell ref="H5:H6"/>
    <mergeCell ref="B8:B9"/>
    <mergeCell ref="C8:C9"/>
    <mergeCell ref="D8:D9"/>
    <mergeCell ref="E8:E9"/>
    <mergeCell ref="F8:F9"/>
    <mergeCell ref="G8:G9"/>
    <mergeCell ref="H8:H9"/>
    <mergeCell ref="B10:B11"/>
    <mergeCell ref="C10:C11"/>
    <mergeCell ref="D10:D11"/>
    <mergeCell ref="E10:E11"/>
    <mergeCell ref="F10:F11"/>
    <mergeCell ref="G10:G11"/>
    <mergeCell ref="H10:H11"/>
    <mergeCell ref="B14:B16"/>
    <mergeCell ref="D14:D16"/>
    <mergeCell ref="E14:E16"/>
    <mergeCell ref="C15:C16"/>
    <mergeCell ref="F15:F16"/>
    <mergeCell ref="G15:G16"/>
    <mergeCell ref="H15:H16"/>
    <mergeCell ref="B17:B18"/>
    <mergeCell ref="C17:C18"/>
    <mergeCell ref="D17:D18"/>
    <mergeCell ref="E17:E18"/>
    <mergeCell ref="F17:F18"/>
    <mergeCell ref="G17:G18"/>
    <mergeCell ref="H17:H18"/>
    <mergeCell ref="B20:B23"/>
    <mergeCell ref="C20:C23"/>
    <mergeCell ref="D20:D23"/>
    <mergeCell ref="E20:E23"/>
    <mergeCell ref="F20:F23"/>
    <mergeCell ref="G20:G23"/>
    <mergeCell ref="H20:H23"/>
    <mergeCell ref="B24:B26"/>
    <mergeCell ref="C24:C26"/>
    <mergeCell ref="D24:D26"/>
    <mergeCell ref="E24:E26"/>
    <mergeCell ref="F24:F26"/>
    <mergeCell ref="G24:G26"/>
    <mergeCell ref="H24:H26"/>
    <mergeCell ref="B27:B31"/>
    <mergeCell ref="C27:C31"/>
    <mergeCell ref="D27:D31"/>
    <mergeCell ref="E27:E31"/>
    <mergeCell ref="F27:F31"/>
    <mergeCell ref="G27:G31"/>
    <mergeCell ref="H27:H31"/>
    <mergeCell ref="B32:B38"/>
    <mergeCell ref="C32:C38"/>
    <mergeCell ref="D32:D38"/>
    <mergeCell ref="E32:E38"/>
    <mergeCell ref="F32:F38"/>
    <mergeCell ref="G32:G38"/>
    <mergeCell ref="H32:H38"/>
    <mergeCell ref="B39:B40"/>
    <mergeCell ref="C39:C40"/>
    <mergeCell ref="D39:D40"/>
    <mergeCell ref="E39:E40"/>
    <mergeCell ref="F39:F40"/>
    <mergeCell ref="G39:G40"/>
    <mergeCell ref="H39:H40"/>
  </mergeCells>
  <printOptions headings="false" gridLines="false" gridLinesSet="true" horizontalCentered="false" verticalCentered="false"/>
  <pageMargins left="0.529861111111111" right="0.275694444444444" top="1.18125" bottom="0.747916666666667" header="0.511811023622047" footer="0.511811023622047"/>
  <pageSetup paperSize="9" scale="8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195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1" topLeftCell="C209" activePane="bottomRight" state="frozen"/>
      <selection pane="topLeft" activeCell="A1" activeCellId="0" sqref="A1"/>
      <selection pane="topRight" activeCell="C1" activeCellId="0" sqref="C1"/>
      <selection pane="bottomLeft" activeCell="A209" activeCellId="0" sqref="A209"/>
      <selection pane="bottomRight" activeCell="G203" activeCellId="0" sqref="G203"/>
    </sheetView>
  </sheetViews>
  <sheetFormatPr defaultColWidth="11.57421875" defaultRowHeight="15" zeroHeight="true" outlineLevelRow="0" outlineLevelCol="0"/>
  <cols>
    <col collapsed="false" customWidth="true" hidden="false" outlineLevel="0" max="1" min="1" style="0" width="4.43"/>
    <col collapsed="false" customWidth="true" hidden="false" outlineLevel="0" max="2" min="2" style="179" width="28.57"/>
    <col collapsed="false" customWidth="true" hidden="false" outlineLevel="0" max="3" min="3" style="0" width="7.43"/>
    <col collapsed="false" customWidth="true" hidden="false" outlineLevel="0" max="4" min="4" style="0" width="11.43"/>
    <col collapsed="false" customWidth="true" hidden="false" outlineLevel="0" max="5" min="5" style="0" width="10"/>
    <col collapsed="false" customWidth="true" hidden="false" outlineLevel="0" max="6" min="6" style="0" width="15.57"/>
    <col collapsed="false" customWidth="true" hidden="false" outlineLevel="0" max="7" min="7" style="0" width="35.85"/>
    <col collapsed="false" customWidth="true" hidden="true" outlineLevel="0" max="8" min="8" style="0" width="7.43"/>
    <col collapsed="false" customWidth="true" hidden="false" outlineLevel="0" max="9" min="9" style="0" width="41.43"/>
    <col collapsed="false" customWidth="true" hidden="false" outlineLevel="0" max="10" min="10" style="0" width="10"/>
    <col collapsed="false" customWidth="true" hidden="false" outlineLevel="0" max="11" min="11" style="180" width="10"/>
    <col collapsed="false" customWidth="true" hidden="false" outlineLevel="0" max="12" min="12" style="0" width="41.43"/>
    <col collapsed="false" customWidth="true" hidden="false" outlineLevel="0" max="13" min="13" style="0" width="12.57"/>
    <col collapsed="false" customWidth="true" hidden="false" outlineLevel="0" max="14" min="14" style="0" width="2.57"/>
    <col collapsed="false" customWidth="true" hidden="true" outlineLevel="0" max="23" min="15" style="0" width="9.14"/>
    <col collapsed="false" customWidth="false" hidden="true" outlineLevel="0" max="1024" min="24" style="0" width="11.57"/>
  </cols>
  <sheetData>
    <row r="1" customFormat="false" ht="48" hidden="false" customHeight="false" outlineLevel="0" collapsed="false">
      <c r="A1" s="20" t="s">
        <v>133</v>
      </c>
      <c r="B1" s="181" t="s">
        <v>58</v>
      </c>
      <c r="C1" s="20" t="s">
        <v>59</v>
      </c>
      <c r="D1" s="20" t="s">
        <v>1251</v>
      </c>
      <c r="E1" s="20" t="s">
        <v>135</v>
      </c>
      <c r="F1" s="20" t="s">
        <v>1252</v>
      </c>
      <c r="G1" s="20" t="s">
        <v>61</v>
      </c>
      <c r="H1" s="20" t="s">
        <v>1253</v>
      </c>
      <c r="I1" s="20" t="s">
        <v>0</v>
      </c>
      <c r="J1" s="20" t="s">
        <v>1</v>
      </c>
      <c r="K1" s="20" t="s">
        <v>2</v>
      </c>
      <c r="L1" s="20" t="s">
        <v>139</v>
      </c>
      <c r="M1" s="20" t="s">
        <v>4</v>
      </c>
      <c r="N1" s="182"/>
    </row>
    <row r="2" customFormat="false" ht="15" hidden="false" customHeight="false" outlineLevel="0" collapsed="false">
      <c r="A2" s="35" t="s">
        <v>8</v>
      </c>
      <c r="B2" s="49" t="s">
        <v>8</v>
      </c>
      <c r="C2" s="35"/>
      <c r="D2" s="35" t="s">
        <v>8</v>
      </c>
      <c r="E2" s="35" t="s">
        <v>8</v>
      </c>
      <c r="F2" s="35" t="s">
        <v>8</v>
      </c>
      <c r="G2" s="36" t="s">
        <v>8</v>
      </c>
      <c r="H2" s="35"/>
      <c r="I2" s="37" t="s">
        <v>140</v>
      </c>
      <c r="J2" s="38" t="s">
        <v>8</v>
      </c>
      <c r="K2" s="38" t="s">
        <v>8</v>
      </c>
      <c r="L2" s="37" t="str">
        <f aca="false">VLOOKUP(K2,CódigosRetorno!A:B,2,FALSE())</f>
        <v>-</v>
      </c>
      <c r="M2" s="35" t="s">
        <v>8</v>
      </c>
      <c r="N2" s="17"/>
    </row>
    <row r="3" customFormat="false" ht="15" hidden="false" customHeight="false" outlineLevel="0" collapsed="false">
      <c r="A3" s="63" t="s">
        <v>1254</v>
      </c>
      <c r="B3" s="42"/>
      <c r="C3" s="96"/>
      <c r="D3" s="96" t="s">
        <v>8</v>
      </c>
      <c r="E3" s="96" t="s">
        <v>8</v>
      </c>
      <c r="F3" s="96" t="s">
        <v>8</v>
      </c>
      <c r="G3" s="70" t="s">
        <v>8</v>
      </c>
      <c r="H3" s="96"/>
      <c r="I3" s="42" t="s">
        <v>8</v>
      </c>
      <c r="J3" s="98" t="s">
        <v>8</v>
      </c>
      <c r="K3" s="110" t="s">
        <v>8</v>
      </c>
      <c r="L3" s="42" t="str">
        <f aca="false">VLOOKUP(K3,CódigosRetorno!A:B,2,FALSE())</f>
        <v>-</v>
      </c>
      <c r="M3" s="69" t="s">
        <v>8</v>
      </c>
      <c r="N3" s="15"/>
    </row>
    <row r="4" customFormat="false" ht="24" hidden="false" customHeight="true" outlineLevel="0" collapsed="false">
      <c r="A4" s="119" t="n">
        <v>1</v>
      </c>
      <c r="B4" s="183" t="s">
        <v>142</v>
      </c>
      <c r="C4" s="184" t="s">
        <v>63</v>
      </c>
      <c r="D4" s="184" t="s">
        <v>143</v>
      </c>
      <c r="E4" s="119" t="s">
        <v>144</v>
      </c>
      <c r="F4" s="184" t="s">
        <v>1255</v>
      </c>
      <c r="G4" s="185" t="s">
        <v>1256</v>
      </c>
      <c r="H4" s="48" t="n">
        <v>1</v>
      </c>
      <c r="I4" s="185" t="s">
        <v>605</v>
      </c>
      <c r="J4" s="186" t="s">
        <v>6</v>
      </c>
      <c r="K4" s="187" t="s">
        <v>892</v>
      </c>
      <c r="L4" s="185" t="str">
        <f aca="false">VLOOKUP(K4,CódigosRetorno!$A$2:$B$1795,2,FALSE())</f>
        <v>El XML no contiene el tag o no existe informacion de UBLVersionID</v>
      </c>
      <c r="M4" s="119" t="s">
        <v>8</v>
      </c>
      <c r="N4" s="188"/>
    </row>
    <row r="5" customFormat="false" ht="15" hidden="false" customHeight="false" outlineLevel="0" collapsed="false">
      <c r="A5" s="119"/>
      <c r="B5" s="183"/>
      <c r="C5" s="184"/>
      <c r="D5" s="184"/>
      <c r="E5" s="119"/>
      <c r="F5" s="184"/>
      <c r="G5" s="185"/>
      <c r="H5" s="48"/>
      <c r="I5" s="37" t="s">
        <v>1257</v>
      </c>
      <c r="J5" s="51" t="s">
        <v>6</v>
      </c>
      <c r="K5" s="116" t="s">
        <v>894</v>
      </c>
      <c r="L5" s="37" t="str">
        <f aca="false">VLOOKUP(K5,CódigosRetorno!$A$2:$B$1795,2,FALSE())</f>
        <v>UBLVersionID - La versión del UBL no es correcta</v>
      </c>
      <c r="M5" s="48" t="s">
        <v>8</v>
      </c>
      <c r="N5" s="15"/>
    </row>
    <row r="6" customFormat="false" ht="15" hidden="false" customHeight="true" outlineLevel="0" collapsed="false">
      <c r="A6" s="119" t="n">
        <f aca="false">A4+1</f>
        <v>2</v>
      </c>
      <c r="B6" s="185" t="s">
        <v>151</v>
      </c>
      <c r="C6" s="184" t="s">
        <v>63</v>
      </c>
      <c r="D6" s="184" t="s">
        <v>143</v>
      </c>
      <c r="E6" s="119" t="s">
        <v>144</v>
      </c>
      <c r="F6" s="187" t="s">
        <v>890</v>
      </c>
      <c r="G6" s="185" t="s">
        <v>1258</v>
      </c>
      <c r="H6" s="48" t="n">
        <v>1</v>
      </c>
      <c r="I6" s="185" t="s">
        <v>605</v>
      </c>
      <c r="J6" s="186" t="s">
        <v>6</v>
      </c>
      <c r="K6" s="187" t="s">
        <v>1259</v>
      </c>
      <c r="L6" s="185" t="str">
        <f aca="false">VLOOKUP(K6,CódigosRetorno!$A$2:$B$1795,2,FALSE())</f>
        <v>El XML no existe informacion de CustomizationID</v>
      </c>
      <c r="M6" s="119" t="s">
        <v>8</v>
      </c>
      <c r="N6" s="188"/>
    </row>
    <row r="7" customFormat="false" ht="24" hidden="false" customHeight="false" outlineLevel="0" collapsed="false">
      <c r="A7" s="119"/>
      <c r="B7" s="185"/>
      <c r="C7" s="184"/>
      <c r="D7" s="184"/>
      <c r="E7" s="119"/>
      <c r="F7" s="187"/>
      <c r="G7" s="185"/>
      <c r="H7" s="48"/>
      <c r="I7" s="37" t="s">
        <v>893</v>
      </c>
      <c r="J7" s="51" t="s">
        <v>6</v>
      </c>
      <c r="K7" s="116" t="s">
        <v>899</v>
      </c>
      <c r="L7" s="37" t="str">
        <f aca="false">VLOOKUP(K7,CódigosRetorno!$A$2:$B$1795,2,FALSE())</f>
        <v>CustomizationID - La versión del documento no es la correcta</v>
      </c>
      <c r="M7" s="48" t="s">
        <v>8</v>
      </c>
      <c r="N7" s="15"/>
    </row>
    <row r="8" s="195" customFormat="true" ht="24" hidden="false" customHeight="false" outlineLevel="0" collapsed="false">
      <c r="A8" s="119"/>
      <c r="B8" s="185"/>
      <c r="C8" s="184"/>
      <c r="D8" s="189" t="s">
        <v>184</v>
      </c>
      <c r="E8" s="190"/>
      <c r="F8" s="191" t="s">
        <v>1260</v>
      </c>
      <c r="G8" s="192" t="s">
        <v>1261</v>
      </c>
      <c r="H8" s="190" t="s">
        <v>1262</v>
      </c>
      <c r="I8" s="192" t="s">
        <v>1263</v>
      </c>
      <c r="J8" s="189" t="s">
        <v>208</v>
      </c>
      <c r="K8" s="193" t="s">
        <v>1264</v>
      </c>
      <c r="L8" s="192" t="str">
        <f aca="false">VLOOKUP(K8,CódigosRetorno!$A$2:$B$1795,2,FALSE())</f>
        <v>El dato ingresado como atributo @schemeAgencyName es incorrecto.</v>
      </c>
      <c r="M8" s="190" t="s">
        <v>8</v>
      </c>
      <c r="N8" s="194"/>
    </row>
    <row r="9" customFormat="false" ht="36" hidden="false" customHeight="true" outlineLevel="0" collapsed="false">
      <c r="A9" s="196" t="n">
        <f aca="false">A6+1</f>
        <v>3</v>
      </c>
      <c r="B9" s="183" t="s">
        <v>1265</v>
      </c>
      <c r="C9" s="184" t="s">
        <v>63</v>
      </c>
      <c r="D9" s="184" t="s">
        <v>143</v>
      </c>
      <c r="E9" s="196" t="s">
        <v>162</v>
      </c>
      <c r="F9" s="184" t="s">
        <v>163</v>
      </c>
      <c r="G9" s="185" t="s">
        <v>1266</v>
      </c>
      <c r="H9" s="117" t="n">
        <v>1</v>
      </c>
      <c r="I9" s="183" t="s">
        <v>613</v>
      </c>
      <c r="J9" s="186" t="s">
        <v>6</v>
      </c>
      <c r="K9" s="186" t="s">
        <v>614</v>
      </c>
      <c r="L9" s="185" t="str">
        <f aca="false">VLOOKUP(K9,CódigosRetorno!$A$2:$B$1795,2,FALSE())</f>
        <v>Numero de Serie del nombre del archivo no coincide con el consignado en el contenido del archivo XML</v>
      </c>
      <c r="M9" s="119" t="s">
        <v>8</v>
      </c>
      <c r="N9" s="188"/>
    </row>
    <row r="10" customFormat="false" ht="36" hidden="false" customHeight="false" outlineLevel="0" collapsed="false">
      <c r="A10" s="196"/>
      <c r="B10" s="183"/>
      <c r="C10" s="184"/>
      <c r="D10" s="184"/>
      <c r="E10" s="196"/>
      <c r="F10" s="184"/>
      <c r="G10" s="185"/>
      <c r="H10" s="117"/>
      <c r="I10" s="50" t="s">
        <v>615</v>
      </c>
      <c r="J10" s="51" t="s">
        <v>6</v>
      </c>
      <c r="K10" s="51" t="s">
        <v>616</v>
      </c>
      <c r="L10" s="37" t="str">
        <f aca="false">VLOOKUP(K10,CódigosRetorno!$A$2:$B$1795,2,FALSE())</f>
        <v>Número de documento en el nombre del archivo no coincide con el consignado en el contenido del XML</v>
      </c>
      <c r="M10" s="48" t="s">
        <v>8</v>
      </c>
      <c r="N10" s="15"/>
    </row>
    <row r="11" customFormat="false" ht="36" hidden="false" customHeight="false" outlineLevel="0" collapsed="false">
      <c r="A11" s="196"/>
      <c r="B11" s="183"/>
      <c r="C11" s="184"/>
      <c r="D11" s="184"/>
      <c r="E11" s="196"/>
      <c r="F11" s="184"/>
      <c r="G11" s="185"/>
      <c r="H11" s="117"/>
      <c r="I11" s="50" t="s">
        <v>1267</v>
      </c>
      <c r="J11" s="51" t="s">
        <v>6</v>
      </c>
      <c r="K11" s="51" t="s">
        <v>168</v>
      </c>
      <c r="L11" s="37" t="str">
        <f aca="false">VLOOKUP(K11,CódigosRetorno!$A$2:$B$1795,2,FALSE())</f>
        <v>ID - El dato SERIE-CORRELATIVO no cumple con el formato de acuerdo al tipo de comprobante</v>
      </c>
      <c r="M11" s="48" t="s">
        <v>8</v>
      </c>
      <c r="N11" s="15"/>
    </row>
    <row r="12" customFormat="false" ht="36" hidden="false" customHeight="false" outlineLevel="0" collapsed="false">
      <c r="A12" s="196"/>
      <c r="B12" s="183"/>
      <c r="C12" s="184"/>
      <c r="D12" s="184"/>
      <c r="E12" s="196"/>
      <c r="F12" s="184"/>
      <c r="G12" s="185"/>
      <c r="H12" s="117"/>
      <c r="I12" s="50" t="s">
        <v>1268</v>
      </c>
      <c r="J12" s="51" t="s">
        <v>6</v>
      </c>
      <c r="K12" s="51" t="s">
        <v>170</v>
      </c>
      <c r="L12" s="37" t="str">
        <f aca="false">VLOOKUP(K12,CódigosRetorno!$A$2:$B$1795,2,FALSE())</f>
        <v>El comprobante fue registrado previamente con otros datos</v>
      </c>
      <c r="M12" s="48" t="s">
        <v>971</v>
      </c>
      <c r="N12" s="15"/>
    </row>
    <row r="13" customFormat="false" ht="84" hidden="false" customHeight="false" outlineLevel="0" collapsed="false">
      <c r="A13" s="196"/>
      <c r="B13" s="183"/>
      <c r="C13" s="184"/>
      <c r="D13" s="184"/>
      <c r="E13" s="196"/>
      <c r="F13" s="184"/>
      <c r="G13" s="185"/>
      <c r="H13" s="117"/>
      <c r="I13" s="50" t="s">
        <v>1269</v>
      </c>
      <c r="J13" s="51" t="s">
        <v>6</v>
      </c>
      <c r="K13" s="51" t="s">
        <v>1270</v>
      </c>
      <c r="L13" s="37" t="str">
        <f aca="false">VLOOKUP(K13,CódigosRetorno!$A$2:$B$1795,2,FALSE())</f>
        <v>El comprobante ya esta informado y se encuentra con estado anulado o rechazado</v>
      </c>
      <c r="M13" s="48" t="s">
        <v>971</v>
      </c>
      <c r="N13" s="15"/>
    </row>
    <row r="14" customFormat="false" ht="48" hidden="false" customHeight="false" outlineLevel="0" collapsed="false">
      <c r="A14" s="196"/>
      <c r="B14" s="183"/>
      <c r="C14" s="184"/>
      <c r="D14" s="184"/>
      <c r="E14" s="196"/>
      <c r="F14" s="184"/>
      <c r="G14" s="185"/>
      <c r="H14" s="117"/>
      <c r="I14" s="50" t="s">
        <v>172</v>
      </c>
      <c r="J14" s="51" t="s">
        <v>208</v>
      </c>
      <c r="K14" s="51" t="s">
        <v>961</v>
      </c>
      <c r="L14" s="37" t="str">
        <f aca="false">VLOOKUP(K14,CódigosRetorno!$A$2:$B$1795,2,FALSE())</f>
        <v>Comprobante físico no se encuentra autorizado como comprobante de contingencia</v>
      </c>
      <c r="M14" s="48" t="s">
        <v>174</v>
      </c>
      <c r="N14" s="15"/>
    </row>
    <row r="15" customFormat="false" ht="48" hidden="false" customHeight="false" outlineLevel="0" collapsed="false">
      <c r="A15" s="196"/>
      <c r="B15" s="183"/>
      <c r="C15" s="184"/>
      <c r="D15" s="184"/>
      <c r="E15" s="196"/>
      <c r="F15" s="184"/>
      <c r="G15" s="185"/>
      <c r="H15" s="117"/>
      <c r="I15" s="50" t="s">
        <v>172</v>
      </c>
      <c r="J15" s="51" t="s">
        <v>6</v>
      </c>
      <c r="K15" s="51" t="s">
        <v>173</v>
      </c>
      <c r="L15" s="37" t="str">
        <f aca="false">VLOOKUP(K15,CódigosRetorno!$A$2:$B$1795,2,FALSE())</f>
        <v>Comprobante físico no se encuentra autorizado</v>
      </c>
      <c r="M15" s="48" t="s">
        <v>175</v>
      </c>
      <c r="N15" s="15"/>
    </row>
    <row r="16" customFormat="false" ht="48" hidden="false" customHeight="true" outlineLevel="0" collapsed="false">
      <c r="A16" s="119" t="n">
        <f aca="false">A9+1</f>
        <v>4</v>
      </c>
      <c r="B16" s="185" t="s">
        <v>176</v>
      </c>
      <c r="C16" s="184" t="s">
        <v>63</v>
      </c>
      <c r="D16" s="184" t="s">
        <v>143</v>
      </c>
      <c r="E16" s="119" t="s">
        <v>177</v>
      </c>
      <c r="F16" s="184" t="s">
        <v>178</v>
      </c>
      <c r="G16" s="185" t="s">
        <v>1271</v>
      </c>
      <c r="H16" s="48" t="n">
        <v>1</v>
      </c>
      <c r="I16" s="183" t="s">
        <v>430</v>
      </c>
      <c r="J16" s="186" t="s">
        <v>6</v>
      </c>
      <c r="K16" s="186" t="s">
        <v>622</v>
      </c>
      <c r="L16" s="185" t="str">
        <f aca="false">VLOOKUP(K16,CódigosRetorno!$A$2:$B$1795,2,FALSE())</f>
        <v>Presentacion fuera de fecha</v>
      </c>
      <c r="M16" s="119" t="s">
        <v>1272</v>
      </c>
      <c r="N16" s="188"/>
    </row>
    <row r="17" customFormat="false" ht="24" hidden="false" customHeight="false" outlineLevel="0" collapsed="false">
      <c r="A17" s="119"/>
      <c r="B17" s="185"/>
      <c r="C17" s="184"/>
      <c r="D17" s="184"/>
      <c r="E17" s="119"/>
      <c r="F17" s="184"/>
      <c r="G17" s="185"/>
      <c r="H17" s="48"/>
      <c r="I17" s="50" t="s">
        <v>1273</v>
      </c>
      <c r="J17" s="51" t="s">
        <v>6</v>
      </c>
      <c r="K17" s="51" t="s">
        <v>1274</v>
      </c>
      <c r="L17" s="37" t="str">
        <f aca="false">VLOOKUP(K17,CódigosRetorno!$A$2:$B$1795,2,FALSE())</f>
        <v>La fecha de emision se encuentra fuera del limite permitido</v>
      </c>
      <c r="M17" s="48" t="s">
        <v>8</v>
      </c>
      <c r="N17" s="15"/>
    </row>
    <row r="18" s="195" customFormat="true" ht="15" hidden="false" customHeight="false" outlineLevel="0" collapsed="false">
      <c r="A18" s="197" t="n">
        <f aca="false">A16+1</f>
        <v>5</v>
      </c>
      <c r="B18" s="198" t="s">
        <v>183</v>
      </c>
      <c r="C18" s="189" t="s">
        <v>63</v>
      </c>
      <c r="D18" s="189" t="s">
        <v>184</v>
      </c>
      <c r="E18" s="199" t="s">
        <v>829</v>
      </c>
      <c r="F18" s="200" t="s">
        <v>623</v>
      </c>
      <c r="G18" s="201" t="s">
        <v>1275</v>
      </c>
      <c r="H18" s="202" t="n">
        <v>1</v>
      </c>
      <c r="I18" s="192" t="s">
        <v>186</v>
      </c>
      <c r="J18" s="189" t="s">
        <v>8</v>
      </c>
      <c r="K18" s="193" t="s">
        <v>8</v>
      </c>
      <c r="L18" s="192" t="str">
        <f aca="false">VLOOKUP(K18,CódigosRetorno!$A$2:$B$1795,2,FALSE())</f>
        <v>-</v>
      </c>
      <c r="M18" s="197" t="s">
        <v>8</v>
      </c>
      <c r="N18" s="194"/>
    </row>
    <row r="19" customFormat="false" ht="24" hidden="false" customHeight="true" outlineLevel="0" collapsed="false">
      <c r="A19" s="196" t="n">
        <f aca="false">+A18+1</f>
        <v>6</v>
      </c>
      <c r="B19" s="183" t="s">
        <v>1276</v>
      </c>
      <c r="C19" s="184" t="s">
        <v>63</v>
      </c>
      <c r="D19" s="184" t="s">
        <v>143</v>
      </c>
      <c r="E19" s="119" t="s">
        <v>330</v>
      </c>
      <c r="F19" s="184" t="s">
        <v>331</v>
      </c>
      <c r="G19" s="185" t="s">
        <v>1277</v>
      </c>
      <c r="H19" s="48" t="n">
        <v>1</v>
      </c>
      <c r="I19" s="203" t="s">
        <v>605</v>
      </c>
      <c r="J19" s="186" t="s">
        <v>6</v>
      </c>
      <c r="K19" s="187" t="s">
        <v>1278</v>
      </c>
      <c r="L19" s="185" t="str">
        <f aca="false">VLOOKUP(K19,CódigosRetorno!$A$2:$B$1795,2,FALSE())</f>
        <v>El XML no contiene el tag o no existe informacion de InvoiceTypeCode</v>
      </c>
      <c r="M19" s="119" t="s">
        <v>8</v>
      </c>
      <c r="N19" s="188"/>
    </row>
    <row r="20" customFormat="false" ht="36" hidden="false" customHeight="false" outlineLevel="0" collapsed="false">
      <c r="A20" s="196"/>
      <c r="B20" s="183"/>
      <c r="C20" s="184"/>
      <c r="D20" s="184"/>
      <c r="E20" s="119"/>
      <c r="F20" s="184"/>
      <c r="G20" s="185"/>
      <c r="H20" s="48"/>
      <c r="I20" s="50" t="s">
        <v>1279</v>
      </c>
      <c r="J20" s="51" t="s">
        <v>6</v>
      </c>
      <c r="K20" s="116" t="s">
        <v>1280</v>
      </c>
      <c r="L20" s="37" t="str">
        <f aca="false">VLOOKUP(K20,CódigosRetorno!$A$2:$B$1795,2,FALSE())</f>
        <v>InvoiceTypeCode - El valor del tipo de documento es invalido o no coincide con el nombre del archivo</v>
      </c>
      <c r="M20" s="48" t="s">
        <v>1281</v>
      </c>
      <c r="N20" s="15"/>
    </row>
    <row r="21" s="195" customFormat="true" ht="24" hidden="false" customHeight="false" outlineLevel="0" collapsed="false">
      <c r="A21" s="196"/>
      <c r="B21" s="183"/>
      <c r="C21" s="184"/>
      <c r="D21" s="189" t="s">
        <v>184</v>
      </c>
      <c r="E21" s="204"/>
      <c r="F21" s="190" t="s">
        <v>1260</v>
      </c>
      <c r="G21" s="192" t="s">
        <v>1282</v>
      </c>
      <c r="H21" s="190" t="s">
        <v>1262</v>
      </c>
      <c r="I21" s="192" t="s">
        <v>1263</v>
      </c>
      <c r="J21" s="189" t="s">
        <v>208</v>
      </c>
      <c r="K21" s="193" t="s">
        <v>1283</v>
      </c>
      <c r="L21" s="192" t="str">
        <f aca="false">VLOOKUP(K21,CódigosRetorno!$A$2:$B$1795,2,FALSE())</f>
        <v>El dato ingresado como atributo @listAgencyName es incorrecto.</v>
      </c>
      <c r="M21" s="190" t="s">
        <v>8</v>
      </c>
      <c r="N21" s="194"/>
    </row>
    <row r="22" s="195" customFormat="true" ht="24" hidden="false" customHeight="false" outlineLevel="0" collapsed="false">
      <c r="A22" s="196"/>
      <c r="B22" s="183"/>
      <c r="C22" s="184"/>
      <c r="D22" s="184"/>
      <c r="E22" s="204"/>
      <c r="F22" s="190" t="s">
        <v>1284</v>
      </c>
      <c r="G22" s="192" t="s">
        <v>1285</v>
      </c>
      <c r="H22" s="190" t="s">
        <v>1262</v>
      </c>
      <c r="I22" s="192" t="s">
        <v>1286</v>
      </c>
      <c r="J22" s="189" t="s">
        <v>208</v>
      </c>
      <c r="K22" s="193" t="s">
        <v>1287</v>
      </c>
      <c r="L22" s="192" t="str">
        <f aca="false">VLOOKUP(K22,CódigosRetorno!$A$2:$B$1795,2,FALSE())</f>
        <v>El dato ingresado como atributo @listName es incorrecto.</v>
      </c>
      <c r="M22" s="190" t="s">
        <v>8</v>
      </c>
      <c r="N22" s="194"/>
    </row>
    <row r="23" s="195" customFormat="true" ht="48" hidden="false" customHeight="false" outlineLevel="0" collapsed="false">
      <c r="A23" s="196"/>
      <c r="B23" s="183"/>
      <c r="C23" s="184"/>
      <c r="D23" s="184"/>
      <c r="E23" s="204"/>
      <c r="F23" s="190" t="s">
        <v>1288</v>
      </c>
      <c r="G23" s="192" t="s">
        <v>1289</v>
      </c>
      <c r="H23" s="190" t="s">
        <v>1262</v>
      </c>
      <c r="I23" s="192" t="s">
        <v>1290</v>
      </c>
      <c r="J23" s="193" t="s">
        <v>208</v>
      </c>
      <c r="K23" s="191" t="s">
        <v>1291</v>
      </c>
      <c r="L23" s="192" t="str">
        <f aca="false">VLOOKUP(K23,CódigosRetorno!$A$2:$B$1795,2,FALSE())</f>
        <v>El dato ingresado como atributo @listURI es incorrecto.</v>
      </c>
      <c r="M23" s="190" t="s">
        <v>8</v>
      </c>
      <c r="N23" s="194"/>
    </row>
    <row r="24" customFormat="false" ht="24" hidden="false" customHeight="true" outlineLevel="0" collapsed="false">
      <c r="A24" s="196" t="n">
        <f aca="false">A19+1</f>
        <v>7</v>
      </c>
      <c r="B24" s="183" t="s">
        <v>1292</v>
      </c>
      <c r="C24" s="184" t="s">
        <v>63</v>
      </c>
      <c r="D24" s="184" t="s">
        <v>143</v>
      </c>
      <c r="E24" s="119" t="s">
        <v>144</v>
      </c>
      <c r="F24" s="184" t="s">
        <v>308</v>
      </c>
      <c r="G24" s="185" t="s">
        <v>1293</v>
      </c>
      <c r="H24" s="117" t="n">
        <v>1</v>
      </c>
      <c r="I24" s="185" t="s">
        <v>605</v>
      </c>
      <c r="J24" s="186" t="s">
        <v>6</v>
      </c>
      <c r="K24" s="187" t="s">
        <v>1294</v>
      </c>
      <c r="L24" s="185" t="str">
        <f aca="false">VLOOKUP(K24,CódigosRetorno!$A$2:$B$1795,2,FALSE())</f>
        <v>El XML no contiene el tag o no existe informacion de DocumentCurrencyCode</v>
      </c>
      <c r="M24" s="119" t="s">
        <v>8</v>
      </c>
      <c r="N24" s="188"/>
    </row>
    <row r="25" customFormat="false" ht="24" hidden="false" customHeight="false" outlineLevel="0" collapsed="false">
      <c r="A25" s="196"/>
      <c r="B25" s="183"/>
      <c r="C25" s="184"/>
      <c r="D25" s="184"/>
      <c r="E25" s="119"/>
      <c r="F25" s="184"/>
      <c r="G25" s="185"/>
      <c r="H25" s="117"/>
      <c r="I25" s="50" t="s">
        <v>1295</v>
      </c>
      <c r="J25" s="51" t="s">
        <v>6</v>
      </c>
      <c r="K25" s="116" t="s">
        <v>1296</v>
      </c>
      <c r="L25" s="37" t="str">
        <f aca="false">VLOOKUP(K25,CódigosRetorno!$A$2:$B$1795,2,FALSE())</f>
        <v>El valor ingresado como moneda del comprobante no es valido (catalogo nro 02).</v>
      </c>
      <c r="M25" s="48" t="s">
        <v>1297</v>
      </c>
      <c r="N25" s="15"/>
    </row>
    <row r="26" customFormat="false" ht="48" hidden="false" customHeight="false" outlineLevel="0" collapsed="false">
      <c r="A26" s="196"/>
      <c r="B26" s="183"/>
      <c r="C26" s="184"/>
      <c r="D26" s="184"/>
      <c r="E26" s="119"/>
      <c r="F26" s="184"/>
      <c r="G26" s="185"/>
      <c r="H26" s="117"/>
      <c r="I26" s="50" t="s">
        <v>1298</v>
      </c>
      <c r="J26" s="51" t="s">
        <v>6</v>
      </c>
      <c r="K26" s="116" t="s">
        <v>1074</v>
      </c>
      <c r="L26" s="37" t="str">
        <f aca="false">VLOOKUP(K26,CódigosRetorno!$A$2:$B$1795,2,FALSE())</f>
        <v>La moneda debe ser la misma en todo el documento. Salvo las percepciones que sólo son en moneda nacional</v>
      </c>
      <c r="M26" s="48" t="s">
        <v>8</v>
      </c>
      <c r="N26" s="15"/>
    </row>
    <row r="27" s="195" customFormat="true" ht="24" hidden="false" customHeight="false" outlineLevel="0" collapsed="false">
      <c r="A27" s="196"/>
      <c r="B27" s="183"/>
      <c r="C27" s="184"/>
      <c r="D27" s="189" t="s">
        <v>184</v>
      </c>
      <c r="E27" s="204"/>
      <c r="F27" s="190" t="s">
        <v>1299</v>
      </c>
      <c r="G27" s="192" t="s">
        <v>1300</v>
      </c>
      <c r="H27" s="190" t="s">
        <v>1262</v>
      </c>
      <c r="I27" s="192" t="s">
        <v>1301</v>
      </c>
      <c r="J27" s="189" t="s">
        <v>208</v>
      </c>
      <c r="K27" s="193" t="s">
        <v>1302</v>
      </c>
      <c r="L27" s="192" t="str">
        <f aca="false">VLOOKUP(K27,CódigosRetorno!$A$2:$B$1795,2,FALSE())</f>
        <v>El dato ingresado como atributo @listID es incorrecto.</v>
      </c>
      <c r="M27" s="190" t="s">
        <v>8</v>
      </c>
      <c r="N27" s="194"/>
    </row>
    <row r="28" s="195" customFormat="true" ht="24" hidden="false" customHeight="false" outlineLevel="0" collapsed="false">
      <c r="A28" s="196"/>
      <c r="B28" s="183"/>
      <c r="C28" s="184"/>
      <c r="D28" s="184"/>
      <c r="E28" s="204"/>
      <c r="F28" s="190" t="s">
        <v>1303</v>
      </c>
      <c r="G28" s="192" t="s">
        <v>1285</v>
      </c>
      <c r="H28" s="190" t="s">
        <v>1262</v>
      </c>
      <c r="I28" s="192" t="s">
        <v>1304</v>
      </c>
      <c r="J28" s="189" t="s">
        <v>208</v>
      </c>
      <c r="K28" s="193" t="s">
        <v>1287</v>
      </c>
      <c r="L28" s="192" t="str">
        <f aca="false">VLOOKUP(K28,CódigosRetorno!$A$2:$B$1795,2,FALSE())</f>
        <v>El dato ingresado como atributo @listName es incorrecto.</v>
      </c>
      <c r="M28" s="190" t="s">
        <v>8</v>
      </c>
      <c r="N28" s="194"/>
    </row>
    <row r="29" s="195" customFormat="true" ht="48" hidden="false" customHeight="false" outlineLevel="0" collapsed="false">
      <c r="A29" s="196"/>
      <c r="B29" s="183"/>
      <c r="C29" s="184"/>
      <c r="D29" s="184"/>
      <c r="E29" s="204"/>
      <c r="F29" s="190" t="s">
        <v>1305</v>
      </c>
      <c r="G29" s="192" t="s">
        <v>1282</v>
      </c>
      <c r="H29" s="190" t="s">
        <v>1262</v>
      </c>
      <c r="I29" s="192" t="s">
        <v>1306</v>
      </c>
      <c r="J29" s="193" t="s">
        <v>208</v>
      </c>
      <c r="K29" s="191" t="s">
        <v>1283</v>
      </c>
      <c r="L29" s="192" t="str">
        <f aca="false">VLOOKUP(K29,CódigosRetorno!$A$2:$B$1795,2,FALSE())</f>
        <v>El dato ingresado como atributo @listAgencyName es incorrecto.</v>
      </c>
      <c r="M29" s="190" t="s">
        <v>8</v>
      </c>
      <c r="N29" s="194"/>
    </row>
    <row r="30" s="195" customFormat="true" ht="24" hidden="false" customHeight="false" outlineLevel="0" collapsed="false">
      <c r="A30" s="197" t="n">
        <f aca="false">A24+1</f>
        <v>8</v>
      </c>
      <c r="B30" s="192" t="s">
        <v>1307</v>
      </c>
      <c r="C30" s="197" t="s">
        <v>63</v>
      </c>
      <c r="D30" s="197" t="s">
        <v>184</v>
      </c>
      <c r="E30" s="197" t="s">
        <v>177</v>
      </c>
      <c r="F30" s="197" t="s">
        <v>178</v>
      </c>
      <c r="G30" s="205" t="s">
        <v>1308</v>
      </c>
      <c r="H30" s="202" t="n">
        <v>1</v>
      </c>
      <c r="I30" s="192" t="s">
        <v>186</v>
      </c>
      <c r="J30" s="189" t="s">
        <v>8</v>
      </c>
      <c r="K30" s="193" t="s">
        <v>8</v>
      </c>
      <c r="L30" s="192" t="str">
        <f aca="false">VLOOKUP(K30,CódigosRetorno!$A$2:$B$1795,2,FALSE())</f>
        <v>-</v>
      </c>
      <c r="M30" s="197" t="s">
        <v>8</v>
      </c>
      <c r="N30" s="194"/>
    </row>
    <row r="31" customFormat="false" ht="15" hidden="false" customHeight="false" outlineLevel="0" collapsed="false">
      <c r="A31" s="63" t="s">
        <v>1309</v>
      </c>
      <c r="B31" s="42"/>
      <c r="C31" s="96"/>
      <c r="D31" s="96"/>
      <c r="E31" s="96"/>
      <c r="F31" s="96"/>
      <c r="G31" s="70"/>
      <c r="H31" s="96"/>
      <c r="I31" s="42"/>
      <c r="J31" s="98" t="s">
        <v>8</v>
      </c>
      <c r="K31" s="110" t="s">
        <v>8</v>
      </c>
      <c r="L31" s="42" t="str">
        <f aca="false">VLOOKUP(K31,CódigosRetorno!$A$2:$B$1795,2,FALSE())</f>
        <v>-</v>
      </c>
      <c r="M31" s="69"/>
      <c r="N31" s="15"/>
    </row>
    <row r="32" customFormat="false" ht="15" hidden="false" customHeight="false" outlineLevel="0" collapsed="false">
      <c r="A32" s="119" t="n">
        <f aca="false">+A30+1</f>
        <v>9</v>
      </c>
      <c r="B32" s="185" t="s">
        <v>157</v>
      </c>
      <c r="C32" s="184" t="s">
        <v>63</v>
      </c>
      <c r="D32" s="184" t="s">
        <v>143</v>
      </c>
      <c r="E32" s="119" t="s">
        <v>158</v>
      </c>
      <c r="F32" s="184" t="s">
        <v>8</v>
      </c>
      <c r="G32" s="185" t="s">
        <v>8</v>
      </c>
      <c r="H32" s="48" t="n">
        <v>1</v>
      </c>
      <c r="I32" s="185" t="s">
        <v>1310</v>
      </c>
      <c r="J32" s="184" t="s">
        <v>8</v>
      </c>
      <c r="K32" s="186" t="s">
        <v>8</v>
      </c>
      <c r="L32" s="185" t="str">
        <f aca="false">VLOOKUP(K32,CódigosRetorno!$A$2:$B$1795,2,FALSE())</f>
        <v>-</v>
      </c>
      <c r="M32" s="119" t="s">
        <v>8</v>
      </c>
      <c r="N32" s="188"/>
    </row>
    <row r="33" customFormat="false" ht="15" hidden="false" customHeight="false" outlineLevel="0" collapsed="false">
      <c r="A33" s="63" t="s">
        <v>1311</v>
      </c>
      <c r="B33" s="97"/>
      <c r="C33" s="96"/>
      <c r="D33" s="96"/>
      <c r="E33" s="96"/>
      <c r="F33" s="96"/>
      <c r="G33" s="70"/>
      <c r="H33" s="96"/>
      <c r="I33" s="42"/>
      <c r="J33" s="98" t="s">
        <v>8</v>
      </c>
      <c r="K33" s="110" t="s">
        <v>8</v>
      </c>
      <c r="L33" s="42" t="str">
        <f aca="false">VLOOKUP(K33,CódigosRetorno!$A$2:$B$1795,2,FALSE())</f>
        <v>-</v>
      </c>
      <c r="M33" s="69"/>
      <c r="N33" s="15"/>
    </row>
    <row r="34" customFormat="false" ht="36" hidden="false" customHeight="true" outlineLevel="0" collapsed="false">
      <c r="A34" s="196" t="n">
        <f aca="false">A32+1</f>
        <v>10</v>
      </c>
      <c r="B34" s="183" t="s">
        <v>925</v>
      </c>
      <c r="C34" s="184" t="s">
        <v>63</v>
      </c>
      <c r="D34" s="184" t="s">
        <v>143</v>
      </c>
      <c r="E34" s="196" t="s">
        <v>189</v>
      </c>
      <c r="F34" s="184" t="s">
        <v>1312</v>
      </c>
      <c r="G34" s="185" t="s">
        <v>1313</v>
      </c>
      <c r="H34" s="117" t="n">
        <v>1</v>
      </c>
      <c r="I34" s="185" t="s">
        <v>1314</v>
      </c>
      <c r="J34" s="186" t="s">
        <v>6</v>
      </c>
      <c r="K34" s="187" t="s">
        <v>1315</v>
      </c>
      <c r="L34" s="185" t="str">
        <f aca="false">VLOOKUP(K34,CódigosRetorno!$A$2:$B$1795,2,FALSE())</f>
        <v>El XML contiene mas de un tag como elemento de numero de documento del emisor</v>
      </c>
      <c r="M34" s="119" t="s">
        <v>8</v>
      </c>
      <c r="N34" s="188"/>
    </row>
    <row r="35" customFormat="false" ht="36" hidden="false" customHeight="false" outlineLevel="0" collapsed="false">
      <c r="A35" s="196"/>
      <c r="B35" s="183"/>
      <c r="C35" s="184"/>
      <c r="D35" s="184"/>
      <c r="E35" s="196"/>
      <c r="F35" s="184"/>
      <c r="G35" s="185"/>
      <c r="H35" s="117"/>
      <c r="I35" s="37" t="s">
        <v>191</v>
      </c>
      <c r="J35" s="51" t="s">
        <v>6</v>
      </c>
      <c r="K35" s="116" t="s">
        <v>192</v>
      </c>
      <c r="L35" s="37" t="str">
        <f aca="false">VLOOKUP(K35,CódigosRetorno!$A$2:$B$1795,2,FALSE())</f>
        <v>Número de RUC del nombre del archivo no coincide con el consignado en el contenido del archivo XML</v>
      </c>
      <c r="M35" s="48" t="s">
        <v>8</v>
      </c>
      <c r="N35" s="15"/>
    </row>
    <row r="36" customFormat="false" ht="24" hidden="false" customHeight="false" outlineLevel="0" collapsed="false">
      <c r="A36" s="196"/>
      <c r="B36" s="183"/>
      <c r="C36" s="184"/>
      <c r="D36" s="184"/>
      <c r="E36" s="196"/>
      <c r="F36" s="184"/>
      <c r="G36" s="185"/>
      <c r="H36" s="117"/>
      <c r="I36" s="37" t="s">
        <v>1316</v>
      </c>
      <c r="J36" s="51" t="s">
        <v>6</v>
      </c>
      <c r="K36" s="116" t="s">
        <v>1317</v>
      </c>
      <c r="L36" s="37" t="str">
        <f aca="false">VLOOKUP(K36,CódigosRetorno!$A$2:$B$1795,2,FALSE())</f>
        <v>El contribuyente no esta activo</v>
      </c>
      <c r="M36" s="48" t="s">
        <v>258</v>
      </c>
      <c r="N36" s="15"/>
    </row>
    <row r="37" customFormat="false" ht="24" hidden="false" customHeight="false" outlineLevel="0" collapsed="false">
      <c r="A37" s="196"/>
      <c r="B37" s="183"/>
      <c r="C37" s="184"/>
      <c r="D37" s="184"/>
      <c r="E37" s="196"/>
      <c r="F37" s="184"/>
      <c r="G37" s="185"/>
      <c r="H37" s="117"/>
      <c r="I37" s="52" t="s">
        <v>1318</v>
      </c>
      <c r="J37" s="51" t="s">
        <v>6</v>
      </c>
      <c r="K37" s="116" t="s">
        <v>1319</v>
      </c>
      <c r="L37" s="37" t="str">
        <f aca="false">VLOOKUP(K37,CódigosRetorno!$A$2:$B$1795,2,FALSE())</f>
        <v>El contribuyente no esta habido</v>
      </c>
      <c r="M37" s="48" t="s">
        <v>258</v>
      </c>
      <c r="N37" s="15"/>
    </row>
    <row r="38" customFormat="false" ht="48" hidden="false" customHeight="false" outlineLevel="0" collapsed="false">
      <c r="A38" s="196"/>
      <c r="B38" s="183"/>
      <c r="C38" s="184"/>
      <c r="D38" s="184"/>
      <c r="E38" s="196"/>
      <c r="F38" s="184"/>
      <c r="G38" s="185"/>
      <c r="H38" s="117"/>
      <c r="I38" s="50" t="s">
        <v>1320</v>
      </c>
      <c r="J38" s="48" t="s">
        <v>6</v>
      </c>
      <c r="K38" s="51" t="s">
        <v>1321</v>
      </c>
      <c r="L38" s="37" t="str">
        <f aca="false">VLOOKUP(K38,CódigosRetorno!$A$2:$B$1795,2,FALSE())</f>
        <v>El emisor a la fecha no se encuentra registrado ó habilitado en el Registro de exportadores de servicios SUNAT</v>
      </c>
      <c r="M38" s="48" t="s">
        <v>1322</v>
      </c>
      <c r="N38" s="15"/>
    </row>
    <row r="39" customFormat="false" ht="36" hidden="false" customHeight="false" outlineLevel="0" collapsed="false">
      <c r="A39" s="196"/>
      <c r="B39" s="183"/>
      <c r="C39" s="184"/>
      <c r="D39" s="184"/>
      <c r="E39" s="196"/>
      <c r="F39" s="184"/>
      <c r="G39" s="185"/>
      <c r="H39" s="117"/>
      <c r="I39" s="50" t="s">
        <v>1323</v>
      </c>
      <c r="J39" s="48" t="s">
        <v>6</v>
      </c>
      <c r="K39" s="51" t="s">
        <v>53</v>
      </c>
      <c r="L39" s="37" t="str">
        <f aca="false">VLOOKUP(K39,CódigosRetorno!$A$2:$B$1795,2,FALSE())</f>
        <v>El emisor no se encuentra autorizado a emitir en el SEE-Desde los sistemas del contribuyente</v>
      </c>
      <c r="M39" s="48" t="s">
        <v>1322</v>
      </c>
      <c r="N39" s="15"/>
    </row>
    <row r="40" customFormat="false" ht="36" hidden="false" customHeight="false" outlineLevel="0" collapsed="false">
      <c r="A40" s="196"/>
      <c r="B40" s="183"/>
      <c r="C40" s="184"/>
      <c r="D40" s="184"/>
      <c r="E40" s="196"/>
      <c r="F40" s="184"/>
      <c r="G40" s="185"/>
      <c r="H40" s="117"/>
      <c r="I40" s="50" t="s">
        <v>1324</v>
      </c>
      <c r="J40" s="48" t="s">
        <v>6</v>
      </c>
      <c r="K40" s="51" t="s">
        <v>1325</v>
      </c>
      <c r="L40" s="52" t="str">
        <f aca="false">VLOOKUP(K40,CódigosRetorno!$A$2:$B$1795,2,FALSE())</f>
        <v>El emisor electrónico no se encuentra inscrito en el Registro de Establecimientos Autorizados (REA)</v>
      </c>
      <c r="M40" s="48" t="s">
        <v>1322</v>
      </c>
      <c r="N40" s="15"/>
    </row>
    <row r="41" s="195" customFormat="true" ht="24" hidden="false" customHeight="true" outlineLevel="0" collapsed="false">
      <c r="A41" s="196"/>
      <c r="B41" s="183"/>
      <c r="C41" s="184"/>
      <c r="D41" s="184"/>
      <c r="E41" s="190" t="s">
        <v>1326</v>
      </c>
      <c r="F41" s="189" t="s">
        <v>1327</v>
      </c>
      <c r="G41" s="192" t="s">
        <v>1328</v>
      </c>
      <c r="H41" s="190" t="n">
        <v>1</v>
      </c>
      <c r="I41" s="192" t="s">
        <v>1329</v>
      </c>
      <c r="J41" s="193" t="s">
        <v>6</v>
      </c>
      <c r="K41" s="191" t="s">
        <v>1330</v>
      </c>
      <c r="L41" s="192" t="str">
        <f aca="false">VLOOKUP(K41,CódigosRetorno!$A$2:$B$1795,2,FALSE())</f>
        <v>El XML no contiene el tag o no existe informacion en tipo de documento del emisor.</v>
      </c>
      <c r="M41" s="190" t="s">
        <v>8</v>
      </c>
      <c r="N41" s="194"/>
    </row>
    <row r="42" s="195" customFormat="true" ht="15" hidden="false" customHeight="false" outlineLevel="0" collapsed="false">
      <c r="A42" s="196"/>
      <c r="B42" s="183"/>
      <c r="C42" s="184"/>
      <c r="D42" s="184"/>
      <c r="E42" s="190"/>
      <c r="F42" s="189"/>
      <c r="G42" s="192"/>
      <c r="H42" s="190"/>
      <c r="I42" s="192" t="s">
        <v>685</v>
      </c>
      <c r="J42" s="193" t="s">
        <v>6</v>
      </c>
      <c r="K42" s="191" t="s">
        <v>1331</v>
      </c>
      <c r="L42" s="192" t="str">
        <f aca="false">VLOOKUP(K42,CódigosRetorno!$A$2:$B$1795,2,FALSE())</f>
        <v>El dato ingresado no cumple con el estandar</v>
      </c>
      <c r="M42" s="190" t="s">
        <v>8</v>
      </c>
      <c r="N42" s="194"/>
    </row>
    <row r="43" s="195" customFormat="true" ht="24" hidden="false" customHeight="false" outlineLevel="0" collapsed="false">
      <c r="A43" s="196"/>
      <c r="B43" s="183"/>
      <c r="C43" s="184"/>
      <c r="D43" s="189" t="s">
        <v>184</v>
      </c>
      <c r="E43" s="190"/>
      <c r="F43" s="190" t="s">
        <v>1332</v>
      </c>
      <c r="G43" s="205" t="s">
        <v>1333</v>
      </c>
      <c r="H43" s="190" t="s">
        <v>1262</v>
      </c>
      <c r="I43" s="192" t="s">
        <v>1334</v>
      </c>
      <c r="J43" s="189" t="s">
        <v>208</v>
      </c>
      <c r="K43" s="193" t="s">
        <v>1335</v>
      </c>
      <c r="L43" s="192" t="str">
        <f aca="false">VLOOKUP(K43,CódigosRetorno!$A$2:$B$1795,2,FALSE())</f>
        <v>El dato ingresado como atributo @schemeName es incorrecto.</v>
      </c>
      <c r="M43" s="190" t="s">
        <v>8</v>
      </c>
      <c r="N43" s="194"/>
    </row>
    <row r="44" s="195" customFormat="true" ht="24" hidden="false" customHeight="false" outlineLevel="0" collapsed="false">
      <c r="A44" s="196"/>
      <c r="B44" s="183"/>
      <c r="C44" s="184"/>
      <c r="D44" s="184"/>
      <c r="E44" s="190"/>
      <c r="F44" s="190" t="s">
        <v>1260</v>
      </c>
      <c r="G44" s="205" t="s">
        <v>1261</v>
      </c>
      <c r="H44" s="190" t="s">
        <v>1262</v>
      </c>
      <c r="I44" s="192" t="s">
        <v>1263</v>
      </c>
      <c r="J44" s="189" t="s">
        <v>208</v>
      </c>
      <c r="K44" s="193" t="s">
        <v>1264</v>
      </c>
      <c r="L44" s="192" t="str">
        <f aca="false">VLOOKUP(K44,CódigosRetorno!$A$2:$B$1795,2,FALSE())</f>
        <v>El dato ingresado como atributo @schemeAgencyName es incorrecto.</v>
      </c>
      <c r="M44" s="190" t="s">
        <v>8</v>
      </c>
      <c r="N44" s="194"/>
    </row>
    <row r="45" s="195" customFormat="true" ht="48" hidden="false" customHeight="false" outlineLevel="0" collapsed="false">
      <c r="A45" s="196"/>
      <c r="B45" s="183"/>
      <c r="C45" s="184"/>
      <c r="D45" s="184"/>
      <c r="E45" s="190"/>
      <c r="F45" s="190" t="s">
        <v>1336</v>
      </c>
      <c r="G45" s="205" t="s">
        <v>1337</v>
      </c>
      <c r="H45" s="190" t="s">
        <v>1262</v>
      </c>
      <c r="I45" s="192" t="s">
        <v>1338</v>
      </c>
      <c r="J45" s="193" t="s">
        <v>208</v>
      </c>
      <c r="K45" s="191" t="s">
        <v>1339</v>
      </c>
      <c r="L45" s="192" t="str">
        <f aca="false">VLOOKUP(K45,CódigosRetorno!$A$2:$B$1795,2,FALSE())</f>
        <v>El dato ingresado como atributo @schemeURI es incorrecto.</v>
      </c>
      <c r="M45" s="190" t="s">
        <v>8</v>
      </c>
      <c r="N45" s="194"/>
    </row>
    <row r="46" s="195" customFormat="true" ht="60" hidden="false" customHeight="false" outlineLevel="0" collapsed="false">
      <c r="A46" s="197" t="n">
        <f aca="false">A34+1</f>
        <v>11</v>
      </c>
      <c r="B46" s="192" t="s">
        <v>1340</v>
      </c>
      <c r="C46" s="189" t="s">
        <v>63</v>
      </c>
      <c r="D46" s="189" t="s">
        <v>184</v>
      </c>
      <c r="E46" s="197" t="s">
        <v>205</v>
      </c>
      <c r="F46" s="189"/>
      <c r="G46" s="192" t="s">
        <v>1341</v>
      </c>
      <c r="H46" s="197" t="n">
        <v>1</v>
      </c>
      <c r="I46" s="192" t="s">
        <v>1342</v>
      </c>
      <c r="J46" s="193" t="s">
        <v>208</v>
      </c>
      <c r="K46" s="191" t="s">
        <v>1343</v>
      </c>
      <c r="L46" s="192" t="str">
        <f aca="false">VLOOKUP(K46,CódigosRetorno!$A$2:$B$1795,2,FALSE())</f>
        <v>El nombre comercial del emisor no cumple con el formato establecido</v>
      </c>
      <c r="M46" s="197" t="s">
        <v>8</v>
      </c>
      <c r="N46" s="194"/>
    </row>
    <row r="47" customFormat="false" ht="24" hidden="false" customHeight="true" outlineLevel="0" collapsed="false">
      <c r="A47" s="119" t="n">
        <f aca="false">A46+1</f>
        <v>12</v>
      </c>
      <c r="B47" s="185" t="s">
        <v>210</v>
      </c>
      <c r="C47" s="184" t="s">
        <v>63</v>
      </c>
      <c r="D47" s="184" t="s">
        <v>143</v>
      </c>
      <c r="E47" s="119" t="s">
        <v>205</v>
      </c>
      <c r="F47" s="184"/>
      <c r="G47" s="185" t="s">
        <v>1344</v>
      </c>
      <c r="H47" s="48" t="n">
        <v>1</v>
      </c>
      <c r="I47" s="185" t="s">
        <v>605</v>
      </c>
      <c r="J47" s="186" t="s">
        <v>6</v>
      </c>
      <c r="K47" s="187" t="s">
        <v>212</v>
      </c>
      <c r="L47" s="185" t="str">
        <f aca="false">VLOOKUP(K47,CódigosRetorno!$A$2:$B$1795,2,FALSE())</f>
        <v>El XML no contiene el tag o no existe informacion de RegistrationName del emisor del documento</v>
      </c>
      <c r="M47" s="119" t="s">
        <v>8</v>
      </c>
      <c r="N47" s="188"/>
    </row>
    <row r="48" customFormat="false" ht="60" hidden="false" customHeight="false" outlineLevel="0" collapsed="false">
      <c r="A48" s="119"/>
      <c r="B48" s="185"/>
      <c r="C48" s="184"/>
      <c r="D48" s="184"/>
      <c r="E48" s="119"/>
      <c r="F48" s="184"/>
      <c r="G48" s="185"/>
      <c r="H48" s="48"/>
      <c r="I48" s="52" t="s">
        <v>1345</v>
      </c>
      <c r="J48" s="51" t="s">
        <v>208</v>
      </c>
      <c r="K48" s="116" t="s">
        <v>689</v>
      </c>
      <c r="L48" s="37" t="str">
        <f aca="false">VLOOKUP(K48,CódigosRetorno!$A$2:$B$1795,2,FALSE())</f>
        <v>RegistrationName - El nombre o razon social del emisor no cumple con el estandar</v>
      </c>
      <c r="M48" s="48" t="s">
        <v>8</v>
      </c>
      <c r="N48" s="15"/>
    </row>
    <row r="49" s="195" customFormat="true" ht="60" hidden="false" customHeight="false" outlineLevel="0" collapsed="false">
      <c r="A49" s="206" t="n">
        <f aca="false">A47+1</f>
        <v>13</v>
      </c>
      <c r="B49" s="207" t="s">
        <v>1346</v>
      </c>
      <c r="C49" s="206" t="s">
        <v>63</v>
      </c>
      <c r="D49" s="206" t="s">
        <v>184</v>
      </c>
      <c r="E49" s="197" t="s">
        <v>1347</v>
      </c>
      <c r="F49" s="189"/>
      <c r="G49" s="192" t="s">
        <v>1348</v>
      </c>
      <c r="H49" s="197" t="n">
        <v>1</v>
      </c>
      <c r="I49" s="192" t="s">
        <v>1349</v>
      </c>
      <c r="J49" s="189" t="s">
        <v>208</v>
      </c>
      <c r="K49" s="193" t="s">
        <v>1350</v>
      </c>
      <c r="L49" s="192" t="str">
        <f aca="false">VLOOKUP(K49,CódigosRetorno!$A$2:$B$1795,2,FALSE())</f>
        <v>La dirección completa y detallada del domicilio fiscal del emisor no cumple con el formato establecido</v>
      </c>
      <c r="M49" s="197" t="s">
        <v>8</v>
      </c>
      <c r="N49" s="194"/>
    </row>
    <row r="50" s="195" customFormat="true" ht="60" hidden="false" customHeight="false" outlineLevel="0" collapsed="false">
      <c r="A50" s="206"/>
      <c r="B50" s="207"/>
      <c r="C50" s="206"/>
      <c r="D50" s="206"/>
      <c r="E50" s="197" t="s">
        <v>1351</v>
      </c>
      <c r="F50" s="189"/>
      <c r="G50" s="192" t="s">
        <v>1352</v>
      </c>
      <c r="H50" s="197" t="s">
        <v>1262</v>
      </c>
      <c r="I50" s="192" t="s">
        <v>1353</v>
      </c>
      <c r="J50" s="189" t="s">
        <v>208</v>
      </c>
      <c r="K50" s="193" t="s">
        <v>1354</v>
      </c>
      <c r="L50" s="192" t="str">
        <f aca="false">VLOOKUP(K50,CódigosRetorno!$A$2:$B$1795,2,FALSE())</f>
        <v>La urbanización del domicilio fiscal del emisor no cumple con el formato establecido</v>
      </c>
      <c r="M50" s="197" t="s">
        <v>8</v>
      </c>
      <c r="N50" s="194"/>
    </row>
    <row r="51" s="195" customFormat="true" ht="60" hidden="false" customHeight="false" outlineLevel="0" collapsed="false">
      <c r="A51" s="206"/>
      <c r="B51" s="207"/>
      <c r="C51" s="206"/>
      <c r="D51" s="206"/>
      <c r="E51" s="197" t="s">
        <v>228</v>
      </c>
      <c r="F51" s="189"/>
      <c r="G51" s="192" t="s">
        <v>1355</v>
      </c>
      <c r="H51" s="197" t="s">
        <v>1262</v>
      </c>
      <c r="I51" s="192" t="s">
        <v>1356</v>
      </c>
      <c r="J51" s="189" t="s">
        <v>208</v>
      </c>
      <c r="K51" s="193" t="s">
        <v>1357</v>
      </c>
      <c r="L51" s="192" t="str">
        <f aca="false">VLOOKUP(K51,CódigosRetorno!$A$2:$B$1795,2,FALSE())</f>
        <v>La provincia del domicilio fiscal del emisor no cumple con el formato establecido</v>
      </c>
      <c r="M51" s="197" t="s">
        <v>8</v>
      </c>
      <c r="N51" s="194"/>
    </row>
    <row r="52" s="195" customFormat="true" ht="36" hidden="false" customHeight="false" outlineLevel="0" collapsed="false">
      <c r="A52" s="206"/>
      <c r="B52" s="207"/>
      <c r="C52" s="206"/>
      <c r="D52" s="206"/>
      <c r="E52" s="197" t="s">
        <v>216</v>
      </c>
      <c r="F52" s="189" t="s">
        <v>217</v>
      </c>
      <c r="G52" s="192" t="s">
        <v>1358</v>
      </c>
      <c r="H52" s="197" t="n">
        <v>1</v>
      </c>
      <c r="I52" s="192" t="s">
        <v>219</v>
      </c>
      <c r="J52" s="189" t="s">
        <v>208</v>
      </c>
      <c r="K52" s="193" t="s">
        <v>1359</v>
      </c>
      <c r="L52" s="192" t="str">
        <f aca="false">VLOOKUP(K52,CódigosRetorno!$A$2:$B$1795,2,FALSE())</f>
        <v>El codigo de ubigeo del domicilio fiscal del emisor no es válido</v>
      </c>
      <c r="M52" s="197" t="s">
        <v>1360</v>
      </c>
      <c r="N52" s="194"/>
    </row>
    <row r="53" s="195" customFormat="true" ht="24" hidden="false" customHeight="false" outlineLevel="0" collapsed="false">
      <c r="A53" s="206"/>
      <c r="B53" s="207"/>
      <c r="C53" s="206"/>
      <c r="D53" s="206"/>
      <c r="E53" s="190"/>
      <c r="F53" s="197" t="s">
        <v>1361</v>
      </c>
      <c r="G53" s="192" t="s">
        <v>1261</v>
      </c>
      <c r="H53" s="197" t="s">
        <v>1262</v>
      </c>
      <c r="I53" s="192" t="s">
        <v>1362</v>
      </c>
      <c r="J53" s="189" t="s">
        <v>208</v>
      </c>
      <c r="K53" s="193" t="s">
        <v>1264</v>
      </c>
      <c r="L53" s="192" t="str">
        <f aca="false">VLOOKUP(K53,CódigosRetorno!$A$2:$B$1795,2,FALSE())</f>
        <v>El dato ingresado como atributo @schemeAgencyName es incorrecto.</v>
      </c>
      <c r="M53" s="197" t="s">
        <v>8</v>
      </c>
      <c r="N53" s="194"/>
    </row>
    <row r="54" s="195" customFormat="true" ht="24" hidden="false" customHeight="false" outlineLevel="0" collapsed="false">
      <c r="A54" s="206"/>
      <c r="B54" s="207"/>
      <c r="C54" s="206"/>
      <c r="D54" s="206"/>
      <c r="E54" s="190"/>
      <c r="F54" s="197" t="s">
        <v>1363</v>
      </c>
      <c r="G54" s="192" t="s">
        <v>1333</v>
      </c>
      <c r="H54" s="197" t="s">
        <v>1262</v>
      </c>
      <c r="I54" s="192" t="s">
        <v>1364</v>
      </c>
      <c r="J54" s="189" t="s">
        <v>208</v>
      </c>
      <c r="K54" s="193" t="s">
        <v>1335</v>
      </c>
      <c r="L54" s="192" t="str">
        <f aca="false">VLOOKUP(K54,CódigosRetorno!$A$2:$B$1795,2,FALSE())</f>
        <v>El dato ingresado como atributo @schemeName es incorrecto.</v>
      </c>
      <c r="M54" s="197" t="s">
        <v>8</v>
      </c>
      <c r="N54" s="194"/>
    </row>
    <row r="55" s="195" customFormat="true" ht="60" hidden="false" customHeight="false" outlineLevel="0" collapsed="false">
      <c r="A55" s="206"/>
      <c r="B55" s="207"/>
      <c r="C55" s="206"/>
      <c r="D55" s="206"/>
      <c r="E55" s="197" t="s">
        <v>228</v>
      </c>
      <c r="F55" s="189"/>
      <c r="G55" s="192" t="s">
        <v>1365</v>
      </c>
      <c r="H55" s="197" t="s">
        <v>1262</v>
      </c>
      <c r="I55" s="192" t="s">
        <v>1366</v>
      </c>
      <c r="J55" s="189" t="s">
        <v>208</v>
      </c>
      <c r="K55" s="193" t="s">
        <v>1367</v>
      </c>
      <c r="L55" s="192" t="str">
        <f aca="false">VLOOKUP(K55,CódigosRetorno!$A$2:$B$1795,2,FALSE())</f>
        <v>El departamento del domicilio fiscal del emisor no cumple con el formato establecido</v>
      </c>
      <c r="M55" s="197" t="s">
        <v>8</v>
      </c>
      <c r="N55" s="194"/>
    </row>
    <row r="56" s="195" customFormat="true" ht="60" hidden="false" customHeight="false" outlineLevel="0" collapsed="false">
      <c r="A56" s="206"/>
      <c r="B56" s="207"/>
      <c r="C56" s="206"/>
      <c r="D56" s="206"/>
      <c r="E56" s="197" t="s">
        <v>228</v>
      </c>
      <c r="F56" s="189"/>
      <c r="G56" s="192" t="s">
        <v>1368</v>
      </c>
      <c r="H56" s="197" t="s">
        <v>1262</v>
      </c>
      <c r="I56" s="192" t="s">
        <v>1366</v>
      </c>
      <c r="J56" s="189" t="s">
        <v>208</v>
      </c>
      <c r="K56" s="193" t="s">
        <v>1369</v>
      </c>
      <c r="L56" s="192" t="str">
        <f aca="false">VLOOKUP(K56,CódigosRetorno!$A$2:$B$1795,2,FALSE())</f>
        <v>El distrito del domicilio fiscal del emisor no cumple con el formato establecido</v>
      </c>
      <c r="M56" s="197" t="s">
        <v>8</v>
      </c>
      <c r="N56" s="194"/>
    </row>
    <row r="57" s="195" customFormat="true" ht="48" hidden="false" customHeight="false" outlineLevel="0" collapsed="false">
      <c r="A57" s="206"/>
      <c r="B57" s="207"/>
      <c r="C57" s="206"/>
      <c r="D57" s="206"/>
      <c r="E57" s="197" t="s">
        <v>330</v>
      </c>
      <c r="F57" s="189" t="s">
        <v>243</v>
      </c>
      <c r="G57" s="192" t="s">
        <v>1370</v>
      </c>
      <c r="H57" s="197" t="n">
        <v>1</v>
      </c>
      <c r="I57" s="192" t="s">
        <v>1371</v>
      </c>
      <c r="J57" s="189" t="s">
        <v>208</v>
      </c>
      <c r="K57" s="193" t="s">
        <v>1372</v>
      </c>
      <c r="L57" s="192" t="str">
        <f aca="false">VLOOKUP(K57,CódigosRetorno!$A$2:$B$1795,2,FALSE())</f>
        <v>El codigo de pais debe ser PE</v>
      </c>
      <c r="M57" s="197" t="s">
        <v>1373</v>
      </c>
      <c r="N57" s="194"/>
    </row>
    <row r="58" s="195" customFormat="true" ht="24" hidden="false" customHeight="false" outlineLevel="0" collapsed="false">
      <c r="A58" s="206"/>
      <c r="B58" s="207"/>
      <c r="C58" s="206"/>
      <c r="D58" s="206"/>
      <c r="E58" s="190"/>
      <c r="F58" s="197" t="s">
        <v>1374</v>
      </c>
      <c r="G58" s="192" t="s">
        <v>1300</v>
      </c>
      <c r="H58" s="197" t="s">
        <v>1262</v>
      </c>
      <c r="I58" s="192" t="s">
        <v>1375</v>
      </c>
      <c r="J58" s="189" t="s">
        <v>208</v>
      </c>
      <c r="K58" s="193" t="s">
        <v>1302</v>
      </c>
      <c r="L58" s="192" t="str">
        <f aca="false">VLOOKUP(K58,CódigosRetorno!$A$2:$B$1795,2,FALSE())</f>
        <v>El dato ingresado como atributo @listID es incorrecto.</v>
      </c>
      <c r="M58" s="197" t="s">
        <v>8</v>
      </c>
      <c r="N58" s="194"/>
    </row>
    <row r="59" s="195" customFormat="true" ht="48" hidden="false" customHeight="false" outlineLevel="0" collapsed="false">
      <c r="A59" s="206"/>
      <c r="B59" s="207"/>
      <c r="C59" s="206"/>
      <c r="D59" s="206"/>
      <c r="E59" s="190"/>
      <c r="F59" s="197" t="s">
        <v>1376</v>
      </c>
      <c r="G59" s="192" t="s">
        <v>1282</v>
      </c>
      <c r="H59" s="197" t="s">
        <v>1262</v>
      </c>
      <c r="I59" s="192" t="s">
        <v>1306</v>
      </c>
      <c r="J59" s="189" t="s">
        <v>208</v>
      </c>
      <c r="K59" s="193" t="s">
        <v>1283</v>
      </c>
      <c r="L59" s="192" t="str">
        <f aca="false">VLOOKUP(K59,CódigosRetorno!$A$2:$B$1795,2,FALSE())</f>
        <v>El dato ingresado como atributo @listAgencyName es incorrecto.</v>
      </c>
      <c r="M59" s="197" t="s">
        <v>8</v>
      </c>
      <c r="N59" s="194"/>
    </row>
    <row r="60" s="195" customFormat="true" ht="24" hidden="false" customHeight="false" outlineLevel="0" collapsed="false">
      <c r="A60" s="206"/>
      <c r="B60" s="207"/>
      <c r="C60" s="206"/>
      <c r="D60" s="206"/>
      <c r="E60" s="190"/>
      <c r="F60" s="197" t="s">
        <v>1377</v>
      </c>
      <c r="G60" s="192" t="s">
        <v>1285</v>
      </c>
      <c r="H60" s="197" t="s">
        <v>1262</v>
      </c>
      <c r="I60" s="192" t="s">
        <v>1378</v>
      </c>
      <c r="J60" s="193" t="s">
        <v>208</v>
      </c>
      <c r="K60" s="191" t="s">
        <v>1287</v>
      </c>
      <c r="L60" s="192" t="str">
        <f aca="false">VLOOKUP(K60,CódigosRetorno!$A$2:$B$1795,2,FALSE())</f>
        <v>El dato ingresado como atributo @listName es incorrecto.</v>
      </c>
      <c r="M60" s="197" t="s">
        <v>8</v>
      </c>
      <c r="N60" s="194"/>
    </row>
    <row r="61" s="195" customFormat="true" ht="60" hidden="false" customHeight="true" outlineLevel="0" collapsed="false">
      <c r="A61" s="206" t="n">
        <f aca="false">A49+1</f>
        <v>14</v>
      </c>
      <c r="B61" s="198" t="s">
        <v>1379</v>
      </c>
      <c r="C61" s="206" t="s">
        <v>63</v>
      </c>
      <c r="D61" s="206" t="s">
        <v>184</v>
      </c>
      <c r="E61" s="197" t="s">
        <v>1347</v>
      </c>
      <c r="F61" s="205"/>
      <c r="G61" s="192" t="s">
        <v>1380</v>
      </c>
      <c r="H61" s="197" t="n">
        <v>1</v>
      </c>
      <c r="I61" s="192" t="s">
        <v>1381</v>
      </c>
      <c r="J61" s="189" t="s">
        <v>208</v>
      </c>
      <c r="K61" s="193" t="s">
        <v>1382</v>
      </c>
      <c r="L61" s="192" t="str">
        <f aca="false">VLOOKUP(K61,CódigosRetorno!$A$2:$B$1795,2,FALSE())</f>
        <v>El dato ingresado como direccion completa y detallada no cumple con el formato establecido.</v>
      </c>
      <c r="M61" s="197" t="s">
        <v>8</v>
      </c>
      <c r="N61" s="194"/>
    </row>
    <row r="62" s="195" customFormat="true" ht="60" hidden="false" customHeight="false" outlineLevel="0" collapsed="false">
      <c r="A62" s="206"/>
      <c r="B62" s="198"/>
      <c r="C62" s="206"/>
      <c r="D62" s="206"/>
      <c r="E62" s="197" t="s">
        <v>1351</v>
      </c>
      <c r="F62" s="189"/>
      <c r="G62" s="192" t="s">
        <v>1383</v>
      </c>
      <c r="H62" s="197" t="s">
        <v>1262</v>
      </c>
      <c r="I62" s="192" t="s">
        <v>1384</v>
      </c>
      <c r="J62" s="189" t="s">
        <v>208</v>
      </c>
      <c r="K62" s="193" t="s">
        <v>1385</v>
      </c>
      <c r="L62" s="192" t="str">
        <f aca="false">VLOOKUP(K62,CódigosRetorno!$A$2:$B$1795,2,FALSE())</f>
        <v>El dato ingresado como urbanización no cumple con el formato establecido</v>
      </c>
      <c r="M62" s="197" t="s">
        <v>8</v>
      </c>
      <c r="N62" s="194"/>
    </row>
    <row r="63" s="195" customFormat="true" ht="60" hidden="false" customHeight="false" outlineLevel="0" collapsed="false">
      <c r="A63" s="206"/>
      <c r="B63" s="198"/>
      <c r="C63" s="206"/>
      <c r="D63" s="206"/>
      <c r="E63" s="197" t="s">
        <v>228</v>
      </c>
      <c r="F63" s="189"/>
      <c r="G63" s="192" t="s">
        <v>1386</v>
      </c>
      <c r="H63" s="197" t="s">
        <v>1262</v>
      </c>
      <c r="I63" s="192" t="s">
        <v>1356</v>
      </c>
      <c r="J63" s="189" t="s">
        <v>208</v>
      </c>
      <c r="K63" s="193" t="s">
        <v>1387</v>
      </c>
      <c r="L63" s="192" t="str">
        <f aca="false">VLOOKUP(K63,CódigosRetorno!$A$2:$B$1795,2,FALSE())</f>
        <v>El dato ingresado como provincia no cumple con el formato establecido</v>
      </c>
      <c r="M63" s="197" t="s">
        <v>8</v>
      </c>
      <c r="N63" s="194"/>
    </row>
    <row r="64" s="195" customFormat="true" ht="24" hidden="false" customHeight="false" outlineLevel="0" collapsed="false">
      <c r="A64" s="206"/>
      <c r="B64" s="198"/>
      <c r="C64" s="206"/>
      <c r="D64" s="206"/>
      <c r="E64" s="197" t="s">
        <v>216</v>
      </c>
      <c r="F64" s="189" t="s">
        <v>217</v>
      </c>
      <c r="G64" s="192" t="s">
        <v>1388</v>
      </c>
      <c r="H64" s="197" t="s">
        <v>1262</v>
      </c>
      <c r="I64" s="192" t="s">
        <v>219</v>
      </c>
      <c r="J64" s="189" t="s">
        <v>208</v>
      </c>
      <c r="K64" s="193" t="s">
        <v>1389</v>
      </c>
      <c r="L64" s="192" t="str">
        <f aca="false">VLOOKUP(K64,CódigosRetorno!$A$2:$B$1795,2,FALSE())</f>
        <v>El código de Ubigeo no existe en el listado.</v>
      </c>
      <c r="M64" s="197" t="s">
        <v>1360</v>
      </c>
      <c r="N64" s="194"/>
    </row>
    <row r="65" s="195" customFormat="true" ht="24" hidden="false" customHeight="false" outlineLevel="0" collapsed="false">
      <c r="A65" s="206"/>
      <c r="B65" s="198"/>
      <c r="C65" s="206"/>
      <c r="D65" s="206"/>
      <c r="E65" s="190"/>
      <c r="F65" s="197" t="s">
        <v>1361</v>
      </c>
      <c r="G65" s="192" t="s">
        <v>1261</v>
      </c>
      <c r="H65" s="197" t="s">
        <v>1262</v>
      </c>
      <c r="I65" s="192" t="s">
        <v>1362</v>
      </c>
      <c r="J65" s="189" t="s">
        <v>208</v>
      </c>
      <c r="K65" s="193" t="s">
        <v>1264</v>
      </c>
      <c r="L65" s="192" t="str">
        <f aca="false">VLOOKUP(K65,CódigosRetorno!$A$2:$B$1795,2,FALSE())</f>
        <v>El dato ingresado como atributo @schemeAgencyName es incorrecto.</v>
      </c>
      <c r="M65" s="197" t="s">
        <v>8</v>
      </c>
      <c r="N65" s="194"/>
    </row>
    <row r="66" s="195" customFormat="true" ht="24" hidden="false" customHeight="false" outlineLevel="0" collapsed="false">
      <c r="A66" s="206"/>
      <c r="B66" s="198"/>
      <c r="C66" s="206"/>
      <c r="D66" s="206"/>
      <c r="E66" s="190"/>
      <c r="F66" s="197" t="s">
        <v>1363</v>
      </c>
      <c r="G66" s="192" t="s">
        <v>1333</v>
      </c>
      <c r="H66" s="197" t="s">
        <v>1262</v>
      </c>
      <c r="I66" s="192" t="s">
        <v>1364</v>
      </c>
      <c r="J66" s="189" t="s">
        <v>208</v>
      </c>
      <c r="K66" s="193" t="s">
        <v>1335</v>
      </c>
      <c r="L66" s="192" t="str">
        <f aca="false">VLOOKUP(K66,CódigosRetorno!$A$2:$B$1795,2,FALSE())</f>
        <v>El dato ingresado como atributo @schemeName es incorrecto.</v>
      </c>
      <c r="M66" s="197" t="s">
        <v>8</v>
      </c>
      <c r="N66" s="194"/>
    </row>
    <row r="67" s="195" customFormat="true" ht="60" hidden="false" customHeight="false" outlineLevel="0" collapsed="false">
      <c r="A67" s="206"/>
      <c r="B67" s="198"/>
      <c r="C67" s="206"/>
      <c r="D67" s="206"/>
      <c r="E67" s="197" t="s">
        <v>228</v>
      </c>
      <c r="F67" s="189"/>
      <c r="G67" s="192" t="s">
        <v>1390</v>
      </c>
      <c r="H67" s="197" t="s">
        <v>1262</v>
      </c>
      <c r="I67" s="192" t="s">
        <v>1356</v>
      </c>
      <c r="J67" s="189" t="s">
        <v>208</v>
      </c>
      <c r="K67" s="193" t="s">
        <v>1391</v>
      </c>
      <c r="L67" s="192" t="str">
        <f aca="false">VLOOKUP(K67,CódigosRetorno!$A$2:$B$1795,2,FALSE())</f>
        <v>El dato ingresado como departamento no cumple con el formato establecido</v>
      </c>
      <c r="M67" s="197" t="s">
        <v>8</v>
      </c>
      <c r="N67" s="194"/>
    </row>
    <row r="68" s="195" customFormat="true" ht="60" hidden="false" customHeight="false" outlineLevel="0" collapsed="false">
      <c r="A68" s="206"/>
      <c r="B68" s="198"/>
      <c r="C68" s="206"/>
      <c r="D68" s="206"/>
      <c r="E68" s="197" t="s">
        <v>228</v>
      </c>
      <c r="F68" s="189"/>
      <c r="G68" s="192" t="s">
        <v>1392</v>
      </c>
      <c r="H68" s="197" t="n">
        <v>1</v>
      </c>
      <c r="I68" s="192" t="s">
        <v>1356</v>
      </c>
      <c r="J68" s="189" t="s">
        <v>208</v>
      </c>
      <c r="K68" s="193" t="s">
        <v>1393</v>
      </c>
      <c r="L68" s="192" t="str">
        <f aca="false">VLOOKUP(K68,CódigosRetorno!$A$2:$B$1795,2,FALSE())</f>
        <v>El dato ingresado como distrito no cumple con el formato establecido</v>
      </c>
      <c r="M68" s="197" t="s">
        <v>8</v>
      </c>
      <c r="N68" s="194"/>
    </row>
    <row r="69" s="195" customFormat="true" ht="36" hidden="false" customHeight="false" outlineLevel="0" collapsed="false">
      <c r="A69" s="206"/>
      <c r="B69" s="198"/>
      <c r="C69" s="206"/>
      <c r="D69" s="206"/>
      <c r="E69" s="197" t="s">
        <v>330</v>
      </c>
      <c r="F69" s="189" t="s">
        <v>243</v>
      </c>
      <c r="G69" s="192" t="s">
        <v>1394</v>
      </c>
      <c r="H69" s="197" t="s">
        <v>1262</v>
      </c>
      <c r="I69" s="192" t="s">
        <v>1395</v>
      </c>
      <c r="J69" s="189" t="s">
        <v>208</v>
      </c>
      <c r="K69" s="193" t="s">
        <v>1372</v>
      </c>
      <c r="L69" s="192" t="str">
        <f aca="false">VLOOKUP(K69,CódigosRetorno!$A$2:$B$1795,2,FALSE())</f>
        <v>El codigo de pais debe ser PE</v>
      </c>
      <c r="M69" s="197" t="s">
        <v>1373</v>
      </c>
      <c r="N69" s="194"/>
    </row>
    <row r="70" s="195" customFormat="true" ht="24" hidden="false" customHeight="false" outlineLevel="0" collapsed="false">
      <c r="A70" s="206"/>
      <c r="B70" s="198"/>
      <c r="C70" s="206"/>
      <c r="D70" s="206"/>
      <c r="E70" s="190"/>
      <c r="F70" s="197" t="s">
        <v>1374</v>
      </c>
      <c r="G70" s="192" t="s">
        <v>1300</v>
      </c>
      <c r="H70" s="197" t="s">
        <v>1262</v>
      </c>
      <c r="I70" s="192" t="s">
        <v>1375</v>
      </c>
      <c r="J70" s="189" t="s">
        <v>208</v>
      </c>
      <c r="K70" s="193" t="s">
        <v>1302</v>
      </c>
      <c r="L70" s="192" t="str">
        <f aca="false">VLOOKUP(K70,CódigosRetorno!$A$2:$B$1795,2,FALSE())</f>
        <v>El dato ingresado como atributo @listID es incorrecto.</v>
      </c>
      <c r="M70" s="197" t="s">
        <v>8</v>
      </c>
      <c r="N70" s="194"/>
    </row>
    <row r="71" s="195" customFormat="true" ht="48" hidden="false" customHeight="false" outlineLevel="0" collapsed="false">
      <c r="A71" s="206"/>
      <c r="B71" s="198"/>
      <c r="C71" s="206"/>
      <c r="D71" s="206"/>
      <c r="E71" s="190"/>
      <c r="F71" s="197" t="s">
        <v>1376</v>
      </c>
      <c r="G71" s="192" t="s">
        <v>1282</v>
      </c>
      <c r="H71" s="197" t="s">
        <v>1262</v>
      </c>
      <c r="I71" s="192" t="s">
        <v>1306</v>
      </c>
      <c r="J71" s="189" t="s">
        <v>208</v>
      </c>
      <c r="K71" s="193" t="s">
        <v>1283</v>
      </c>
      <c r="L71" s="192" t="str">
        <f aca="false">VLOOKUP(K71,CódigosRetorno!$A$2:$B$1795,2,FALSE())</f>
        <v>El dato ingresado como atributo @listAgencyName es incorrecto.</v>
      </c>
      <c r="M71" s="197" t="s">
        <v>8</v>
      </c>
      <c r="N71" s="194"/>
    </row>
    <row r="72" s="195" customFormat="true" ht="24" hidden="false" customHeight="false" outlineLevel="0" collapsed="false">
      <c r="A72" s="206"/>
      <c r="B72" s="198"/>
      <c r="C72" s="206"/>
      <c r="D72" s="206"/>
      <c r="E72" s="190"/>
      <c r="F72" s="197" t="s">
        <v>1377</v>
      </c>
      <c r="G72" s="192" t="s">
        <v>1285</v>
      </c>
      <c r="H72" s="197" t="s">
        <v>1262</v>
      </c>
      <c r="I72" s="192" t="s">
        <v>1378</v>
      </c>
      <c r="J72" s="193" t="s">
        <v>208</v>
      </c>
      <c r="K72" s="191" t="s">
        <v>1287</v>
      </c>
      <c r="L72" s="192" t="str">
        <f aca="false">VLOOKUP(K72,CódigosRetorno!$A$2:$B$1795,2,FALSE())</f>
        <v>El dato ingresado como atributo @listName es incorrecto.</v>
      </c>
      <c r="M72" s="197" t="s">
        <v>8</v>
      </c>
      <c r="N72" s="194"/>
    </row>
    <row r="73" s="195" customFormat="true" ht="24" hidden="false" customHeight="true" outlineLevel="0" collapsed="false">
      <c r="A73" s="206" t="n">
        <f aca="false">A61+1</f>
        <v>15</v>
      </c>
      <c r="B73" s="198" t="s">
        <v>1396</v>
      </c>
      <c r="C73" s="206" t="s">
        <v>63</v>
      </c>
      <c r="D73" s="206" t="s">
        <v>184</v>
      </c>
      <c r="E73" s="190" t="s">
        <v>330</v>
      </c>
      <c r="F73" s="189" t="s">
        <v>243</v>
      </c>
      <c r="G73" s="192" t="s">
        <v>1394</v>
      </c>
      <c r="H73" s="190" t="s">
        <v>1262</v>
      </c>
      <c r="I73" s="192" t="s">
        <v>1397</v>
      </c>
      <c r="J73" s="189" t="s">
        <v>6</v>
      </c>
      <c r="K73" s="193" t="s">
        <v>1398</v>
      </c>
      <c r="L73" s="192" t="str">
        <f aca="false">VLOOKUP(K73,CódigosRetorno!$A$2:$B$1795,2,FALSE())</f>
        <v>El XML no contiene el tag o no existe información del pais de uso, exploración o aprovechamiento</v>
      </c>
      <c r="M73" s="197" t="s">
        <v>8</v>
      </c>
      <c r="N73" s="194"/>
    </row>
    <row r="74" s="195" customFormat="true" ht="36" hidden="false" customHeight="false" outlineLevel="0" collapsed="false">
      <c r="A74" s="206"/>
      <c r="B74" s="198"/>
      <c r="C74" s="206"/>
      <c r="D74" s="206"/>
      <c r="E74" s="190"/>
      <c r="F74" s="189"/>
      <c r="G74" s="192"/>
      <c r="H74" s="190"/>
      <c r="I74" s="192" t="s">
        <v>1399</v>
      </c>
      <c r="J74" s="189" t="s">
        <v>6</v>
      </c>
      <c r="K74" s="193" t="s">
        <v>1400</v>
      </c>
      <c r="L74" s="192" t="str">
        <f aca="false">VLOOKUP(K74,CódigosRetorno!$A$2:$B$1795,2,FALSE())</f>
        <v>El dato ingresado como pais de uso, exploracion o aprovechamiento es incorrecto.</v>
      </c>
      <c r="M74" s="197" t="s">
        <v>1373</v>
      </c>
      <c r="N74" s="194"/>
    </row>
    <row r="75" s="195" customFormat="true" ht="24" hidden="false" customHeight="false" outlineLevel="0" collapsed="false">
      <c r="A75" s="206"/>
      <c r="B75" s="198"/>
      <c r="C75" s="206"/>
      <c r="D75" s="206"/>
      <c r="E75" s="190"/>
      <c r="F75" s="197" t="s">
        <v>1374</v>
      </c>
      <c r="G75" s="192" t="s">
        <v>1300</v>
      </c>
      <c r="H75" s="197" t="s">
        <v>1262</v>
      </c>
      <c r="I75" s="192" t="s">
        <v>1375</v>
      </c>
      <c r="J75" s="189" t="s">
        <v>208</v>
      </c>
      <c r="K75" s="193" t="s">
        <v>1302</v>
      </c>
      <c r="L75" s="192" t="str">
        <f aca="false">VLOOKUP(K75,CódigosRetorno!$A$2:$B$1795,2,FALSE())</f>
        <v>El dato ingresado como atributo @listID es incorrecto.</v>
      </c>
      <c r="M75" s="197" t="s">
        <v>8</v>
      </c>
      <c r="N75" s="194"/>
    </row>
    <row r="76" s="195" customFormat="true" ht="48" hidden="false" customHeight="false" outlineLevel="0" collapsed="false">
      <c r="A76" s="206"/>
      <c r="B76" s="198"/>
      <c r="C76" s="206"/>
      <c r="D76" s="206"/>
      <c r="E76" s="190"/>
      <c r="F76" s="197" t="s">
        <v>1376</v>
      </c>
      <c r="G76" s="192" t="s">
        <v>1282</v>
      </c>
      <c r="H76" s="197" t="s">
        <v>1262</v>
      </c>
      <c r="I76" s="192" t="s">
        <v>1306</v>
      </c>
      <c r="J76" s="189" t="s">
        <v>208</v>
      </c>
      <c r="K76" s="193" t="s">
        <v>1283</v>
      </c>
      <c r="L76" s="192" t="str">
        <f aca="false">VLOOKUP(K76,CódigosRetorno!$A$2:$B$1795,2,FALSE())</f>
        <v>El dato ingresado como atributo @listAgencyName es incorrecto.</v>
      </c>
      <c r="M76" s="197" t="s">
        <v>8</v>
      </c>
      <c r="N76" s="194"/>
    </row>
    <row r="77" s="195" customFormat="true" ht="24" hidden="false" customHeight="false" outlineLevel="0" collapsed="false">
      <c r="A77" s="206"/>
      <c r="B77" s="198"/>
      <c r="C77" s="206"/>
      <c r="D77" s="206"/>
      <c r="E77" s="190"/>
      <c r="F77" s="197" t="s">
        <v>1377</v>
      </c>
      <c r="G77" s="192" t="s">
        <v>1285</v>
      </c>
      <c r="H77" s="197" t="s">
        <v>1262</v>
      </c>
      <c r="I77" s="192" t="s">
        <v>1378</v>
      </c>
      <c r="J77" s="193" t="s">
        <v>208</v>
      </c>
      <c r="K77" s="191" t="s">
        <v>1287</v>
      </c>
      <c r="L77" s="192" t="str">
        <f aca="false">VLOOKUP(K77,CódigosRetorno!$A$2:$B$1795,2,FALSE())</f>
        <v>El dato ingresado como atributo @listName es incorrecto.</v>
      </c>
      <c r="M77" s="197" t="s">
        <v>8</v>
      </c>
      <c r="N77" s="194"/>
    </row>
    <row r="78" customFormat="false" ht="24" hidden="false" customHeight="true" outlineLevel="0" collapsed="false">
      <c r="A78" s="196" t="n">
        <f aca="false">A73+1</f>
        <v>16</v>
      </c>
      <c r="B78" s="183" t="s">
        <v>1401</v>
      </c>
      <c r="C78" s="184" t="s">
        <v>63</v>
      </c>
      <c r="D78" s="184" t="s">
        <v>143</v>
      </c>
      <c r="E78" s="196" t="s">
        <v>769</v>
      </c>
      <c r="F78" s="184" t="s">
        <v>1402</v>
      </c>
      <c r="G78" s="183" t="s">
        <v>1403</v>
      </c>
      <c r="H78" s="117" t="n">
        <v>1</v>
      </c>
      <c r="I78" s="185" t="s">
        <v>1404</v>
      </c>
      <c r="J78" s="184" t="s">
        <v>6</v>
      </c>
      <c r="K78" s="186" t="s">
        <v>1405</v>
      </c>
      <c r="L78" s="185" t="str">
        <f aca="false">VLOOKUP(K78,CódigosRetorno!$A$2:$B$1795,2,FALSE())</f>
        <v>El XML no contiene el tag o no existe información del código de local anexo del emisor</v>
      </c>
      <c r="M78" s="119" t="s">
        <v>8</v>
      </c>
      <c r="N78" s="188"/>
    </row>
    <row r="79" customFormat="false" ht="24" hidden="false" customHeight="false" outlineLevel="0" collapsed="false">
      <c r="A79" s="196"/>
      <c r="B79" s="183"/>
      <c r="C79" s="184"/>
      <c r="D79" s="184"/>
      <c r="E79" s="196"/>
      <c r="F79" s="184"/>
      <c r="G79" s="183"/>
      <c r="H79" s="117"/>
      <c r="I79" s="52" t="s">
        <v>1406</v>
      </c>
      <c r="J79" s="47" t="s">
        <v>208</v>
      </c>
      <c r="K79" s="51" t="s">
        <v>1407</v>
      </c>
      <c r="L79" s="52" t="str">
        <f aca="false">VLOOKUP(K79,CódigosRetorno!$A$2:$B$1795,2,FALSE())</f>
        <v>El XML no contiene el tag o no existe información del código de local anexo del emisor</v>
      </c>
      <c r="M79" s="48" t="s">
        <v>8</v>
      </c>
      <c r="N79" s="15"/>
    </row>
    <row r="80" customFormat="false" ht="36" hidden="false" customHeight="false" outlineLevel="0" collapsed="false">
      <c r="A80" s="196"/>
      <c r="B80" s="183"/>
      <c r="C80" s="184"/>
      <c r="D80" s="184"/>
      <c r="E80" s="196"/>
      <c r="F80" s="184"/>
      <c r="G80" s="183"/>
      <c r="H80" s="117"/>
      <c r="I80" s="52" t="s">
        <v>1408</v>
      </c>
      <c r="J80" s="47" t="s">
        <v>6</v>
      </c>
      <c r="K80" s="51" t="s">
        <v>1409</v>
      </c>
      <c r="L80" s="52" t="str">
        <f aca="false">VLOOKUP(K80,CódigosRetorno!$A$2:$B$1795,2,FALSE())</f>
        <v>El código de local anexo consignado no se encuentra declarado en el RUC</v>
      </c>
      <c r="M80" s="48" t="s">
        <v>1410</v>
      </c>
      <c r="N80" s="15"/>
    </row>
    <row r="81" customFormat="false" ht="48" hidden="false" customHeight="false" outlineLevel="0" collapsed="false">
      <c r="A81" s="196"/>
      <c r="B81" s="183"/>
      <c r="C81" s="184"/>
      <c r="D81" s="184"/>
      <c r="E81" s="196"/>
      <c r="F81" s="184"/>
      <c r="G81" s="183"/>
      <c r="H81" s="117"/>
      <c r="I81" s="52" t="s">
        <v>1411</v>
      </c>
      <c r="J81" s="47" t="s">
        <v>208</v>
      </c>
      <c r="K81" s="51" t="s">
        <v>1412</v>
      </c>
      <c r="L81" s="52" t="str">
        <f aca="false">VLOOKUP(K81,CódigosRetorno!$A$2:$B$1795,2,FALSE())</f>
        <v>El código de local anexo consignado no se encuentra declarado en el RUC</v>
      </c>
      <c r="M81" s="48" t="s">
        <v>1410</v>
      </c>
      <c r="N81" s="15"/>
    </row>
    <row r="82" customFormat="false" ht="24" hidden="false" customHeight="false" outlineLevel="0" collapsed="false">
      <c r="A82" s="196"/>
      <c r="B82" s="183"/>
      <c r="C82" s="184"/>
      <c r="D82" s="184"/>
      <c r="E82" s="196"/>
      <c r="F82" s="184"/>
      <c r="G82" s="183"/>
      <c r="H82" s="117"/>
      <c r="I82" s="52" t="s">
        <v>1413</v>
      </c>
      <c r="J82" s="47" t="s">
        <v>208</v>
      </c>
      <c r="K82" s="51" t="s">
        <v>1414</v>
      </c>
      <c r="L82" s="52" t="str">
        <f aca="false">VLOOKUP(K82,CódigosRetorno!$A$2:$B$1795,2,FALSE())</f>
        <v>El dato ingresado como local anexo no cumple con el formato establecido</v>
      </c>
      <c r="M82" s="208" t="s">
        <v>8</v>
      </c>
      <c r="N82" s="15"/>
    </row>
    <row r="83" s="195" customFormat="true" ht="24" hidden="false" customHeight="false" outlineLevel="0" collapsed="false">
      <c r="A83" s="196"/>
      <c r="B83" s="183"/>
      <c r="C83" s="184"/>
      <c r="D83" s="189" t="s">
        <v>184</v>
      </c>
      <c r="E83" s="190"/>
      <c r="F83" s="190" t="s">
        <v>1260</v>
      </c>
      <c r="G83" s="192" t="s">
        <v>1282</v>
      </c>
      <c r="H83" s="190" t="s">
        <v>1262</v>
      </c>
      <c r="I83" s="192" t="s">
        <v>1263</v>
      </c>
      <c r="J83" s="189" t="s">
        <v>208</v>
      </c>
      <c r="K83" s="193" t="s">
        <v>1283</v>
      </c>
      <c r="L83" s="192" t="str">
        <f aca="false">VLOOKUP(K83,CódigosRetorno!$A$2:$B$1795,2,FALSE())</f>
        <v>El dato ingresado como atributo @listAgencyName es incorrecto.</v>
      </c>
      <c r="M83" s="190" t="s">
        <v>8</v>
      </c>
      <c r="N83" s="194"/>
    </row>
    <row r="84" s="195" customFormat="true" ht="24" hidden="false" customHeight="false" outlineLevel="0" collapsed="false">
      <c r="A84" s="196"/>
      <c r="B84" s="183"/>
      <c r="C84" s="184"/>
      <c r="D84" s="184"/>
      <c r="E84" s="190"/>
      <c r="F84" s="190" t="s">
        <v>1415</v>
      </c>
      <c r="G84" s="192" t="s">
        <v>1285</v>
      </c>
      <c r="H84" s="190" t="s">
        <v>1262</v>
      </c>
      <c r="I84" s="192" t="s">
        <v>1416</v>
      </c>
      <c r="J84" s="189" t="s">
        <v>208</v>
      </c>
      <c r="K84" s="193" t="s">
        <v>1287</v>
      </c>
      <c r="L84" s="192" t="str">
        <f aca="false">VLOOKUP(K84,CódigosRetorno!$A$2:$B$1795,2,FALSE())</f>
        <v>El dato ingresado como atributo @listName es incorrecto.</v>
      </c>
      <c r="M84" s="190" t="s">
        <v>8</v>
      </c>
      <c r="N84" s="194"/>
    </row>
    <row r="85" customFormat="false" ht="15" hidden="false" customHeight="false" outlineLevel="0" collapsed="false">
      <c r="A85" s="63" t="s">
        <v>1417</v>
      </c>
      <c r="B85" s="97"/>
      <c r="C85" s="96"/>
      <c r="D85" s="96" t="s">
        <v>8</v>
      </c>
      <c r="E85" s="96" t="s">
        <v>8</v>
      </c>
      <c r="F85" s="96" t="s">
        <v>8</v>
      </c>
      <c r="G85" s="70" t="s">
        <v>8</v>
      </c>
      <c r="H85" s="96"/>
      <c r="I85" s="42" t="s">
        <v>8</v>
      </c>
      <c r="J85" s="98" t="s">
        <v>8</v>
      </c>
      <c r="K85" s="110" t="s">
        <v>8</v>
      </c>
      <c r="L85" s="42" t="str">
        <f aca="false">VLOOKUP(K85,CódigosRetorno!$A$2:$B$1795,2,FALSE())</f>
        <v>-</v>
      </c>
      <c r="M85" s="69" t="s">
        <v>8</v>
      </c>
      <c r="N85" s="15"/>
    </row>
    <row r="86" customFormat="false" ht="36" hidden="false" customHeight="true" outlineLevel="0" collapsed="false">
      <c r="A86" s="196" t="n">
        <f aca="false">A78+1</f>
        <v>17</v>
      </c>
      <c r="B86" s="183" t="s">
        <v>1418</v>
      </c>
      <c r="C86" s="184" t="s">
        <v>63</v>
      </c>
      <c r="D86" s="184" t="s">
        <v>143</v>
      </c>
      <c r="E86" s="119" t="s">
        <v>300</v>
      </c>
      <c r="F86" s="184"/>
      <c r="G86" s="185" t="s">
        <v>1419</v>
      </c>
      <c r="H86" s="48" t="n">
        <v>1</v>
      </c>
      <c r="I86" s="185" t="s">
        <v>1420</v>
      </c>
      <c r="J86" s="186" t="s">
        <v>6</v>
      </c>
      <c r="K86" s="187" t="s">
        <v>1421</v>
      </c>
      <c r="L86" s="185" t="str">
        <f aca="false">VLOOKUP(K86,CódigosRetorno!$A$2:$B$1795,2,FALSE())</f>
        <v>El XML contiene mas de un tag como elemento de numero de documento del receptor.</v>
      </c>
      <c r="M86" s="119" t="s">
        <v>8</v>
      </c>
      <c r="N86" s="188"/>
    </row>
    <row r="87" customFormat="false" ht="36" hidden="false" customHeight="false" outlineLevel="0" collapsed="false">
      <c r="A87" s="196"/>
      <c r="B87" s="183"/>
      <c r="C87" s="184"/>
      <c r="D87" s="184"/>
      <c r="E87" s="119"/>
      <c r="F87" s="184"/>
      <c r="G87" s="185"/>
      <c r="H87" s="48"/>
      <c r="I87" s="37" t="s">
        <v>66</v>
      </c>
      <c r="J87" s="51" t="s">
        <v>6</v>
      </c>
      <c r="K87" s="116" t="s">
        <v>990</v>
      </c>
      <c r="L87" s="37" t="str">
        <f aca="false">VLOOKUP(K87,CódigosRetorno!$A$2:$B$1795,2,FALSE())</f>
        <v>El XML no contiene el tag o no existe informacion del número de documento de identidad del receptor del documento</v>
      </c>
      <c r="M87" s="48" t="s">
        <v>8</v>
      </c>
      <c r="N87" s="15"/>
    </row>
    <row r="88" customFormat="false" ht="36" hidden="false" customHeight="false" outlineLevel="0" collapsed="false">
      <c r="A88" s="196"/>
      <c r="B88" s="183"/>
      <c r="C88" s="184"/>
      <c r="D88" s="184"/>
      <c r="E88" s="119"/>
      <c r="F88" s="184"/>
      <c r="G88" s="185"/>
      <c r="H88" s="48"/>
      <c r="I88" s="37" t="s">
        <v>1422</v>
      </c>
      <c r="J88" s="51" t="s">
        <v>6</v>
      </c>
      <c r="K88" s="116" t="s">
        <v>704</v>
      </c>
      <c r="L88" s="37" t="str">
        <f aca="false">VLOOKUP(K88,CódigosRetorno!$A$2:$B$1795,2,FALSE())</f>
        <v>El numero de documento de identidad del receptor debe ser  RUC</v>
      </c>
      <c r="M88" s="48" t="s">
        <v>8</v>
      </c>
      <c r="N88" s="15"/>
    </row>
    <row r="89" customFormat="false" ht="30" hidden="false" customHeight="true" outlineLevel="0" collapsed="false">
      <c r="A89" s="196"/>
      <c r="B89" s="183"/>
      <c r="C89" s="184"/>
      <c r="D89" s="184"/>
      <c r="E89" s="119"/>
      <c r="F89" s="184"/>
      <c r="G89" s="185"/>
      <c r="H89" s="48"/>
      <c r="I89" s="52" t="s">
        <v>1423</v>
      </c>
      <c r="J89" s="51" t="s">
        <v>6</v>
      </c>
      <c r="K89" s="51" t="s">
        <v>1424</v>
      </c>
      <c r="L89" s="52" t="str">
        <f aca="false">VLOOKUP(MID(K89,1,4),CódigosRetorno!$A$2:$B$1795,2,FALSE())</f>
        <v>El numero de RUC del receptor no existe.</v>
      </c>
      <c r="M89" s="48" t="s">
        <v>258</v>
      </c>
      <c r="N89" s="15"/>
    </row>
    <row r="90" customFormat="false" ht="36" hidden="false" customHeight="false" outlineLevel="0" collapsed="false">
      <c r="A90" s="196"/>
      <c r="B90" s="183"/>
      <c r="C90" s="184"/>
      <c r="D90" s="184"/>
      <c r="E90" s="119"/>
      <c r="F90" s="184"/>
      <c r="G90" s="185"/>
      <c r="H90" s="48"/>
      <c r="I90" s="37" t="s">
        <v>1425</v>
      </c>
      <c r="J90" s="51" t="s">
        <v>208</v>
      </c>
      <c r="K90" s="116" t="s">
        <v>1426</v>
      </c>
      <c r="L90" s="37" t="str">
        <f aca="false">VLOOKUP(K90,CódigosRetorno!$A$2:$B$1795,2,FALSE())</f>
        <v>El RUC  del receptor no esta activo</v>
      </c>
      <c r="M90" s="48" t="s">
        <v>258</v>
      </c>
      <c r="N90" s="15"/>
    </row>
    <row r="91" customFormat="false" ht="36" hidden="false" customHeight="false" outlineLevel="0" collapsed="false">
      <c r="A91" s="196"/>
      <c r="B91" s="183"/>
      <c r="C91" s="184"/>
      <c r="D91" s="184"/>
      <c r="E91" s="119"/>
      <c r="F91" s="184"/>
      <c r="G91" s="185"/>
      <c r="H91" s="48"/>
      <c r="I91" s="52" t="s">
        <v>1427</v>
      </c>
      <c r="J91" s="51" t="s">
        <v>208</v>
      </c>
      <c r="K91" s="116" t="s">
        <v>1428</v>
      </c>
      <c r="L91" s="37" t="str">
        <f aca="false">VLOOKUP(K91,CódigosRetorno!$A$2:$B$1795,2,FALSE())</f>
        <v>El RUC del receptor no esta habido</v>
      </c>
      <c r="M91" s="48" t="s">
        <v>258</v>
      </c>
      <c r="N91" s="15"/>
    </row>
    <row r="92" customFormat="false" ht="72" hidden="false" customHeight="false" outlineLevel="0" collapsed="false">
      <c r="A92" s="196"/>
      <c r="B92" s="183"/>
      <c r="C92" s="184"/>
      <c r="D92" s="184"/>
      <c r="E92" s="119"/>
      <c r="F92" s="184"/>
      <c r="G92" s="185"/>
      <c r="H92" s="48"/>
      <c r="I92" s="52" t="s">
        <v>1429</v>
      </c>
      <c r="J92" s="51" t="s">
        <v>6</v>
      </c>
      <c r="K92" s="116" t="s">
        <v>1430</v>
      </c>
      <c r="L92" s="37" t="str">
        <f aca="false">VLOOKUP(K92,CódigosRetorno!$A$2:$B$1795,2,FALSE())</f>
        <v>El dato ingresado como numero de documento de identidad del receptor no cumple con el formato establecido</v>
      </c>
      <c r="M92" s="48" t="s">
        <v>8</v>
      </c>
      <c r="N92" s="15"/>
    </row>
    <row r="93" customFormat="false" ht="36" hidden="false" customHeight="false" outlineLevel="0" collapsed="false">
      <c r="A93" s="196"/>
      <c r="B93" s="183"/>
      <c r="C93" s="184"/>
      <c r="D93" s="184"/>
      <c r="E93" s="119"/>
      <c r="F93" s="184"/>
      <c r="G93" s="185"/>
      <c r="H93" s="48"/>
      <c r="I93" s="52" t="s">
        <v>1431</v>
      </c>
      <c r="J93" s="51" t="s">
        <v>6</v>
      </c>
      <c r="K93" s="116" t="s">
        <v>1432</v>
      </c>
      <c r="L93" s="37" t="str">
        <f aca="false">VLOOKUP(K93,CódigosRetorno!$A$2:$B$1795,2,FALSE())</f>
        <v>El DNI ingresado no cumple con el estandar.</v>
      </c>
      <c r="M93" s="48" t="s">
        <v>8</v>
      </c>
      <c r="N93" s="15"/>
    </row>
    <row r="94" s="195" customFormat="true" ht="36" hidden="false" customHeight="true" outlineLevel="0" collapsed="false">
      <c r="A94" s="196"/>
      <c r="B94" s="183"/>
      <c r="C94" s="184"/>
      <c r="D94" s="184"/>
      <c r="E94" s="204" t="s">
        <v>1433</v>
      </c>
      <c r="F94" s="189" t="s">
        <v>198</v>
      </c>
      <c r="G94" s="192" t="s">
        <v>1434</v>
      </c>
      <c r="H94" s="204" t="n">
        <v>1</v>
      </c>
      <c r="I94" s="209" t="s">
        <v>1435</v>
      </c>
      <c r="J94" s="193" t="s">
        <v>6</v>
      </c>
      <c r="K94" s="191" t="s">
        <v>998</v>
      </c>
      <c r="L94" s="192" t="str">
        <f aca="false">VLOOKUP(K94,CódigosRetorno!$A$2:$B$1795,2,FALSE())</f>
        <v>El XML no contiene el tag o no existe informacion del tipo de documento de identidad del receptor del documento</v>
      </c>
      <c r="M94" s="190" t="s">
        <v>8</v>
      </c>
      <c r="N94" s="194"/>
    </row>
    <row r="95" s="195" customFormat="true" ht="36" hidden="false" customHeight="false" outlineLevel="0" collapsed="false">
      <c r="A95" s="196"/>
      <c r="B95" s="183"/>
      <c r="C95" s="184"/>
      <c r="D95" s="184"/>
      <c r="E95" s="204"/>
      <c r="F95" s="189"/>
      <c r="G95" s="192"/>
      <c r="H95" s="204"/>
      <c r="I95" s="209" t="s">
        <v>1436</v>
      </c>
      <c r="J95" s="193" t="s">
        <v>6</v>
      </c>
      <c r="K95" s="191" t="s">
        <v>1437</v>
      </c>
      <c r="L95" s="192" t="str">
        <f aca="false">VLOOKUP(K95,CódigosRetorno!$A$2:$B$1795,2,FALSE())</f>
        <v>El dato ingresado en el tipo de documento de identidad del receptor no esta permitido.</v>
      </c>
      <c r="M95" s="190" t="s">
        <v>470</v>
      </c>
      <c r="N95" s="194"/>
    </row>
    <row r="96" s="195" customFormat="true" ht="48" hidden="false" customHeight="false" outlineLevel="0" collapsed="false">
      <c r="A96" s="196"/>
      <c r="B96" s="183"/>
      <c r="C96" s="184"/>
      <c r="D96" s="184"/>
      <c r="E96" s="204"/>
      <c r="F96" s="189"/>
      <c r="G96" s="192"/>
      <c r="H96" s="204"/>
      <c r="I96" s="209" t="s">
        <v>1438</v>
      </c>
      <c r="J96" s="193" t="s">
        <v>6</v>
      </c>
      <c r="K96" s="191" t="s">
        <v>1437</v>
      </c>
      <c r="L96" s="192" t="str">
        <f aca="false">VLOOKUP(K96,CódigosRetorno!$A$2:$B$1795,2,FALSE())</f>
        <v>El dato ingresado en el tipo de documento de identidad del receptor no esta permitido.</v>
      </c>
      <c r="M96" s="190" t="s">
        <v>470</v>
      </c>
      <c r="N96" s="194"/>
    </row>
    <row r="97" s="195" customFormat="true" ht="36" hidden="false" customHeight="false" outlineLevel="0" collapsed="false">
      <c r="A97" s="196"/>
      <c r="B97" s="183"/>
      <c r="C97" s="184"/>
      <c r="D97" s="184"/>
      <c r="E97" s="204"/>
      <c r="F97" s="189"/>
      <c r="G97" s="192"/>
      <c r="H97" s="204"/>
      <c r="I97" s="209" t="s">
        <v>1439</v>
      </c>
      <c r="J97" s="193" t="s">
        <v>6</v>
      </c>
      <c r="K97" s="191" t="s">
        <v>1437</v>
      </c>
      <c r="L97" s="192" t="str">
        <f aca="false">VLOOKUP(K97,CódigosRetorno!$A$2:$B$1795,2,FALSE())</f>
        <v>El dato ingresado en el tipo de documento de identidad del receptor no esta permitido.</v>
      </c>
      <c r="M97" s="190" t="s">
        <v>8</v>
      </c>
      <c r="N97" s="194"/>
    </row>
    <row r="98" s="195" customFormat="true" ht="36" hidden="false" customHeight="false" outlineLevel="0" collapsed="false">
      <c r="A98" s="196"/>
      <c r="B98" s="183"/>
      <c r="C98" s="184"/>
      <c r="D98" s="184"/>
      <c r="E98" s="204"/>
      <c r="F98" s="189"/>
      <c r="G98" s="192"/>
      <c r="H98" s="204"/>
      <c r="I98" s="209" t="s">
        <v>1440</v>
      </c>
      <c r="J98" s="193" t="s">
        <v>6</v>
      </c>
      <c r="K98" s="193" t="s">
        <v>1437</v>
      </c>
      <c r="L98" s="192" t="str">
        <f aca="false">VLOOKUP(K98,CódigosRetorno!$A$2:$B$1795,2,FALSE())</f>
        <v>El dato ingresado en el tipo de documento de identidad del receptor no esta permitido.</v>
      </c>
      <c r="M98" s="190" t="s">
        <v>8</v>
      </c>
      <c r="N98" s="194"/>
    </row>
    <row r="99" s="195" customFormat="true" ht="24" hidden="false" customHeight="false" outlineLevel="0" collapsed="false">
      <c r="A99" s="196"/>
      <c r="B99" s="183"/>
      <c r="C99" s="184"/>
      <c r="D99" s="184"/>
      <c r="E99" s="204"/>
      <c r="F99" s="189"/>
      <c r="G99" s="192"/>
      <c r="H99" s="204"/>
      <c r="I99" s="209" t="s">
        <v>1441</v>
      </c>
      <c r="J99" s="193" t="s">
        <v>6</v>
      </c>
      <c r="K99" s="193" t="s">
        <v>1437</v>
      </c>
      <c r="L99" s="192" t="str">
        <f aca="false">VLOOKUP(K99,CódigosRetorno!$A$2:$B$1795,2,FALSE())</f>
        <v>El dato ingresado en el tipo de documento de identidad del receptor no esta permitido.</v>
      </c>
      <c r="M99" s="190" t="s">
        <v>8</v>
      </c>
      <c r="N99" s="194"/>
    </row>
    <row r="100" s="195" customFormat="true" ht="24" hidden="false" customHeight="false" outlineLevel="0" collapsed="false">
      <c r="A100" s="196"/>
      <c r="B100" s="183"/>
      <c r="C100" s="184"/>
      <c r="D100" s="189" t="s">
        <v>184</v>
      </c>
      <c r="E100" s="204"/>
      <c r="F100" s="190" t="s">
        <v>1332</v>
      </c>
      <c r="G100" s="192" t="s">
        <v>1333</v>
      </c>
      <c r="H100" s="190" t="s">
        <v>1262</v>
      </c>
      <c r="I100" s="209" t="s">
        <v>1334</v>
      </c>
      <c r="J100" s="189" t="s">
        <v>208</v>
      </c>
      <c r="K100" s="193" t="s">
        <v>1335</v>
      </c>
      <c r="L100" s="192" t="str">
        <f aca="false">VLOOKUP(K100,CódigosRetorno!$A$2:$B$1795,2,FALSE())</f>
        <v>El dato ingresado como atributo @schemeName es incorrecto.</v>
      </c>
      <c r="M100" s="190" t="s">
        <v>8</v>
      </c>
      <c r="N100" s="194"/>
    </row>
    <row r="101" s="195" customFormat="true" ht="24" hidden="false" customHeight="false" outlineLevel="0" collapsed="false">
      <c r="A101" s="196"/>
      <c r="B101" s="183"/>
      <c r="C101" s="184"/>
      <c r="D101" s="184"/>
      <c r="E101" s="204"/>
      <c r="F101" s="190" t="s">
        <v>1260</v>
      </c>
      <c r="G101" s="192" t="s">
        <v>1261</v>
      </c>
      <c r="H101" s="190" t="s">
        <v>1262</v>
      </c>
      <c r="I101" s="209" t="s">
        <v>1263</v>
      </c>
      <c r="J101" s="189" t="s">
        <v>208</v>
      </c>
      <c r="K101" s="193" t="s">
        <v>1264</v>
      </c>
      <c r="L101" s="192" t="str">
        <f aca="false">VLOOKUP(K101,CódigosRetorno!$A$2:$B$1795,2,FALSE())</f>
        <v>El dato ingresado como atributo @schemeAgencyName es incorrecto.</v>
      </c>
      <c r="M101" s="190" t="s">
        <v>8</v>
      </c>
      <c r="N101" s="194"/>
    </row>
    <row r="102" s="195" customFormat="true" ht="48" hidden="false" customHeight="false" outlineLevel="0" collapsed="false">
      <c r="A102" s="196"/>
      <c r="B102" s="183"/>
      <c r="C102" s="184"/>
      <c r="D102" s="184"/>
      <c r="E102" s="204"/>
      <c r="F102" s="190" t="s">
        <v>1336</v>
      </c>
      <c r="G102" s="192" t="s">
        <v>1337</v>
      </c>
      <c r="H102" s="190" t="s">
        <v>1262</v>
      </c>
      <c r="I102" s="209" t="s">
        <v>1338</v>
      </c>
      <c r="J102" s="193" t="s">
        <v>208</v>
      </c>
      <c r="K102" s="191" t="s">
        <v>1339</v>
      </c>
      <c r="L102" s="192" t="str">
        <f aca="false">VLOOKUP(K102,CódigosRetorno!$A$2:$B$1795,2,FALSE())</f>
        <v>El dato ingresado como atributo @schemeURI es incorrecto.</v>
      </c>
      <c r="M102" s="190" t="s">
        <v>8</v>
      </c>
      <c r="N102" s="194"/>
    </row>
    <row r="103" customFormat="false" ht="24" hidden="false" customHeight="true" outlineLevel="0" collapsed="false">
      <c r="A103" s="119" t="n">
        <f aca="false">A86+1</f>
        <v>18</v>
      </c>
      <c r="B103" s="185" t="s">
        <v>1442</v>
      </c>
      <c r="C103" s="184" t="s">
        <v>63</v>
      </c>
      <c r="D103" s="184" t="s">
        <v>143</v>
      </c>
      <c r="E103" s="119" t="s">
        <v>205</v>
      </c>
      <c r="F103" s="184"/>
      <c r="G103" s="185" t="s">
        <v>1443</v>
      </c>
      <c r="H103" s="48" t="n">
        <v>1</v>
      </c>
      <c r="I103" s="185" t="s">
        <v>605</v>
      </c>
      <c r="J103" s="186" t="s">
        <v>6</v>
      </c>
      <c r="K103" s="187" t="s">
        <v>1444</v>
      </c>
      <c r="L103" s="185" t="str">
        <f aca="false">VLOOKUP(K103,CódigosRetorno!$A$2:$B$1795,2,FALSE())</f>
        <v>El XML no contiene el tag o no existe informacion de RegistrationName del receptor del documento</v>
      </c>
      <c r="M103" s="119" t="s">
        <v>8</v>
      </c>
      <c r="N103" s="188"/>
    </row>
    <row r="104" customFormat="false" ht="60" hidden="false" customHeight="false" outlineLevel="0" collapsed="false">
      <c r="A104" s="119"/>
      <c r="B104" s="185"/>
      <c r="C104" s="184"/>
      <c r="D104" s="184"/>
      <c r="E104" s="119"/>
      <c r="F104" s="184"/>
      <c r="G104" s="185"/>
      <c r="H104" s="48"/>
      <c r="I104" s="52" t="s">
        <v>1445</v>
      </c>
      <c r="J104" s="51" t="s">
        <v>6</v>
      </c>
      <c r="K104" s="116" t="s">
        <v>1446</v>
      </c>
      <c r="L104" s="37" t="str">
        <f aca="false">VLOOKUP(K104,CódigosRetorno!$A$2:$B$1795,2,FALSE())</f>
        <v>RegistrationName -  El dato ingresado no cumple con el estandar</v>
      </c>
      <c r="M104" s="48" t="s">
        <v>8</v>
      </c>
      <c r="N104" s="15"/>
    </row>
    <row r="105" s="195" customFormat="true" ht="48" hidden="false" customHeight="false" outlineLevel="0" collapsed="false">
      <c r="A105" s="206" t="n">
        <f aca="false">A103+1</f>
        <v>19</v>
      </c>
      <c r="B105" s="207" t="s">
        <v>1447</v>
      </c>
      <c r="C105" s="206" t="s">
        <v>63</v>
      </c>
      <c r="D105" s="206" t="s">
        <v>184</v>
      </c>
      <c r="E105" s="190" t="s">
        <v>1347</v>
      </c>
      <c r="F105" s="189"/>
      <c r="G105" s="192" t="s">
        <v>1448</v>
      </c>
      <c r="H105" s="190" t="n">
        <v>1</v>
      </c>
      <c r="I105" s="192" t="s">
        <v>186</v>
      </c>
      <c r="J105" s="189" t="s">
        <v>8</v>
      </c>
      <c r="K105" s="193" t="s">
        <v>8</v>
      </c>
      <c r="L105" s="192" t="str">
        <f aca="false">VLOOKUP(K105,CódigosRetorno!$A$2:$B$1795,2,FALSE())</f>
        <v>-</v>
      </c>
      <c r="M105" s="190" t="s">
        <v>8</v>
      </c>
      <c r="N105" s="194"/>
    </row>
    <row r="106" s="195" customFormat="true" ht="48" hidden="false" customHeight="false" outlineLevel="0" collapsed="false">
      <c r="A106" s="206"/>
      <c r="B106" s="207"/>
      <c r="C106" s="206"/>
      <c r="D106" s="206"/>
      <c r="E106" s="190" t="s">
        <v>1351</v>
      </c>
      <c r="F106" s="189"/>
      <c r="G106" s="192" t="s">
        <v>1449</v>
      </c>
      <c r="H106" s="190" t="s">
        <v>1262</v>
      </c>
      <c r="I106" s="192" t="s">
        <v>186</v>
      </c>
      <c r="J106" s="189" t="s">
        <v>8</v>
      </c>
      <c r="K106" s="193" t="s">
        <v>8</v>
      </c>
      <c r="L106" s="192" t="str">
        <f aca="false">VLOOKUP(K106,CódigosRetorno!$A$2:$B$1795,2,FALSE())</f>
        <v>-</v>
      </c>
      <c r="M106" s="190" t="s">
        <v>8</v>
      </c>
      <c r="N106" s="194"/>
    </row>
    <row r="107" s="195" customFormat="true" ht="36" hidden="false" customHeight="false" outlineLevel="0" collapsed="false">
      <c r="A107" s="206"/>
      <c r="B107" s="207"/>
      <c r="C107" s="206"/>
      <c r="D107" s="206"/>
      <c r="E107" s="190" t="s">
        <v>228</v>
      </c>
      <c r="F107" s="189"/>
      <c r="G107" s="192" t="s">
        <v>1450</v>
      </c>
      <c r="H107" s="190" t="s">
        <v>1262</v>
      </c>
      <c r="I107" s="192" t="s">
        <v>186</v>
      </c>
      <c r="J107" s="189" t="s">
        <v>8</v>
      </c>
      <c r="K107" s="193" t="s">
        <v>8</v>
      </c>
      <c r="L107" s="192" t="str">
        <f aca="false">VLOOKUP(K107,CódigosRetorno!$A$2:$B$1795,2,FALSE())</f>
        <v>-</v>
      </c>
      <c r="M107" s="190" t="s">
        <v>8</v>
      </c>
      <c r="N107" s="194"/>
    </row>
    <row r="108" s="195" customFormat="true" ht="36" hidden="false" customHeight="false" outlineLevel="0" collapsed="false">
      <c r="A108" s="206"/>
      <c r="B108" s="207"/>
      <c r="C108" s="206"/>
      <c r="D108" s="206"/>
      <c r="E108" s="190" t="s">
        <v>216</v>
      </c>
      <c r="F108" s="189" t="s">
        <v>217</v>
      </c>
      <c r="G108" s="192" t="s">
        <v>1451</v>
      </c>
      <c r="H108" s="190" t="n">
        <v>1</v>
      </c>
      <c r="I108" s="192" t="s">
        <v>186</v>
      </c>
      <c r="J108" s="189" t="s">
        <v>8</v>
      </c>
      <c r="K108" s="193" t="s">
        <v>8</v>
      </c>
      <c r="L108" s="192" t="str">
        <f aca="false">VLOOKUP(K108,CódigosRetorno!$A$2:$B$1795,2,FALSE())</f>
        <v>-</v>
      </c>
      <c r="M108" s="190" t="s">
        <v>1360</v>
      </c>
      <c r="N108" s="194"/>
    </row>
    <row r="109" s="195" customFormat="true" ht="15" hidden="false" customHeight="false" outlineLevel="0" collapsed="false">
      <c r="A109" s="206"/>
      <c r="B109" s="207"/>
      <c r="C109" s="206"/>
      <c r="D109" s="206"/>
      <c r="E109" s="190"/>
      <c r="F109" s="190" t="s">
        <v>1361</v>
      </c>
      <c r="G109" s="192" t="s">
        <v>1261</v>
      </c>
      <c r="H109" s="190" t="s">
        <v>1262</v>
      </c>
      <c r="I109" s="192" t="s">
        <v>186</v>
      </c>
      <c r="J109" s="189" t="s">
        <v>8</v>
      </c>
      <c r="K109" s="193" t="s">
        <v>8</v>
      </c>
      <c r="L109" s="192" t="str">
        <f aca="false">VLOOKUP(K109,CódigosRetorno!$A$2:$B$1795,2,FALSE())</f>
        <v>-</v>
      </c>
      <c r="M109" s="190" t="s">
        <v>8</v>
      </c>
      <c r="N109" s="194"/>
    </row>
    <row r="110" s="195" customFormat="true" ht="15" hidden="false" customHeight="false" outlineLevel="0" collapsed="false">
      <c r="A110" s="206"/>
      <c r="B110" s="207"/>
      <c r="C110" s="206"/>
      <c r="D110" s="206"/>
      <c r="E110" s="190"/>
      <c r="F110" s="190" t="s">
        <v>1363</v>
      </c>
      <c r="G110" s="192" t="s">
        <v>1333</v>
      </c>
      <c r="H110" s="190" t="s">
        <v>1262</v>
      </c>
      <c r="I110" s="192" t="s">
        <v>186</v>
      </c>
      <c r="J110" s="189" t="s">
        <v>8</v>
      </c>
      <c r="K110" s="193" t="s">
        <v>8</v>
      </c>
      <c r="L110" s="192" t="str">
        <f aca="false">VLOOKUP(K110,CódigosRetorno!$A$2:$B$1795,2,FALSE())</f>
        <v>-</v>
      </c>
      <c r="M110" s="190" t="s">
        <v>8</v>
      </c>
      <c r="N110" s="194"/>
    </row>
    <row r="111" s="195" customFormat="true" ht="36" hidden="false" customHeight="false" outlineLevel="0" collapsed="false">
      <c r="A111" s="206"/>
      <c r="B111" s="207"/>
      <c r="C111" s="206"/>
      <c r="D111" s="206"/>
      <c r="E111" s="190" t="s">
        <v>228</v>
      </c>
      <c r="F111" s="189"/>
      <c r="G111" s="192" t="s">
        <v>1452</v>
      </c>
      <c r="H111" s="190" t="s">
        <v>1262</v>
      </c>
      <c r="I111" s="192" t="s">
        <v>186</v>
      </c>
      <c r="J111" s="189" t="s">
        <v>8</v>
      </c>
      <c r="K111" s="193" t="s">
        <v>8</v>
      </c>
      <c r="L111" s="192" t="str">
        <f aca="false">VLOOKUP(K111,CódigosRetorno!$A$2:$B$1795,2,FALSE())</f>
        <v>-</v>
      </c>
      <c r="M111" s="190" t="s">
        <v>8</v>
      </c>
      <c r="N111" s="194"/>
    </row>
    <row r="112" s="195" customFormat="true" ht="36" hidden="false" customHeight="false" outlineLevel="0" collapsed="false">
      <c r="A112" s="206"/>
      <c r="B112" s="207"/>
      <c r="C112" s="206"/>
      <c r="D112" s="206"/>
      <c r="E112" s="190" t="s">
        <v>228</v>
      </c>
      <c r="F112" s="189"/>
      <c r="G112" s="192" t="s">
        <v>1453</v>
      </c>
      <c r="H112" s="190" t="s">
        <v>1262</v>
      </c>
      <c r="I112" s="192" t="s">
        <v>186</v>
      </c>
      <c r="J112" s="189" t="s">
        <v>8</v>
      </c>
      <c r="K112" s="193" t="s">
        <v>8</v>
      </c>
      <c r="L112" s="192" t="str">
        <f aca="false">VLOOKUP(K112,CódigosRetorno!$A$2:$B$1795,2,FALSE())</f>
        <v>-</v>
      </c>
      <c r="M112" s="190" t="s">
        <v>8</v>
      </c>
      <c r="N112" s="194"/>
    </row>
    <row r="113" s="195" customFormat="true" ht="48" hidden="false" customHeight="false" outlineLevel="0" collapsed="false">
      <c r="A113" s="206"/>
      <c r="B113" s="207"/>
      <c r="C113" s="206"/>
      <c r="D113" s="206"/>
      <c r="E113" s="190" t="s">
        <v>330</v>
      </c>
      <c r="F113" s="189" t="s">
        <v>243</v>
      </c>
      <c r="G113" s="192" t="s">
        <v>1454</v>
      </c>
      <c r="H113" s="190" t="n">
        <v>1</v>
      </c>
      <c r="I113" s="192" t="s">
        <v>186</v>
      </c>
      <c r="J113" s="189" t="s">
        <v>8</v>
      </c>
      <c r="K113" s="193" t="s">
        <v>8</v>
      </c>
      <c r="L113" s="192" t="str">
        <f aca="false">VLOOKUP(K113,CódigosRetorno!$A$2:$B$1795,2,FALSE())</f>
        <v>-</v>
      </c>
      <c r="M113" s="190" t="s">
        <v>1373</v>
      </c>
      <c r="N113" s="194"/>
    </row>
    <row r="114" s="195" customFormat="true" ht="15" hidden="false" customHeight="false" outlineLevel="0" collapsed="false">
      <c r="A114" s="206"/>
      <c r="B114" s="207"/>
      <c r="C114" s="206"/>
      <c r="D114" s="206"/>
      <c r="E114" s="190"/>
      <c r="F114" s="190" t="s">
        <v>1374</v>
      </c>
      <c r="G114" s="192" t="s">
        <v>1300</v>
      </c>
      <c r="H114" s="190" t="s">
        <v>1262</v>
      </c>
      <c r="I114" s="192" t="s">
        <v>186</v>
      </c>
      <c r="J114" s="189" t="s">
        <v>8</v>
      </c>
      <c r="K114" s="193" t="s">
        <v>8</v>
      </c>
      <c r="L114" s="192" t="str">
        <f aca="false">VLOOKUP(K114,CódigosRetorno!$A$2:$B$1795,2,FALSE())</f>
        <v>-</v>
      </c>
      <c r="M114" s="190" t="s">
        <v>8</v>
      </c>
      <c r="N114" s="194"/>
    </row>
    <row r="115" s="195" customFormat="true" ht="48" hidden="false" customHeight="false" outlineLevel="0" collapsed="false">
      <c r="A115" s="206"/>
      <c r="B115" s="207"/>
      <c r="C115" s="206"/>
      <c r="D115" s="206"/>
      <c r="E115" s="190"/>
      <c r="F115" s="190" t="s">
        <v>1376</v>
      </c>
      <c r="G115" s="192" t="s">
        <v>1282</v>
      </c>
      <c r="H115" s="190" t="s">
        <v>1262</v>
      </c>
      <c r="I115" s="192" t="s">
        <v>186</v>
      </c>
      <c r="J115" s="189" t="s">
        <v>8</v>
      </c>
      <c r="K115" s="193" t="s">
        <v>8</v>
      </c>
      <c r="L115" s="192" t="str">
        <f aca="false">VLOOKUP(K115,CódigosRetorno!$A$2:$B$1795,2,FALSE())</f>
        <v>-</v>
      </c>
      <c r="M115" s="190" t="s">
        <v>8</v>
      </c>
      <c r="N115" s="194"/>
    </row>
    <row r="116" s="195" customFormat="true" ht="15" hidden="false" customHeight="false" outlineLevel="0" collapsed="false">
      <c r="A116" s="206"/>
      <c r="B116" s="207"/>
      <c r="C116" s="206"/>
      <c r="D116" s="206"/>
      <c r="E116" s="190"/>
      <c r="F116" s="190" t="s">
        <v>1377</v>
      </c>
      <c r="G116" s="192" t="s">
        <v>1285</v>
      </c>
      <c r="H116" s="190" t="s">
        <v>1262</v>
      </c>
      <c r="I116" s="192" t="s">
        <v>186</v>
      </c>
      <c r="J116" s="189" t="s">
        <v>8</v>
      </c>
      <c r="K116" s="193" t="s">
        <v>8</v>
      </c>
      <c r="L116" s="192" t="str">
        <f aca="false">VLOOKUP(K116,CódigosRetorno!$A$2:$B$1795,2,FALSE())</f>
        <v>-</v>
      </c>
      <c r="M116" s="190" t="s">
        <v>8</v>
      </c>
      <c r="N116" s="194"/>
    </row>
    <row r="117" s="195" customFormat="true" ht="43.25" hidden="false" customHeight="true" outlineLevel="0" collapsed="false">
      <c r="A117" s="197" t="n">
        <f aca="false">A105+1</f>
        <v>20</v>
      </c>
      <c r="B117" s="198" t="s">
        <v>1455</v>
      </c>
      <c r="C117" s="189" t="s">
        <v>63</v>
      </c>
      <c r="D117" s="189" t="s">
        <v>184</v>
      </c>
      <c r="E117" s="190" t="s">
        <v>300</v>
      </c>
      <c r="F117" s="189"/>
      <c r="G117" s="192" t="s">
        <v>1456</v>
      </c>
      <c r="H117" s="190" t="n">
        <v>1</v>
      </c>
      <c r="I117" s="192" t="s">
        <v>186</v>
      </c>
      <c r="J117" s="193" t="s">
        <v>8</v>
      </c>
      <c r="K117" s="191" t="s">
        <v>8</v>
      </c>
      <c r="L117" s="192" t="str">
        <f aca="false">VLOOKUP(K117,CódigosRetorno!$A$2:$B$1795,2,FALSE())</f>
        <v>-</v>
      </c>
      <c r="M117" s="190" t="s">
        <v>8</v>
      </c>
      <c r="N117" s="194"/>
    </row>
    <row r="118" s="195" customFormat="true" ht="48" hidden="false" customHeight="false" outlineLevel="0" collapsed="false">
      <c r="A118" s="197"/>
      <c r="B118" s="198"/>
      <c r="C118" s="189"/>
      <c r="D118" s="189"/>
      <c r="E118" s="190" t="s">
        <v>1433</v>
      </c>
      <c r="F118" s="189" t="s">
        <v>198</v>
      </c>
      <c r="G118" s="192" t="s">
        <v>1457</v>
      </c>
      <c r="H118" s="190" t="n">
        <v>1</v>
      </c>
      <c r="I118" s="192" t="s">
        <v>186</v>
      </c>
      <c r="J118" s="193" t="s">
        <v>8</v>
      </c>
      <c r="K118" s="191" t="s">
        <v>8</v>
      </c>
      <c r="L118" s="192" t="str">
        <f aca="false">VLOOKUP(K118,CódigosRetorno!$A$2:$B$1795,2,FALSE())</f>
        <v>-</v>
      </c>
      <c r="M118" s="190" t="s">
        <v>8</v>
      </c>
      <c r="N118" s="194"/>
    </row>
    <row r="119" s="195" customFormat="true" ht="24" hidden="false" customHeight="false" outlineLevel="0" collapsed="false">
      <c r="A119" s="197"/>
      <c r="B119" s="198"/>
      <c r="C119" s="189"/>
      <c r="D119" s="189"/>
      <c r="E119" s="190"/>
      <c r="F119" s="190" t="s">
        <v>1332</v>
      </c>
      <c r="G119" s="192" t="s">
        <v>1333</v>
      </c>
      <c r="H119" s="190" t="s">
        <v>1262</v>
      </c>
      <c r="I119" s="192" t="s">
        <v>186</v>
      </c>
      <c r="J119" s="189" t="s">
        <v>8</v>
      </c>
      <c r="K119" s="193" t="s">
        <v>8</v>
      </c>
      <c r="L119" s="192" t="str">
        <f aca="false">VLOOKUP(K119,CódigosRetorno!$A$2:$B$1795,2,FALSE())</f>
        <v>-</v>
      </c>
      <c r="M119" s="190" t="s">
        <v>8</v>
      </c>
      <c r="N119" s="194"/>
    </row>
    <row r="120" s="195" customFormat="true" ht="15" hidden="false" customHeight="false" outlineLevel="0" collapsed="false">
      <c r="A120" s="197"/>
      <c r="B120" s="198"/>
      <c r="C120" s="189"/>
      <c r="D120" s="189"/>
      <c r="E120" s="190"/>
      <c r="F120" s="190" t="s">
        <v>1260</v>
      </c>
      <c r="G120" s="192" t="s">
        <v>1261</v>
      </c>
      <c r="H120" s="190" t="s">
        <v>1262</v>
      </c>
      <c r="I120" s="192" t="s">
        <v>186</v>
      </c>
      <c r="J120" s="189" t="s">
        <v>8</v>
      </c>
      <c r="K120" s="193" t="s">
        <v>8</v>
      </c>
      <c r="L120" s="192" t="str">
        <f aca="false">VLOOKUP(K120,CódigosRetorno!$A$2:$B$1795,2,FALSE())</f>
        <v>-</v>
      </c>
      <c r="M120" s="190" t="s">
        <v>8</v>
      </c>
      <c r="N120" s="194"/>
    </row>
    <row r="121" s="195" customFormat="true" ht="36" hidden="false" customHeight="false" outlineLevel="0" collapsed="false">
      <c r="A121" s="197"/>
      <c r="B121" s="198"/>
      <c r="C121" s="189"/>
      <c r="D121" s="189"/>
      <c r="E121" s="190"/>
      <c r="F121" s="190" t="s">
        <v>1336</v>
      </c>
      <c r="G121" s="192" t="s">
        <v>1337</v>
      </c>
      <c r="H121" s="190" t="s">
        <v>1262</v>
      </c>
      <c r="I121" s="192" t="s">
        <v>186</v>
      </c>
      <c r="J121" s="193" t="s">
        <v>8</v>
      </c>
      <c r="K121" s="191" t="s">
        <v>8</v>
      </c>
      <c r="L121" s="192" t="str">
        <f aca="false">VLOOKUP(K121,CódigosRetorno!$A$2:$B$1795,2,FALSE())</f>
        <v>-</v>
      </c>
      <c r="M121" s="190" t="s">
        <v>8</v>
      </c>
      <c r="N121" s="194"/>
    </row>
    <row r="122" s="195" customFormat="true" ht="48" hidden="false" customHeight="false" outlineLevel="0" collapsed="false">
      <c r="A122" s="197"/>
      <c r="B122" s="198"/>
      <c r="C122" s="189"/>
      <c r="D122" s="189"/>
      <c r="E122" s="190" t="s">
        <v>205</v>
      </c>
      <c r="F122" s="189"/>
      <c r="G122" s="192" t="s">
        <v>1458</v>
      </c>
      <c r="H122" s="190" t="n">
        <v>1</v>
      </c>
      <c r="I122" s="192" t="s">
        <v>186</v>
      </c>
      <c r="J122" s="193" t="s">
        <v>8</v>
      </c>
      <c r="K122" s="191" t="s">
        <v>8</v>
      </c>
      <c r="L122" s="192" t="str">
        <f aca="false">VLOOKUP(K122,CódigosRetorno!$A$2:$B$1795,2,FALSE())</f>
        <v>-</v>
      </c>
      <c r="M122" s="190" t="s">
        <v>8</v>
      </c>
      <c r="N122" s="194"/>
    </row>
    <row r="123" customFormat="false" ht="15" hidden="false" customHeight="false" outlineLevel="0" collapsed="false">
      <c r="A123" s="63" t="s">
        <v>1459</v>
      </c>
      <c r="B123" s="97"/>
      <c r="C123" s="96"/>
      <c r="D123" s="96"/>
      <c r="E123" s="96"/>
      <c r="F123" s="96"/>
      <c r="G123" s="70" t="s">
        <v>8</v>
      </c>
      <c r="H123" s="96"/>
      <c r="I123" s="42" t="s">
        <v>8</v>
      </c>
      <c r="J123" s="98" t="s">
        <v>8</v>
      </c>
      <c r="K123" s="110" t="s">
        <v>8</v>
      </c>
      <c r="L123" s="42" t="str">
        <f aca="false">VLOOKUP(K123,CódigosRetorno!$A$2:$B$1795,2,FALSE())</f>
        <v>-</v>
      </c>
      <c r="M123" s="69" t="s">
        <v>8</v>
      </c>
      <c r="N123" s="15"/>
    </row>
    <row r="124" s="195" customFormat="true" ht="36" hidden="false" customHeight="true" outlineLevel="0" collapsed="false">
      <c r="A124" s="197" t="n">
        <f aca="false">A117+1</f>
        <v>21</v>
      </c>
      <c r="B124" s="198" t="s">
        <v>1460</v>
      </c>
      <c r="C124" s="189" t="s">
        <v>63</v>
      </c>
      <c r="D124" s="189" t="s">
        <v>184</v>
      </c>
      <c r="E124" s="190" t="s">
        <v>300</v>
      </c>
      <c r="F124" s="189"/>
      <c r="G124" s="192" t="s">
        <v>1461</v>
      </c>
      <c r="H124" s="190" t="n">
        <v>1</v>
      </c>
      <c r="I124" s="192" t="s">
        <v>186</v>
      </c>
      <c r="J124" s="193" t="s">
        <v>8</v>
      </c>
      <c r="K124" s="191" t="s">
        <v>8</v>
      </c>
      <c r="L124" s="192" t="str">
        <f aca="false">VLOOKUP(K124,CódigosRetorno!$A$2:$B$1795,2,FALSE())</f>
        <v>-</v>
      </c>
      <c r="M124" s="190" t="s">
        <v>8</v>
      </c>
      <c r="N124" s="194"/>
    </row>
    <row r="125" s="195" customFormat="true" ht="36" hidden="false" customHeight="false" outlineLevel="0" collapsed="false">
      <c r="A125" s="197"/>
      <c r="B125" s="198"/>
      <c r="C125" s="189"/>
      <c r="D125" s="189"/>
      <c r="E125" s="190" t="s">
        <v>1433</v>
      </c>
      <c r="F125" s="189" t="s">
        <v>198</v>
      </c>
      <c r="G125" s="192" t="s">
        <v>1462</v>
      </c>
      <c r="H125" s="190" t="n">
        <v>1</v>
      </c>
      <c r="I125" s="192" t="s">
        <v>186</v>
      </c>
      <c r="J125" s="193" t="s">
        <v>8</v>
      </c>
      <c r="K125" s="191" t="s">
        <v>8</v>
      </c>
      <c r="L125" s="192" t="str">
        <f aca="false">VLOOKUP(K125,CódigosRetorno!$A$2:$B$1795,2,FALSE())</f>
        <v>-</v>
      </c>
      <c r="M125" s="190" t="s">
        <v>8</v>
      </c>
      <c r="N125" s="194"/>
    </row>
    <row r="126" s="195" customFormat="true" ht="24" hidden="false" customHeight="false" outlineLevel="0" collapsed="false">
      <c r="A126" s="197"/>
      <c r="B126" s="198"/>
      <c r="C126" s="189"/>
      <c r="D126" s="189"/>
      <c r="E126" s="190"/>
      <c r="F126" s="190" t="s">
        <v>1332</v>
      </c>
      <c r="G126" s="192" t="s">
        <v>1333</v>
      </c>
      <c r="H126" s="190" t="s">
        <v>1262</v>
      </c>
      <c r="I126" s="192" t="s">
        <v>186</v>
      </c>
      <c r="J126" s="189" t="s">
        <v>8</v>
      </c>
      <c r="K126" s="193" t="s">
        <v>8</v>
      </c>
      <c r="L126" s="192" t="str">
        <f aca="false">VLOOKUP(K126,CódigosRetorno!$A$2:$B$1795,2,FALSE())</f>
        <v>-</v>
      </c>
      <c r="M126" s="190" t="s">
        <v>8</v>
      </c>
      <c r="N126" s="194"/>
    </row>
    <row r="127" s="195" customFormat="true" ht="15" hidden="false" customHeight="false" outlineLevel="0" collapsed="false">
      <c r="A127" s="197"/>
      <c r="B127" s="198"/>
      <c r="C127" s="189"/>
      <c r="D127" s="189"/>
      <c r="E127" s="190"/>
      <c r="F127" s="190" t="s">
        <v>1260</v>
      </c>
      <c r="G127" s="192" t="s">
        <v>1261</v>
      </c>
      <c r="H127" s="190" t="s">
        <v>1262</v>
      </c>
      <c r="I127" s="192" t="s">
        <v>186</v>
      </c>
      <c r="J127" s="189" t="s">
        <v>8</v>
      </c>
      <c r="K127" s="193" t="s">
        <v>8</v>
      </c>
      <c r="L127" s="192" t="str">
        <f aca="false">VLOOKUP(K127,CódigosRetorno!$A$2:$B$1795,2,FALSE())</f>
        <v>-</v>
      </c>
      <c r="M127" s="190" t="s">
        <v>8</v>
      </c>
      <c r="N127" s="194"/>
    </row>
    <row r="128" s="195" customFormat="true" ht="36" hidden="false" customHeight="false" outlineLevel="0" collapsed="false">
      <c r="A128" s="197"/>
      <c r="B128" s="198"/>
      <c r="C128" s="189"/>
      <c r="D128" s="189"/>
      <c r="E128" s="190"/>
      <c r="F128" s="190" t="s">
        <v>1336</v>
      </c>
      <c r="G128" s="192" t="s">
        <v>1337</v>
      </c>
      <c r="H128" s="190" t="s">
        <v>1262</v>
      </c>
      <c r="I128" s="192" t="s">
        <v>186</v>
      </c>
      <c r="J128" s="193" t="s">
        <v>8</v>
      </c>
      <c r="K128" s="191" t="s">
        <v>8</v>
      </c>
      <c r="L128" s="192" t="str">
        <f aca="false">VLOOKUP(K128,CódigosRetorno!$A$2:$B$1795,2,FALSE())</f>
        <v>-</v>
      </c>
      <c r="M128" s="190" t="s">
        <v>8</v>
      </c>
      <c r="N128" s="194"/>
    </row>
    <row r="129" customFormat="false" ht="15" hidden="false" customHeight="false" outlineLevel="0" collapsed="false">
      <c r="A129" s="63" t="s">
        <v>1463</v>
      </c>
      <c r="B129" s="97"/>
      <c r="C129" s="96"/>
      <c r="D129" s="96"/>
      <c r="E129" s="96" t="s">
        <v>8</v>
      </c>
      <c r="F129" s="96" t="s">
        <v>8</v>
      </c>
      <c r="G129" s="70" t="s">
        <v>8</v>
      </c>
      <c r="H129" s="96"/>
      <c r="I129" s="42" t="s">
        <v>8</v>
      </c>
      <c r="J129" s="98" t="s">
        <v>8</v>
      </c>
      <c r="K129" s="110" t="s">
        <v>8</v>
      </c>
      <c r="L129" s="42" t="str">
        <f aca="false">VLOOKUP(K129,CódigosRetorno!$A$2:$B$1795,2,FALSE())</f>
        <v>-</v>
      </c>
      <c r="M129" s="69" t="s">
        <v>8</v>
      </c>
      <c r="N129" s="15"/>
    </row>
    <row r="130" s="195" customFormat="true" ht="72" hidden="false" customHeight="true" outlineLevel="0" collapsed="false">
      <c r="A130" s="197" t="n">
        <f aca="false">A124+1</f>
        <v>22</v>
      </c>
      <c r="B130" s="198" t="s">
        <v>1464</v>
      </c>
      <c r="C130" s="189" t="s">
        <v>63</v>
      </c>
      <c r="D130" s="189" t="s">
        <v>184</v>
      </c>
      <c r="E130" s="190" t="s">
        <v>228</v>
      </c>
      <c r="F130" s="189"/>
      <c r="G130" s="192" t="s">
        <v>1465</v>
      </c>
      <c r="H130" s="190" t="n">
        <v>1</v>
      </c>
      <c r="I130" s="198" t="s">
        <v>1466</v>
      </c>
      <c r="J130" s="193" t="s">
        <v>208</v>
      </c>
      <c r="K130" s="191" t="s">
        <v>1467</v>
      </c>
      <c r="L130" s="192" t="str">
        <f aca="false">VLOOKUP(K130,CódigosRetorno!$A$2:$B$1795,2,FALSE())</f>
        <v>El ID de las guias debe tener informacion de la SERIE-NUMERO de guia.</v>
      </c>
      <c r="M130" s="190" t="s">
        <v>8</v>
      </c>
      <c r="N130" s="194"/>
    </row>
    <row r="131" s="195" customFormat="true" ht="36" hidden="false" customHeight="false" outlineLevel="0" collapsed="false">
      <c r="A131" s="197"/>
      <c r="B131" s="198"/>
      <c r="C131" s="189"/>
      <c r="D131" s="189"/>
      <c r="E131" s="190"/>
      <c r="F131" s="189"/>
      <c r="G131" s="192"/>
      <c r="H131" s="190"/>
      <c r="I131" s="198" t="s">
        <v>1468</v>
      </c>
      <c r="J131" s="193" t="s">
        <v>6</v>
      </c>
      <c r="K131" s="191" t="s">
        <v>1469</v>
      </c>
      <c r="L131" s="192" t="str">
        <f aca="false">VLOOKUP(K131,CódigosRetorno!$A$2:$B$1795,2,FALSE())</f>
        <v>El comprobante contiene un tipo y número de Guía de Remisión repetido</v>
      </c>
      <c r="M131" s="190" t="s">
        <v>8</v>
      </c>
      <c r="N131" s="194"/>
    </row>
    <row r="132" s="195" customFormat="true" ht="36" hidden="false" customHeight="true" outlineLevel="0" collapsed="false">
      <c r="A132" s="197"/>
      <c r="B132" s="198"/>
      <c r="C132" s="189"/>
      <c r="D132" s="189"/>
      <c r="E132" s="190" t="s">
        <v>330</v>
      </c>
      <c r="F132" s="189" t="s">
        <v>331</v>
      </c>
      <c r="G132" s="192" t="s">
        <v>1470</v>
      </c>
      <c r="H132" s="190" t="n">
        <v>1</v>
      </c>
      <c r="I132" s="192" t="s">
        <v>1471</v>
      </c>
      <c r="J132" s="193" t="s">
        <v>208</v>
      </c>
      <c r="K132" s="191" t="s">
        <v>1472</v>
      </c>
      <c r="L132" s="192" t="str">
        <f aca="false">VLOOKUP(K132,CódigosRetorno!$A$2:$B$1795,2,FALSE())</f>
        <v>El DocumentTypeCode de las guias debe ser 09 o 31</v>
      </c>
      <c r="M132" s="190" t="s">
        <v>1281</v>
      </c>
      <c r="N132" s="194"/>
    </row>
    <row r="133" s="195" customFormat="true" ht="24" hidden="false" customHeight="false" outlineLevel="0" collapsed="false">
      <c r="A133" s="197"/>
      <c r="B133" s="198"/>
      <c r="C133" s="189"/>
      <c r="D133" s="189"/>
      <c r="E133" s="190"/>
      <c r="F133" s="190" t="s">
        <v>1260</v>
      </c>
      <c r="G133" s="192" t="s">
        <v>1282</v>
      </c>
      <c r="H133" s="190" t="s">
        <v>1262</v>
      </c>
      <c r="I133" s="192" t="s">
        <v>1263</v>
      </c>
      <c r="J133" s="189" t="s">
        <v>208</v>
      </c>
      <c r="K133" s="193" t="s">
        <v>1283</v>
      </c>
      <c r="L133" s="192" t="str">
        <f aca="false">VLOOKUP(K133,CódigosRetorno!$A$2:$B$1795,2,FALSE())</f>
        <v>El dato ingresado como atributo @listAgencyName es incorrecto.</v>
      </c>
      <c r="M133" s="190" t="s">
        <v>8</v>
      </c>
      <c r="N133" s="194"/>
    </row>
    <row r="134" s="195" customFormat="true" ht="24" hidden="false" customHeight="false" outlineLevel="0" collapsed="false">
      <c r="A134" s="197"/>
      <c r="B134" s="198"/>
      <c r="C134" s="189"/>
      <c r="D134" s="189"/>
      <c r="E134" s="190"/>
      <c r="F134" s="190" t="s">
        <v>1473</v>
      </c>
      <c r="G134" s="192" t="s">
        <v>1285</v>
      </c>
      <c r="H134" s="190" t="s">
        <v>1262</v>
      </c>
      <c r="I134" s="192" t="s">
        <v>1286</v>
      </c>
      <c r="J134" s="193" t="s">
        <v>208</v>
      </c>
      <c r="K134" s="191" t="s">
        <v>1287</v>
      </c>
      <c r="L134" s="192" t="str">
        <f aca="false">VLOOKUP(K134,CódigosRetorno!$A$2:$B$1795,2,FALSE())</f>
        <v>El dato ingresado como atributo @listName es incorrecto.</v>
      </c>
      <c r="M134" s="190" t="s">
        <v>8</v>
      </c>
      <c r="N134" s="194"/>
    </row>
    <row r="135" s="195" customFormat="true" ht="48" hidden="false" customHeight="false" outlineLevel="0" collapsed="false">
      <c r="A135" s="197"/>
      <c r="B135" s="198"/>
      <c r="C135" s="189"/>
      <c r="D135" s="189"/>
      <c r="E135" s="190"/>
      <c r="F135" s="190" t="s">
        <v>1288</v>
      </c>
      <c r="G135" s="192" t="s">
        <v>1289</v>
      </c>
      <c r="H135" s="190" t="s">
        <v>1262</v>
      </c>
      <c r="I135" s="192" t="s">
        <v>1290</v>
      </c>
      <c r="J135" s="193" t="s">
        <v>208</v>
      </c>
      <c r="K135" s="191" t="s">
        <v>1291</v>
      </c>
      <c r="L135" s="192" t="str">
        <f aca="false">VLOOKUP(K135,CódigosRetorno!$A$2:$B$1795,2,FALSE())</f>
        <v>El dato ingresado como atributo @listURI es incorrecto.</v>
      </c>
      <c r="M135" s="190" t="s">
        <v>8</v>
      </c>
      <c r="N135" s="194"/>
    </row>
    <row r="136" s="195" customFormat="true" ht="60" hidden="false" customHeight="true" outlineLevel="0" collapsed="false">
      <c r="A136" s="197" t="n">
        <f aca="false">A130+1</f>
        <v>23</v>
      </c>
      <c r="B136" s="198" t="s">
        <v>1474</v>
      </c>
      <c r="C136" s="189" t="s">
        <v>63</v>
      </c>
      <c r="D136" s="189" t="s">
        <v>184</v>
      </c>
      <c r="E136" s="190" t="s">
        <v>228</v>
      </c>
      <c r="F136" s="189"/>
      <c r="G136" s="192" t="s">
        <v>1475</v>
      </c>
      <c r="H136" s="190" t="n">
        <v>1</v>
      </c>
      <c r="I136" s="192" t="s">
        <v>1476</v>
      </c>
      <c r="J136" s="193" t="s">
        <v>208</v>
      </c>
      <c r="K136" s="191" t="s">
        <v>1477</v>
      </c>
      <c r="L136" s="192" t="str">
        <f aca="false">VLOOKUP(K136,CódigosRetorno!$A$2:$B$1795,2,FALSE())</f>
        <v>El ID de los documentos relacionados no cumplen con el estandar.</v>
      </c>
      <c r="M136" s="190" t="s">
        <v>8</v>
      </c>
      <c r="N136" s="194"/>
    </row>
    <row r="137" s="195" customFormat="true" ht="36" hidden="false" customHeight="false" outlineLevel="0" collapsed="false">
      <c r="A137" s="197"/>
      <c r="B137" s="198"/>
      <c r="C137" s="189"/>
      <c r="D137" s="189"/>
      <c r="E137" s="190"/>
      <c r="F137" s="189"/>
      <c r="G137" s="192"/>
      <c r="H137" s="190"/>
      <c r="I137" s="198" t="s">
        <v>1478</v>
      </c>
      <c r="J137" s="193" t="s">
        <v>6</v>
      </c>
      <c r="K137" s="191" t="s">
        <v>1479</v>
      </c>
      <c r="L137" s="192" t="str">
        <f aca="false">VLOOKUP(K137,CódigosRetorno!$A$2:$B$1795,2,FALSE())</f>
        <v>El comprobante contiene un tipo y número de Documento Relacionado repetido</v>
      </c>
      <c r="M137" s="190" t="s">
        <v>8</v>
      </c>
      <c r="N137" s="194"/>
    </row>
    <row r="138" s="195" customFormat="true" ht="36" hidden="false" customHeight="false" outlineLevel="0" collapsed="false">
      <c r="A138" s="197"/>
      <c r="B138" s="198"/>
      <c r="C138" s="189"/>
      <c r="D138" s="189"/>
      <c r="E138" s="190" t="s">
        <v>330</v>
      </c>
      <c r="F138" s="189" t="s">
        <v>1480</v>
      </c>
      <c r="G138" s="192" t="s">
        <v>1481</v>
      </c>
      <c r="H138" s="190" t="n">
        <v>1</v>
      </c>
      <c r="I138" s="192" t="s">
        <v>1482</v>
      </c>
      <c r="J138" s="193" t="s">
        <v>208</v>
      </c>
      <c r="K138" s="191" t="s">
        <v>1483</v>
      </c>
      <c r="L138" s="192" t="str">
        <f aca="false">VLOOKUP(K138,CódigosRetorno!$A$2:$B$1795,2,FALSE())</f>
        <v>El DocumentTypeCode de Otros documentos relacionados tiene valores incorrectos.</v>
      </c>
      <c r="M138" s="190" t="s">
        <v>1484</v>
      </c>
      <c r="N138" s="194"/>
    </row>
    <row r="139" s="195" customFormat="true" ht="24" hidden="false" customHeight="false" outlineLevel="0" collapsed="false">
      <c r="A139" s="197"/>
      <c r="B139" s="198"/>
      <c r="C139" s="189"/>
      <c r="D139" s="189"/>
      <c r="E139" s="190"/>
      <c r="F139" s="190" t="s">
        <v>1260</v>
      </c>
      <c r="G139" s="192" t="s">
        <v>1282</v>
      </c>
      <c r="H139" s="190" t="s">
        <v>1262</v>
      </c>
      <c r="I139" s="192" t="s">
        <v>1263</v>
      </c>
      <c r="J139" s="189" t="s">
        <v>208</v>
      </c>
      <c r="K139" s="193" t="s">
        <v>1283</v>
      </c>
      <c r="L139" s="192" t="str">
        <f aca="false">VLOOKUP(K139,CódigosRetorno!$A$2:$B$1795,2,FALSE())</f>
        <v>El dato ingresado como atributo @listAgencyName es incorrecto.</v>
      </c>
      <c r="M139" s="190" t="s">
        <v>8</v>
      </c>
      <c r="N139" s="194"/>
    </row>
    <row r="140" s="195" customFormat="true" ht="24" hidden="false" customHeight="false" outlineLevel="0" collapsed="false">
      <c r="A140" s="197"/>
      <c r="B140" s="198"/>
      <c r="C140" s="189"/>
      <c r="D140" s="189"/>
      <c r="E140" s="190"/>
      <c r="F140" s="190" t="s">
        <v>1485</v>
      </c>
      <c r="G140" s="192" t="s">
        <v>1285</v>
      </c>
      <c r="H140" s="190" t="s">
        <v>1262</v>
      </c>
      <c r="I140" s="192" t="s">
        <v>1486</v>
      </c>
      <c r="J140" s="193" t="s">
        <v>208</v>
      </c>
      <c r="K140" s="191" t="s">
        <v>1287</v>
      </c>
      <c r="L140" s="192" t="str">
        <f aca="false">VLOOKUP(K140,CódigosRetorno!$A$2:$B$1795,2,FALSE())</f>
        <v>El dato ingresado como atributo @listName es incorrecto.</v>
      </c>
      <c r="M140" s="190" t="s">
        <v>8</v>
      </c>
      <c r="N140" s="194"/>
    </row>
    <row r="141" s="195" customFormat="true" ht="48" hidden="false" customHeight="false" outlineLevel="0" collapsed="false">
      <c r="A141" s="197"/>
      <c r="B141" s="198"/>
      <c r="C141" s="189"/>
      <c r="D141" s="189"/>
      <c r="E141" s="190"/>
      <c r="F141" s="190" t="s">
        <v>1487</v>
      </c>
      <c r="G141" s="192" t="s">
        <v>1289</v>
      </c>
      <c r="H141" s="190" t="s">
        <v>1262</v>
      </c>
      <c r="I141" s="192" t="s">
        <v>1488</v>
      </c>
      <c r="J141" s="193" t="s">
        <v>208</v>
      </c>
      <c r="K141" s="191" t="s">
        <v>1291</v>
      </c>
      <c r="L141" s="192" t="str">
        <f aca="false">VLOOKUP(K141,CódigosRetorno!$A$2:$B$1795,2,FALSE())</f>
        <v>El dato ingresado como atributo @listURI es incorrecto.</v>
      </c>
      <c r="M141" s="190" t="s">
        <v>8</v>
      </c>
      <c r="N141" s="194"/>
    </row>
    <row r="142" customFormat="false" ht="15" hidden="false" customHeight="false" outlineLevel="0" collapsed="false">
      <c r="A142" s="63" t="s">
        <v>1489</v>
      </c>
      <c r="B142" s="42"/>
      <c r="C142" s="96" t="s">
        <v>8</v>
      </c>
      <c r="D142" s="96" t="s">
        <v>8</v>
      </c>
      <c r="E142" s="96" t="s">
        <v>8</v>
      </c>
      <c r="F142" s="96" t="s">
        <v>8</v>
      </c>
      <c r="G142" s="70" t="s">
        <v>8</v>
      </c>
      <c r="H142" s="96"/>
      <c r="I142" s="42" t="s">
        <v>8</v>
      </c>
      <c r="J142" s="98" t="s">
        <v>8</v>
      </c>
      <c r="K142" s="110" t="s">
        <v>8</v>
      </c>
      <c r="L142" s="42" t="str">
        <f aca="false">VLOOKUP(K142,CódigosRetorno!$A$2:$B$1795,2,FALSE())</f>
        <v>-</v>
      </c>
      <c r="M142" s="69" t="s">
        <v>8</v>
      </c>
      <c r="N142" s="15"/>
    </row>
    <row r="143" customFormat="false" ht="24" hidden="false" customHeight="true" outlineLevel="0" collapsed="false">
      <c r="A143" s="119" t="n">
        <f aca="false">A136+1</f>
        <v>24</v>
      </c>
      <c r="B143" s="183" t="s">
        <v>1490</v>
      </c>
      <c r="C143" s="184" t="s">
        <v>329</v>
      </c>
      <c r="D143" s="184" t="s">
        <v>143</v>
      </c>
      <c r="E143" s="119" t="s">
        <v>857</v>
      </c>
      <c r="F143" s="184" t="s">
        <v>1312</v>
      </c>
      <c r="G143" s="185" t="s">
        <v>1491</v>
      </c>
      <c r="H143" s="48" t="n">
        <v>1</v>
      </c>
      <c r="I143" s="185" t="s">
        <v>1492</v>
      </c>
      <c r="J143" s="186" t="s">
        <v>6</v>
      </c>
      <c r="K143" s="187" t="s">
        <v>860</v>
      </c>
      <c r="L143" s="185" t="str">
        <f aca="false">VLOOKUP(K143,CódigosRetorno!$A$2:$B$1795,2,FALSE())</f>
        <v>El Numero de orden del item no cumple con el formato establecido</v>
      </c>
      <c r="M143" s="119" t="s">
        <v>8</v>
      </c>
      <c r="N143" s="188"/>
    </row>
    <row r="144" customFormat="false" ht="24" hidden="false" customHeight="false" outlineLevel="0" collapsed="false">
      <c r="A144" s="119"/>
      <c r="B144" s="183"/>
      <c r="C144" s="184"/>
      <c r="D144" s="184"/>
      <c r="E144" s="119"/>
      <c r="F144" s="184"/>
      <c r="G144" s="185"/>
      <c r="H144" s="48"/>
      <c r="I144" s="50" t="s">
        <v>1493</v>
      </c>
      <c r="J144" s="51" t="s">
        <v>6</v>
      </c>
      <c r="K144" s="116" t="s">
        <v>862</v>
      </c>
      <c r="L144" s="37" t="str">
        <f aca="false">VLOOKUP(K144,CódigosRetorno!$A$2:$B$1795,2,FALSE())</f>
        <v>El número de ítem no puede estar duplicado.</v>
      </c>
      <c r="M144" s="48" t="s">
        <v>8</v>
      </c>
      <c r="N144" s="15"/>
    </row>
    <row r="145" customFormat="false" ht="24" hidden="false" customHeight="true" outlineLevel="0" collapsed="false">
      <c r="A145" s="196" t="n">
        <f aca="false">A143+1</f>
        <v>25</v>
      </c>
      <c r="B145" s="183" t="s">
        <v>1494</v>
      </c>
      <c r="C145" s="184" t="s">
        <v>329</v>
      </c>
      <c r="D145" s="184" t="s">
        <v>143</v>
      </c>
      <c r="E145" s="119" t="s">
        <v>1495</v>
      </c>
      <c r="F145" s="184" t="s">
        <v>770</v>
      </c>
      <c r="G145" s="183" t="s">
        <v>1496</v>
      </c>
      <c r="H145" s="48" t="n">
        <v>1</v>
      </c>
      <c r="I145" s="185" t="s">
        <v>1497</v>
      </c>
      <c r="J145" s="184" t="s">
        <v>6</v>
      </c>
      <c r="K145" s="186" t="s">
        <v>1498</v>
      </c>
      <c r="L145" s="185" t="str">
        <f aca="false">VLOOKUP(K145,CódigosRetorno!$A$2:$B$1795,2,FALSE())</f>
        <v>Es obligatorio indicar la unidad de medida del ítem</v>
      </c>
      <c r="M145" s="119" t="s">
        <v>8</v>
      </c>
      <c r="N145" s="188"/>
    </row>
    <row r="146" customFormat="false" ht="24" hidden="false" customHeight="false" outlineLevel="0" collapsed="false">
      <c r="A146" s="196"/>
      <c r="B146" s="183"/>
      <c r="C146" s="184"/>
      <c r="D146" s="184"/>
      <c r="E146" s="119"/>
      <c r="F146" s="184"/>
      <c r="G146" s="183"/>
      <c r="H146" s="48"/>
      <c r="I146" s="52" t="s">
        <v>1499</v>
      </c>
      <c r="J146" s="47" t="s">
        <v>6</v>
      </c>
      <c r="K146" s="51" t="s">
        <v>1500</v>
      </c>
      <c r="L146" s="37" t="str">
        <f aca="false">VLOOKUP(K146,CódigosRetorno!$A$2:$B$1795,2,FALSE())</f>
        <v>El dato ingresado como unidad de medida no corresponde al valor esperado</v>
      </c>
      <c r="M146" s="48" t="s">
        <v>8</v>
      </c>
      <c r="N146" s="15"/>
    </row>
    <row r="147" s="195" customFormat="true" ht="24" hidden="false" customHeight="false" outlineLevel="0" collapsed="false">
      <c r="A147" s="196"/>
      <c r="B147" s="183"/>
      <c r="C147" s="184"/>
      <c r="D147" s="189" t="s">
        <v>184</v>
      </c>
      <c r="E147" s="190"/>
      <c r="F147" s="190" t="s">
        <v>1501</v>
      </c>
      <c r="G147" s="192" t="s">
        <v>1502</v>
      </c>
      <c r="H147" s="190" t="s">
        <v>1262</v>
      </c>
      <c r="I147" s="192" t="s">
        <v>1503</v>
      </c>
      <c r="J147" s="189" t="s">
        <v>208</v>
      </c>
      <c r="K147" s="193" t="s">
        <v>1504</v>
      </c>
      <c r="L147" s="192" t="str">
        <f aca="false">VLOOKUP(K147,CódigosRetorno!$A$2:$B$1795,2,FALSE())</f>
        <v>El dato ingresado como atributo @unitCodeListID es incorrecto.</v>
      </c>
      <c r="M147" s="190" t="s">
        <v>1505</v>
      </c>
      <c r="N147" s="194"/>
    </row>
    <row r="148" s="195" customFormat="true" ht="48" hidden="false" customHeight="false" outlineLevel="0" collapsed="false">
      <c r="A148" s="196"/>
      <c r="B148" s="183"/>
      <c r="C148" s="184"/>
      <c r="D148" s="184"/>
      <c r="E148" s="190"/>
      <c r="F148" s="190" t="s">
        <v>1376</v>
      </c>
      <c r="G148" s="192" t="s">
        <v>1506</v>
      </c>
      <c r="H148" s="190" t="s">
        <v>1262</v>
      </c>
      <c r="I148" s="192" t="s">
        <v>1306</v>
      </c>
      <c r="J148" s="193" t="s">
        <v>208</v>
      </c>
      <c r="K148" s="191" t="s">
        <v>1507</v>
      </c>
      <c r="L148" s="192" t="str">
        <f aca="false">VLOOKUP(K148,CódigosRetorno!$A$2:$B$1795,2,FALSE())</f>
        <v>El dato ingresado como atributo @unitCodeListAgencyName es incorrecto.</v>
      </c>
      <c r="M148" s="190" t="s">
        <v>8</v>
      </c>
      <c r="N148" s="194"/>
    </row>
    <row r="149" customFormat="false" ht="24" hidden="false" customHeight="true" outlineLevel="0" collapsed="false">
      <c r="A149" s="119" t="n">
        <f aca="false">A145+1</f>
        <v>26</v>
      </c>
      <c r="B149" s="183" t="s">
        <v>1508</v>
      </c>
      <c r="C149" s="184" t="s">
        <v>329</v>
      </c>
      <c r="D149" s="184" t="s">
        <v>143</v>
      </c>
      <c r="E149" s="119" t="s">
        <v>865</v>
      </c>
      <c r="F149" s="184" t="s">
        <v>866</v>
      </c>
      <c r="G149" s="185" t="s">
        <v>1509</v>
      </c>
      <c r="H149" s="48" t="n">
        <v>1</v>
      </c>
      <c r="I149" s="185" t="s">
        <v>1510</v>
      </c>
      <c r="J149" s="186" t="s">
        <v>6</v>
      </c>
      <c r="K149" s="187" t="s">
        <v>1511</v>
      </c>
      <c r="L149" s="185" t="str">
        <f aca="false">VLOOKUP(K149,CódigosRetorno!$A$2:$B$1795,2,FALSE())</f>
        <v>El XML no contiene el tag InvoicedQuantity en el detalle de los Items o es cero (0)</v>
      </c>
      <c r="M149" s="119" t="s">
        <v>8</v>
      </c>
      <c r="N149" s="188"/>
    </row>
    <row r="150" customFormat="false" ht="24" hidden="false" customHeight="false" outlineLevel="0" collapsed="false">
      <c r="A150" s="119"/>
      <c r="B150" s="183"/>
      <c r="C150" s="184"/>
      <c r="D150" s="184"/>
      <c r="E150" s="119"/>
      <c r="F150" s="184"/>
      <c r="G150" s="185"/>
      <c r="H150" s="48"/>
      <c r="I150" s="37" t="s">
        <v>869</v>
      </c>
      <c r="J150" s="51" t="s">
        <v>6</v>
      </c>
      <c r="K150" s="116" t="s">
        <v>1512</v>
      </c>
      <c r="L150" s="37" t="str">
        <f aca="false">VLOOKUP(K150,CódigosRetorno!$A$2:$B$1795,2,FALSE())</f>
        <v>InvoicedQuantity El dato ingresado no cumple con el estandar</v>
      </c>
      <c r="M150" s="48" t="s">
        <v>8</v>
      </c>
      <c r="N150" s="15"/>
    </row>
    <row r="151" s="195" customFormat="true" ht="60" hidden="false" customHeight="false" outlineLevel="0" collapsed="false">
      <c r="A151" s="190" t="n">
        <f aca="false">A149+1</f>
        <v>27</v>
      </c>
      <c r="B151" s="192" t="s">
        <v>1513</v>
      </c>
      <c r="C151" s="189" t="s">
        <v>329</v>
      </c>
      <c r="D151" s="189" t="s">
        <v>184</v>
      </c>
      <c r="E151" s="190" t="s">
        <v>228</v>
      </c>
      <c r="F151" s="189"/>
      <c r="G151" s="192" t="s">
        <v>1514</v>
      </c>
      <c r="H151" s="190" t="s">
        <v>1262</v>
      </c>
      <c r="I151" s="192" t="s">
        <v>1515</v>
      </c>
      <c r="J151" s="189" t="s">
        <v>208</v>
      </c>
      <c r="K151" s="193" t="s">
        <v>1516</v>
      </c>
      <c r="L151" s="192" t="str">
        <f aca="false">VLOOKUP(K151,CódigosRetorno!$A$2:$B$1795,2,FALSE())</f>
        <v>El dato ingresado como codigo de producto no cumple con el formato establecido.</v>
      </c>
      <c r="M151" s="190" t="s">
        <v>8</v>
      </c>
      <c r="N151" s="194"/>
    </row>
    <row r="152" s="195" customFormat="true" ht="48" hidden="false" customHeight="true" outlineLevel="0" collapsed="false">
      <c r="A152" s="206" t="n">
        <f aca="false">A151+1</f>
        <v>28</v>
      </c>
      <c r="B152" s="198" t="s">
        <v>1517</v>
      </c>
      <c r="C152" s="206" t="s">
        <v>329</v>
      </c>
      <c r="D152" s="206" t="s">
        <v>184</v>
      </c>
      <c r="E152" s="193" t="s">
        <v>1202</v>
      </c>
      <c r="F152" s="189" t="s">
        <v>1518</v>
      </c>
      <c r="G152" s="192" t="s">
        <v>1519</v>
      </c>
      <c r="H152" s="190" t="s">
        <v>1262</v>
      </c>
      <c r="I152" s="192" t="s">
        <v>1520</v>
      </c>
      <c r="J152" s="189" t="s">
        <v>208</v>
      </c>
      <c r="K152" s="193" t="s">
        <v>1521</v>
      </c>
      <c r="L152" s="192" t="str">
        <f aca="false">VLOOKUP(K152,CódigosRetorno!$A$2:$B$1795,2,FALSE())</f>
        <v>Debe consignar obligatoriamente Codigo de producto SUNAT o Codigo de producto GTIN</v>
      </c>
      <c r="M152" s="190" t="s">
        <v>1322</v>
      </c>
      <c r="N152" s="194"/>
    </row>
    <row r="153" s="195" customFormat="true" ht="24" hidden="false" customHeight="false" outlineLevel="0" collapsed="false">
      <c r="A153" s="206"/>
      <c r="B153" s="198"/>
      <c r="C153" s="206"/>
      <c r="D153" s="206"/>
      <c r="E153" s="193"/>
      <c r="F153" s="189"/>
      <c r="G153" s="192"/>
      <c r="H153" s="190"/>
      <c r="I153" s="192" t="s">
        <v>1522</v>
      </c>
      <c r="J153" s="189" t="s">
        <v>208</v>
      </c>
      <c r="K153" s="193" t="s">
        <v>1523</v>
      </c>
      <c r="L153" s="192" t="str">
        <f aca="false">VLOOKUP(K153,CódigosRetorno!$A$2:$B$1795,2,FALSE())</f>
        <v>El Código producto de SUNAT no es válido</v>
      </c>
      <c r="M153" s="190" t="s">
        <v>1524</v>
      </c>
      <c r="N153" s="194"/>
    </row>
    <row r="154" s="195" customFormat="true" ht="36" hidden="false" customHeight="false" outlineLevel="0" collapsed="false">
      <c r="A154" s="206"/>
      <c r="B154" s="198"/>
      <c r="C154" s="206"/>
      <c r="D154" s="206"/>
      <c r="E154" s="193"/>
      <c r="F154" s="189"/>
      <c r="G154" s="192"/>
      <c r="H154" s="190"/>
      <c r="I154" s="192" t="s">
        <v>1525</v>
      </c>
      <c r="J154" s="189" t="s">
        <v>208</v>
      </c>
      <c r="K154" s="193" t="s">
        <v>1526</v>
      </c>
      <c r="L154" s="192" t="str">
        <f aca="false">VLOOKUP(K154,CódigosRetorno!$A$2:$B$1795,2,FALSE())</f>
        <v>El Codigo de producto SUNAT debe especificarse como minimo al tercer nivel jerarquico (a nivel de clase del codigo UNSPSC)</v>
      </c>
      <c r="M154" s="190" t="s">
        <v>1524</v>
      </c>
      <c r="N154" s="194"/>
    </row>
    <row r="155" s="195" customFormat="true" ht="60" hidden="false" customHeight="false" outlineLevel="0" collapsed="false">
      <c r="A155" s="206"/>
      <c r="B155" s="198"/>
      <c r="C155" s="206"/>
      <c r="D155" s="206"/>
      <c r="E155" s="193"/>
      <c r="F155" s="189"/>
      <c r="G155" s="192"/>
      <c r="H155" s="190"/>
      <c r="I155" s="192" t="s">
        <v>1527</v>
      </c>
      <c r="J155" s="189" t="s">
        <v>6</v>
      </c>
      <c r="K155" s="193" t="s">
        <v>1528</v>
      </c>
      <c r="L155" s="192" t="str">
        <f aca="false">VLOOKUP(K155,CódigosRetorno!$A$2:$B$1795,2,FALSE())</f>
        <v>El dato ingresado como Codigo de producto SUNAT no corresponde al valor esperado para tipo de operación.</v>
      </c>
      <c r="M155" s="190" t="s">
        <v>8</v>
      </c>
      <c r="N155" s="194"/>
    </row>
    <row r="156" s="195" customFormat="true" ht="24" hidden="false" customHeight="false" outlineLevel="0" collapsed="false">
      <c r="A156" s="206"/>
      <c r="B156" s="198"/>
      <c r="C156" s="206"/>
      <c r="D156" s="206"/>
      <c r="E156" s="193"/>
      <c r="F156" s="190" t="s">
        <v>1529</v>
      </c>
      <c r="G156" s="192" t="s">
        <v>1300</v>
      </c>
      <c r="H156" s="190" t="s">
        <v>1262</v>
      </c>
      <c r="I156" s="192" t="s">
        <v>1530</v>
      </c>
      <c r="J156" s="189" t="s">
        <v>208</v>
      </c>
      <c r="K156" s="193" t="s">
        <v>1302</v>
      </c>
      <c r="L156" s="192" t="str">
        <f aca="false">VLOOKUP(K156,CódigosRetorno!$A$2:$B$1795,2,FALSE())</f>
        <v>El dato ingresado como atributo @listID es incorrecto.</v>
      </c>
      <c r="M156" s="190" t="s">
        <v>8</v>
      </c>
      <c r="N156" s="194"/>
    </row>
    <row r="157" s="195" customFormat="true" ht="24" hidden="false" customHeight="false" outlineLevel="0" collapsed="false">
      <c r="A157" s="206"/>
      <c r="B157" s="198"/>
      <c r="C157" s="206"/>
      <c r="D157" s="206"/>
      <c r="E157" s="193"/>
      <c r="F157" s="190" t="s">
        <v>1531</v>
      </c>
      <c r="G157" s="192" t="s">
        <v>1282</v>
      </c>
      <c r="H157" s="190" t="s">
        <v>1262</v>
      </c>
      <c r="I157" s="192" t="s">
        <v>1532</v>
      </c>
      <c r="J157" s="189" t="s">
        <v>208</v>
      </c>
      <c r="K157" s="193" t="s">
        <v>1283</v>
      </c>
      <c r="L157" s="192" t="str">
        <f aca="false">VLOOKUP(K157,CódigosRetorno!$A$2:$B$1795,2,FALSE())</f>
        <v>El dato ingresado como atributo @listAgencyName es incorrecto.</v>
      </c>
      <c r="M157" s="190" t="s">
        <v>8</v>
      </c>
      <c r="N157" s="194"/>
    </row>
    <row r="158" s="195" customFormat="true" ht="24" hidden="false" customHeight="false" outlineLevel="0" collapsed="false">
      <c r="A158" s="206"/>
      <c r="B158" s="198"/>
      <c r="C158" s="206"/>
      <c r="D158" s="206"/>
      <c r="E158" s="193"/>
      <c r="F158" s="190" t="s">
        <v>1533</v>
      </c>
      <c r="G158" s="192" t="s">
        <v>1285</v>
      </c>
      <c r="H158" s="190" t="s">
        <v>1262</v>
      </c>
      <c r="I158" s="192" t="s">
        <v>1534</v>
      </c>
      <c r="J158" s="193" t="s">
        <v>208</v>
      </c>
      <c r="K158" s="191" t="s">
        <v>1287</v>
      </c>
      <c r="L158" s="192" t="str">
        <f aca="false">VLOOKUP(K158,CódigosRetorno!$A$2:$B$1795,2,FALSE())</f>
        <v>El dato ingresado como atributo @listName es incorrecto.</v>
      </c>
      <c r="M158" s="190" t="s">
        <v>8</v>
      </c>
      <c r="N158" s="194"/>
    </row>
    <row r="159" s="195" customFormat="true" ht="24" hidden="false" customHeight="true" outlineLevel="0" collapsed="false">
      <c r="A159" s="189" t="n">
        <f aca="false">A152+1</f>
        <v>29</v>
      </c>
      <c r="B159" s="198" t="s">
        <v>1535</v>
      </c>
      <c r="C159" s="189" t="s">
        <v>329</v>
      </c>
      <c r="D159" s="189" t="s">
        <v>184</v>
      </c>
      <c r="E159" s="193" t="s">
        <v>1536</v>
      </c>
      <c r="F159" s="197"/>
      <c r="G159" s="198" t="s">
        <v>1537</v>
      </c>
      <c r="H159" s="197" t="s">
        <v>1262</v>
      </c>
      <c r="I159" s="192" t="s">
        <v>1538</v>
      </c>
      <c r="J159" s="189" t="s">
        <v>208</v>
      </c>
      <c r="K159" s="193" t="s">
        <v>1539</v>
      </c>
      <c r="L159" s="192" t="str">
        <f aca="false">VLOOKUP(K159,CódigosRetorno!$A$2:$B$1795,2,FALSE())</f>
        <v>El código de producto GS1 no cumple el estandar</v>
      </c>
      <c r="M159" s="190" t="s">
        <v>8</v>
      </c>
      <c r="N159" s="194"/>
    </row>
    <row r="160" s="195" customFormat="true" ht="24" hidden="false" customHeight="false" outlineLevel="0" collapsed="false">
      <c r="A160" s="189"/>
      <c r="B160" s="198"/>
      <c r="C160" s="189"/>
      <c r="D160" s="189"/>
      <c r="E160" s="193"/>
      <c r="F160" s="197"/>
      <c r="G160" s="198"/>
      <c r="H160" s="197"/>
      <c r="I160" s="192" t="s">
        <v>1540</v>
      </c>
      <c r="J160" s="189" t="s">
        <v>208</v>
      </c>
      <c r="K160" s="193" t="s">
        <v>1539</v>
      </c>
      <c r="L160" s="192" t="str">
        <f aca="false">VLOOKUP(K160,CódigosRetorno!$A$2:$B$1795,2,FALSE())</f>
        <v>El código de producto GS1 no cumple el estandar</v>
      </c>
      <c r="M160" s="190" t="s">
        <v>8</v>
      </c>
      <c r="N160" s="194"/>
    </row>
    <row r="161" s="195" customFormat="true" ht="24" hidden="false" customHeight="false" outlineLevel="0" collapsed="false">
      <c r="A161" s="189"/>
      <c r="B161" s="198"/>
      <c r="C161" s="189"/>
      <c r="D161" s="189"/>
      <c r="E161" s="193"/>
      <c r="F161" s="197"/>
      <c r="G161" s="198"/>
      <c r="H161" s="197"/>
      <c r="I161" s="192" t="s">
        <v>1541</v>
      </c>
      <c r="J161" s="189" t="s">
        <v>208</v>
      </c>
      <c r="K161" s="193" t="s">
        <v>1539</v>
      </c>
      <c r="L161" s="192" t="str">
        <f aca="false">VLOOKUP(K161,CódigosRetorno!$A$2:$B$1795,2,FALSE())</f>
        <v>El código de producto GS1 no cumple el estandar</v>
      </c>
      <c r="M161" s="190" t="s">
        <v>8</v>
      </c>
      <c r="N161" s="194"/>
    </row>
    <row r="162" s="195" customFormat="true" ht="24" hidden="false" customHeight="false" outlineLevel="0" collapsed="false">
      <c r="A162" s="189"/>
      <c r="B162" s="198"/>
      <c r="C162" s="189"/>
      <c r="D162" s="189"/>
      <c r="E162" s="193"/>
      <c r="F162" s="197"/>
      <c r="G162" s="198"/>
      <c r="H162" s="197"/>
      <c r="I162" s="192" t="s">
        <v>1542</v>
      </c>
      <c r="J162" s="189" t="s">
        <v>208</v>
      </c>
      <c r="K162" s="193" t="s">
        <v>1539</v>
      </c>
      <c r="L162" s="192" t="str">
        <f aca="false">VLOOKUP(K162,CódigosRetorno!$A$2:$B$1795,2,FALSE())</f>
        <v>El código de producto GS1 no cumple el estandar</v>
      </c>
      <c r="M162" s="190" t="s">
        <v>8</v>
      </c>
      <c r="N162" s="194"/>
    </row>
    <row r="163" s="195" customFormat="true" ht="24" hidden="false" customHeight="false" outlineLevel="0" collapsed="false">
      <c r="A163" s="189"/>
      <c r="B163" s="198"/>
      <c r="C163" s="189"/>
      <c r="D163" s="189"/>
      <c r="E163" s="193"/>
      <c r="F163" s="197"/>
      <c r="G163" s="198"/>
      <c r="H163" s="197"/>
      <c r="I163" s="192" t="s">
        <v>1543</v>
      </c>
      <c r="J163" s="189" t="s">
        <v>208</v>
      </c>
      <c r="K163" s="193" t="s">
        <v>1544</v>
      </c>
      <c r="L163" s="192" t="str">
        <f aca="false">VLOOKUP(K163,CódigosRetorno!$A$2:$B$1795,2,FALSE())</f>
        <v>Si utiliza el estandar GS1 debe especificar el tipo de estructura GTIN</v>
      </c>
      <c r="M163" s="190" t="s">
        <v>8</v>
      </c>
      <c r="N163" s="194"/>
    </row>
    <row r="164" s="195" customFormat="true" ht="24" hidden="false" customHeight="false" outlineLevel="0" collapsed="false">
      <c r="A164" s="189"/>
      <c r="B164" s="198"/>
      <c r="C164" s="189"/>
      <c r="D164" s="189"/>
      <c r="E164" s="210"/>
      <c r="F164" s="211"/>
      <c r="G164" s="212" t="s">
        <v>1545</v>
      </c>
      <c r="H164" s="213"/>
      <c r="I164" s="192" t="s">
        <v>1546</v>
      </c>
      <c r="J164" s="189" t="s">
        <v>208</v>
      </c>
      <c r="K164" s="193" t="s">
        <v>1547</v>
      </c>
      <c r="L164" s="192" t="str">
        <f aca="false">VLOOKUP(K164,CódigosRetorno!$A$2:$B$1795,2,FALSE())</f>
        <v>El tipo de estructura GS1 no tiene un valor permitido</v>
      </c>
      <c r="M164" s="190" t="s">
        <v>8</v>
      </c>
      <c r="N164" s="194"/>
    </row>
    <row r="165" s="195" customFormat="true" ht="24" hidden="false" customHeight="true" outlineLevel="0" collapsed="false">
      <c r="A165" s="189" t="n">
        <f aca="false">A159+1</f>
        <v>30</v>
      </c>
      <c r="B165" s="198" t="s">
        <v>1548</v>
      </c>
      <c r="C165" s="189" t="s">
        <v>329</v>
      </c>
      <c r="D165" s="189" t="s">
        <v>184</v>
      </c>
      <c r="E165" s="193" t="s">
        <v>223</v>
      </c>
      <c r="F165" s="189" t="s">
        <v>1549</v>
      </c>
      <c r="G165" s="192" t="s">
        <v>1550</v>
      </c>
      <c r="H165" s="190" t="s">
        <v>1262</v>
      </c>
      <c r="I165" s="192" t="s">
        <v>1551</v>
      </c>
      <c r="J165" s="189" t="s">
        <v>208</v>
      </c>
      <c r="K165" s="190" t="s">
        <v>1552</v>
      </c>
      <c r="L165" s="192" t="str">
        <f aca="false">VLOOKUP(K165,CódigosRetorno!$A$2:$B$1795,2,FALSE())</f>
        <v>No existe información en el nombre del concepto.</v>
      </c>
      <c r="M165" s="190" t="s">
        <v>8</v>
      </c>
      <c r="N165" s="194"/>
    </row>
    <row r="166" s="195" customFormat="true" ht="24" hidden="false" customHeight="false" outlineLevel="0" collapsed="false">
      <c r="A166" s="189"/>
      <c r="B166" s="198"/>
      <c r="C166" s="189"/>
      <c r="D166" s="189"/>
      <c r="E166" s="193" t="s">
        <v>1402</v>
      </c>
      <c r="F166" s="189" t="s">
        <v>1549</v>
      </c>
      <c r="G166" s="192" t="s">
        <v>1553</v>
      </c>
      <c r="H166" s="190" t="s">
        <v>1262</v>
      </c>
      <c r="I166" s="192" t="s">
        <v>186</v>
      </c>
      <c r="J166" s="189" t="s">
        <v>8</v>
      </c>
      <c r="K166" s="190" t="s">
        <v>8</v>
      </c>
      <c r="L166" s="192" t="str">
        <f aca="false">VLOOKUP(K166,CódigosRetorno!$A$2:$B$1795,2,FALSE())</f>
        <v>-</v>
      </c>
      <c r="M166" s="190" t="s">
        <v>1554</v>
      </c>
      <c r="N166" s="194"/>
    </row>
    <row r="167" s="195" customFormat="true" ht="24" hidden="false" customHeight="false" outlineLevel="0" collapsed="false">
      <c r="A167" s="189"/>
      <c r="B167" s="198"/>
      <c r="C167" s="189"/>
      <c r="D167" s="189"/>
      <c r="E167" s="193"/>
      <c r="F167" s="190" t="s">
        <v>1555</v>
      </c>
      <c r="G167" s="192" t="s">
        <v>1285</v>
      </c>
      <c r="H167" s="190" t="s">
        <v>1262</v>
      </c>
      <c r="I167" s="192" t="s">
        <v>1556</v>
      </c>
      <c r="J167" s="193" t="s">
        <v>208</v>
      </c>
      <c r="K167" s="191" t="s">
        <v>1287</v>
      </c>
      <c r="L167" s="192" t="str">
        <f aca="false">VLOOKUP(K167,CódigosRetorno!$A$2:$B$1795,2,FALSE())</f>
        <v>El dato ingresado como atributo @listName es incorrecto.</v>
      </c>
      <c r="M167" s="190" t="s">
        <v>8</v>
      </c>
      <c r="N167" s="194"/>
    </row>
    <row r="168" s="195" customFormat="true" ht="24" hidden="false" customHeight="false" outlineLevel="0" collapsed="false">
      <c r="A168" s="189"/>
      <c r="B168" s="198"/>
      <c r="C168" s="189"/>
      <c r="D168" s="189"/>
      <c r="E168" s="193"/>
      <c r="F168" s="190" t="s">
        <v>1260</v>
      </c>
      <c r="G168" s="192" t="s">
        <v>1282</v>
      </c>
      <c r="H168" s="190" t="s">
        <v>1262</v>
      </c>
      <c r="I168" s="192" t="s">
        <v>1263</v>
      </c>
      <c r="J168" s="189" t="s">
        <v>208</v>
      </c>
      <c r="K168" s="193" t="s">
        <v>1283</v>
      </c>
      <c r="L168" s="192" t="str">
        <f aca="false">VLOOKUP(K168,CódigosRetorno!$A$2:$B$1795,2,FALSE())</f>
        <v>El dato ingresado como atributo @listAgencyName es incorrecto.</v>
      </c>
      <c r="M168" s="190" t="s">
        <v>8</v>
      </c>
      <c r="N168" s="194"/>
    </row>
    <row r="169" s="195" customFormat="true" ht="48" hidden="false" customHeight="false" outlineLevel="0" collapsed="false">
      <c r="A169" s="189"/>
      <c r="B169" s="198"/>
      <c r="C169" s="189"/>
      <c r="D169" s="189"/>
      <c r="E169" s="193"/>
      <c r="F169" s="190" t="s">
        <v>1557</v>
      </c>
      <c r="G169" s="192" t="s">
        <v>1289</v>
      </c>
      <c r="H169" s="190" t="s">
        <v>1262</v>
      </c>
      <c r="I169" s="192" t="s">
        <v>1558</v>
      </c>
      <c r="J169" s="193" t="s">
        <v>208</v>
      </c>
      <c r="K169" s="191" t="s">
        <v>1291</v>
      </c>
      <c r="L169" s="192" t="str">
        <f aca="false">VLOOKUP(K169,CódigosRetorno!$A$2:$B$1795,2,FALSE())</f>
        <v>El dato ingresado como atributo @listURI es incorrecto.</v>
      </c>
      <c r="M169" s="190" t="s">
        <v>8</v>
      </c>
      <c r="N169" s="194"/>
    </row>
    <row r="170" s="195" customFormat="true" ht="24" hidden="false" customHeight="false" outlineLevel="0" collapsed="false">
      <c r="A170" s="189"/>
      <c r="B170" s="198"/>
      <c r="C170" s="189"/>
      <c r="D170" s="189"/>
      <c r="E170" s="193" t="s">
        <v>814</v>
      </c>
      <c r="F170" s="193"/>
      <c r="G170" s="192" t="s">
        <v>1559</v>
      </c>
      <c r="H170" s="190" t="s">
        <v>1262</v>
      </c>
      <c r="I170" s="192" t="s">
        <v>1560</v>
      </c>
      <c r="J170" s="189" t="s">
        <v>6</v>
      </c>
      <c r="K170" s="190" t="s">
        <v>1561</v>
      </c>
      <c r="L170" s="192" t="str">
        <f aca="false">VLOOKUP(K170,CódigosRetorno!$A$2:$B$1795,2,FALSE())</f>
        <v>El XML no contiene tag o no existe información del valor del concepto por linea.</v>
      </c>
      <c r="M170" s="190" t="s">
        <v>8</v>
      </c>
      <c r="N170" s="194"/>
    </row>
    <row r="171" customFormat="false" ht="24" hidden="false" customHeight="true" outlineLevel="0" collapsed="false">
      <c r="A171" s="119" t="n">
        <f aca="false">A165+1</f>
        <v>31</v>
      </c>
      <c r="B171" s="185" t="s">
        <v>1562</v>
      </c>
      <c r="C171" s="184" t="s">
        <v>329</v>
      </c>
      <c r="D171" s="184" t="s">
        <v>143</v>
      </c>
      <c r="E171" s="119" t="s">
        <v>1563</v>
      </c>
      <c r="F171" s="184"/>
      <c r="G171" s="185" t="s">
        <v>1564</v>
      </c>
      <c r="H171" s="48" t="n">
        <v>1</v>
      </c>
      <c r="I171" s="185" t="s">
        <v>605</v>
      </c>
      <c r="J171" s="186" t="s">
        <v>6</v>
      </c>
      <c r="K171" s="187" t="s">
        <v>1565</v>
      </c>
      <c r="L171" s="185" t="str">
        <f aca="false">VLOOKUP(K171,CódigosRetorno!$A$2:$B$1795,2,FALSE())</f>
        <v>El XML no contiene el tag cac:Item/cbc:Description en el detalle de los Items</v>
      </c>
      <c r="M171" s="119" t="s">
        <v>8</v>
      </c>
      <c r="N171" s="188"/>
    </row>
    <row r="172" customFormat="false" ht="48" hidden="false" customHeight="false" outlineLevel="0" collapsed="false">
      <c r="A172" s="119"/>
      <c r="B172" s="185"/>
      <c r="C172" s="184"/>
      <c r="D172" s="184"/>
      <c r="E172" s="119"/>
      <c r="F172" s="184"/>
      <c r="G172" s="185"/>
      <c r="H172" s="48"/>
      <c r="I172" s="37" t="s">
        <v>1566</v>
      </c>
      <c r="J172" s="51" t="s">
        <v>6</v>
      </c>
      <c r="K172" s="116" t="s">
        <v>1567</v>
      </c>
      <c r="L172" s="37" t="str">
        <f aca="false">VLOOKUP(K172,CódigosRetorno!$A$2:$B$1795,2,FALSE())</f>
        <v>El XML no contiene el tag o no existe informacion de cac:Item/cbc:Description del item</v>
      </c>
      <c r="M172" s="48" t="s">
        <v>8</v>
      </c>
      <c r="N172" s="15"/>
    </row>
    <row r="173" customFormat="false" ht="24" hidden="false" customHeight="true" outlineLevel="0" collapsed="false">
      <c r="A173" s="196" t="n">
        <f aca="false">A171+1</f>
        <v>32</v>
      </c>
      <c r="B173" s="183" t="s">
        <v>1568</v>
      </c>
      <c r="C173" s="184" t="s">
        <v>329</v>
      </c>
      <c r="D173" s="184" t="s">
        <v>143</v>
      </c>
      <c r="E173" s="119" t="s">
        <v>865</v>
      </c>
      <c r="F173" s="184" t="s">
        <v>866</v>
      </c>
      <c r="G173" s="185" t="s">
        <v>1569</v>
      </c>
      <c r="H173" s="117" t="n">
        <v>1</v>
      </c>
      <c r="I173" s="185" t="s">
        <v>66</v>
      </c>
      <c r="J173" s="186" t="s">
        <v>6</v>
      </c>
      <c r="K173" s="187" t="s">
        <v>1570</v>
      </c>
      <c r="L173" s="185" t="str">
        <f aca="false">VLOOKUP(K173,CódigosRetorno!$A$2:$B$1795,2,FALSE())</f>
        <v>El XML no contiene el tag cac:Price/cbc:PriceAmount en el detalle de los Items</v>
      </c>
      <c r="M173" s="119" t="s">
        <v>8</v>
      </c>
      <c r="N173" s="214"/>
    </row>
    <row r="174" customFormat="false" ht="36" hidden="false" customHeight="false" outlineLevel="0" collapsed="false">
      <c r="A174" s="196"/>
      <c r="B174" s="183"/>
      <c r="C174" s="184"/>
      <c r="D174" s="184"/>
      <c r="E174" s="119"/>
      <c r="F174" s="184"/>
      <c r="G174" s="185"/>
      <c r="H174" s="117"/>
      <c r="I174" s="122" t="s">
        <v>1571</v>
      </c>
      <c r="J174" s="215" t="s">
        <v>6</v>
      </c>
      <c r="K174" s="216" t="s">
        <v>1572</v>
      </c>
      <c r="L174" s="122" t="str">
        <f aca="false">VLOOKUP(K174,CódigosRetorno!$A$2:$B$1795,2,FALSE())</f>
        <v>El dato ingresado en PriceAmount del Valor de venta unitario por item no cumple con el formato establecido</v>
      </c>
      <c r="M174" s="217" t="s">
        <v>8</v>
      </c>
      <c r="N174" s="15"/>
    </row>
    <row r="175" customFormat="false" ht="48" hidden="false" customHeight="false" outlineLevel="0" collapsed="false">
      <c r="A175" s="196"/>
      <c r="B175" s="183"/>
      <c r="C175" s="184"/>
      <c r="D175" s="184"/>
      <c r="E175" s="119"/>
      <c r="F175" s="184"/>
      <c r="G175" s="185"/>
      <c r="H175" s="117"/>
      <c r="I175" s="50" t="s">
        <v>1573</v>
      </c>
      <c r="J175" s="51" t="s">
        <v>6</v>
      </c>
      <c r="K175" s="116" t="s">
        <v>1574</v>
      </c>
      <c r="L175" s="37" t="str">
        <f aca="false">VLOOKUP(K175,CódigosRetorno!$A$2:$B$1795,2,FALSE())</f>
        <v>Operacion gratuita, solo debe consignar un monto referencial</v>
      </c>
      <c r="M175" s="48" t="s">
        <v>8</v>
      </c>
      <c r="N175" s="15"/>
    </row>
    <row r="176" s="195" customFormat="true" ht="36" hidden="false" customHeight="false" outlineLevel="0" collapsed="false">
      <c r="A176" s="196"/>
      <c r="B176" s="183"/>
      <c r="C176" s="184"/>
      <c r="D176" s="184"/>
      <c r="E176" s="190" t="s">
        <v>144</v>
      </c>
      <c r="F176" s="189" t="s">
        <v>308</v>
      </c>
      <c r="G176" s="192" t="s">
        <v>1575</v>
      </c>
      <c r="H176" s="190" t="n">
        <v>1</v>
      </c>
      <c r="I176" s="198" t="s">
        <v>1576</v>
      </c>
      <c r="J176" s="193" t="s">
        <v>6</v>
      </c>
      <c r="K176" s="191" t="s">
        <v>1074</v>
      </c>
      <c r="L176" s="192" t="str">
        <f aca="false">VLOOKUP(K176,CódigosRetorno!$A$2:$B$1795,2,FALSE())</f>
        <v>La moneda debe ser la misma en todo el documento. Salvo las percepciones que sólo son en moneda nacional</v>
      </c>
      <c r="M176" s="190" t="s">
        <v>1297</v>
      </c>
      <c r="N176" s="194"/>
    </row>
    <row r="177" customFormat="false" ht="15" hidden="false" customHeight="true" outlineLevel="0" collapsed="false">
      <c r="A177" s="196" t="n">
        <f aca="false">A173+1</f>
        <v>33</v>
      </c>
      <c r="B177" s="183" t="s">
        <v>1577</v>
      </c>
      <c r="C177" s="184" t="s">
        <v>329</v>
      </c>
      <c r="D177" s="196" t="s">
        <v>143</v>
      </c>
      <c r="E177" s="119" t="s">
        <v>865</v>
      </c>
      <c r="F177" s="184" t="s">
        <v>866</v>
      </c>
      <c r="G177" s="183" t="s">
        <v>1578</v>
      </c>
      <c r="H177" s="117" t="n">
        <v>1</v>
      </c>
      <c r="I177" s="185" t="s">
        <v>66</v>
      </c>
      <c r="J177" s="184" t="s">
        <v>6</v>
      </c>
      <c r="K177" s="187" t="s">
        <v>1579</v>
      </c>
      <c r="L177" s="185" t="str">
        <f aca="false">VLOOKUP(K177,CódigosRetorno!$A$2:$B$1795,2,FALSE())</f>
        <v>Debe existir el tag cac:AlternativeConditionPrice</v>
      </c>
      <c r="M177" s="119" t="s">
        <v>8</v>
      </c>
      <c r="N177" s="188"/>
    </row>
    <row r="178" customFormat="false" ht="36" hidden="false" customHeight="false" outlineLevel="0" collapsed="false">
      <c r="A178" s="196"/>
      <c r="B178" s="183"/>
      <c r="C178" s="184"/>
      <c r="D178" s="196"/>
      <c r="E178" s="119"/>
      <c r="F178" s="184"/>
      <c r="G178" s="183"/>
      <c r="H178" s="117"/>
      <c r="I178" s="37" t="s">
        <v>1571</v>
      </c>
      <c r="J178" s="51" t="s">
        <v>6</v>
      </c>
      <c r="K178" s="116" t="s">
        <v>1580</v>
      </c>
      <c r="L178" s="37" t="str">
        <f aca="false">VLOOKUP(K178,CódigosRetorno!$A$2:$B$1795,2,FALSE())</f>
        <v>El dato ingresado en PriceAmount del Precio de venta unitario por item no cumple con el formato establecido</v>
      </c>
      <c r="M178" s="48" t="s">
        <v>8</v>
      </c>
      <c r="N178" s="15"/>
    </row>
    <row r="179" customFormat="false" ht="156" hidden="false" customHeight="false" outlineLevel="0" collapsed="false">
      <c r="A179" s="196"/>
      <c r="B179" s="183"/>
      <c r="C179" s="184"/>
      <c r="D179" s="196"/>
      <c r="E179" s="119"/>
      <c r="F179" s="184"/>
      <c r="G179" s="183"/>
      <c r="H179" s="117"/>
      <c r="I179" s="52" t="s">
        <v>1581</v>
      </c>
      <c r="J179" s="51" t="s">
        <v>6</v>
      </c>
      <c r="K179" s="51" t="s">
        <v>1582</v>
      </c>
      <c r="L179" s="52" t="str">
        <f aca="false">VLOOKUP(MID(K179,1,4),CódigosRetorno!$A$2:$B$1795,2,FALSE())</f>
        <v>El precio unitario de la operación que está informando difiere de los cálculos realizados en base a la información remitida</v>
      </c>
      <c r="M179" s="48" t="s">
        <v>8</v>
      </c>
      <c r="N179" s="15"/>
    </row>
    <row r="180" s="195" customFormat="true" ht="36" hidden="false" customHeight="false" outlineLevel="0" collapsed="false">
      <c r="A180" s="196"/>
      <c r="B180" s="183"/>
      <c r="C180" s="184"/>
      <c r="D180" s="196"/>
      <c r="E180" s="190" t="s">
        <v>144</v>
      </c>
      <c r="F180" s="189" t="s">
        <v>308</v>
      </c>
      <c r="G180" s="192" t="s">
        <v>1575</v>
      </c>
      <c r="H180" s="190" t="n">
        <v>1</v>
      </c>
      <c r="I180" s="198" t="s">
        <v>1576</v>
      </c>
      <c r="J180" s="193" t="s">
        <v>6</v>
      </c>
      <c r="K180" s="191" t="s">
        <v>1074</v>
      </c>
      <c r="L180" s="192" t="str">
        <f aca="false">VLOOKUP(K180,CódigosRetorno!$A$2:$B$1795,2,FALSE())</f>
        <v>La moneda debe ser la misma en todo el documento. Salvo las percepciones que sólo son en moneda nacional</v>
      </c>
      <c r="M180" s="190" t="s">
        <v>1297</v>
      </c>
      <c r="N180" s="194"/>
    </row>
    <row r="181" s="195" customFormat="true" ht="24" hidden="false" customHeight="true" outlineLevel="0" collapsed="false">
      <c r="A181" s="196"/>
      <c r="B181" s="183"/>
      <c r="C181" s="184"/>
      <c r="D181" s="196"/>
      <c r="E181" s="190" t="s">
        <v>330</v>
      </c>
      <c r="F181" s="190" t="s">
        <v>1583</v>
      </c>
      <c r="G181" s="192" t="s">
        <v>1584</v>
      </c>
      <c r="H181" s="190" t="n">
        <v>1</v>
      </c>
      <c r="I181" s="192" t="s">
        <v>469</v>
      </c>
      <c r="J181" s="193" t="s">
        <v>6</v>
      </c>
      <c r="K181" s="191" t="s">
        <v>1585</v>
      </c>
      <c r="L181" s="192" t="str">
        <f aca="false">VLOOKUP(K181,CódigosRetorno!$A$2:$B$1795,2,FALSE())</f>
        <v>Se ha consignado un valor invalido en el campo cbc:PriceTypeCode</v>
      </c>
      <c r="M181" s="190" t="s">
        <v>1586</v>
      </c>
      <c r="N181" s="194"/>
    </row>
    <row r="182" s="195" customFormat="true" ht="36" hidden="false" customHeight="false" outlineLevel="0" collapsed="false">
      <c r="A182" s="196"/>
      <c r="B182" s="183"/>
      <c r="C182" s="184"/>
      <c r="D182" s="196"/>
      <c r="E182" s="196"/>
      <c r="F182" s="190"/>
      <c r="G182" s="192"/>
      <c r="H182" s="190"/>
      <c r="I182" s="198" t="s">
        <v>1587</v>
      </c>
      <c r="J182" s="193" t="s">
        <v>6</v>
      </c>
      <c r="K182" s="191" t="s">
        <v>1588</v>
      </c>
      <c r="L182" s="192" t="str">
        <f aca="false">VLOOKUP(K182,CódigosRetorno!$A$2:$B$1795,2,FALSE())</f>
        <v>Existe mas de un tag cac:AlternativeConditionPrice con el mismo cbc:PriceTypeCode</v>
      </c>
      <c r="M182" s="190" t="s">
        <v>8</v>
      </c>
      <c r="N182" s="194"/>
    </row>
    <row r="183" s="195" customFormat="true" ht="24" hidden="false" customHeight="false" outlineLevel="0" collapsed="false">
      <c r="A183" s="196"/>
      <c r="B183" s="183"/>
      <c r="C183" s="184"/>
      <c r="D183" s="189" t="s">
        <v>184</v>
      </c>
      <c r="E183" s="204"/>
      <c r="F183" s="190" t="s">
        <v>1589</v>
      </c>
      <c r="G183" s="192" t="s">
        <v>1285</v>
      </c>
      <c r="H183" s="190" t="s">
        <v>1262</v>
      </c>
      <c r="I183" s="192" t="s">
        <v>1590</v>
      </c>
      <c r="J183" s="193" t="s">
        <v>208</v>
      </c>
      <c r="K183" s="191" t="s">
        <v>1287</v>
      </c>
      <c r="L183" s="192" t="str">
        <f aca="false">VLOOKUP(K183,CódigosRetorno!$A$2:$B$1795,2,FALSE())</f>
        <v>El dato ingresado como atributo @listName es incorrecto.</v>
      </c>
      <c r="M183" s="190" t="s">
        <v>8</v>
      </c>
      <c r="N183" s="194"/>
    </row>
    <row r="184" s="195" customFormat="true" ht="24" hidden="false" customHeight="false" outlineLevel="0" collapsed="false">
      <c r="A184" s="196"/>
      <c r="B184" s="183"/>
      <c r="C184" s="184"/>
      <c r="D184" s="184"/>
      <c r="E184" s="204"/>
      <c r="F184" s="190" t="s">
        <v>1260</v>
      </c>
      <c r="G184" s="192" t="s">
        <v>1282</v>
      </c>
      <c r="H184" s="190" t="s">
        <v>1262</v>
      </c>
      <c r="I184" s="192" t="s">
        <v>1263</v>
      </c>
      <c r="J184" s="189" t="s">
        <v>208</v>
      </c>
      <c r="K184" s="193" t="s">
        <v>1283</v>
      </c>
      <c r="L184" s="192" t="str">
        <f aca="false">VLOOKUP(K184,CódigosRetorno!$A$2:$B$1795,2,FALSE())</f>
        <v>El dato ingresado como atributo @listAgencyName es incorrecto.</v>
      </c>
      <c r="M184" s="190" t="s">
        <v>8</v>
      </c>
      <c r="N184" s="194"/>
    </row>
    <row r="185" s="195" customFormat="true" ht="48" hidden="false" customHeight="false" outlineLevel="0" collapsed="false">
      <c r="A185" s="196"/>
      <c r="B185" s="183"/>
      <c r="C185" s="184"/>
      <c r="D185" s="184"/>
      <c r="E185" s="204"/>
      <c r="F185" s="190" t="s">
        <v>1591</v>
      </c>
      <c r="G185" s="192" t="s">
        <v>1289</v>
      </c>
      <c r="H185" s="190" t="s">
        <v>1262</v>
      </c>
      <c r="I185" s="192" t="s">
        <v>1592</v>
      </c>
      <c r="J185" s="193" t="s">
        <v>208</v>
      </c>
      <c r="K185" s="191" t="s">
        <v>1291</v>
      </c>
      <c r="L185" s="192" t="str">
        <f aca="false">VLOOKUP(K185,CódigosRetorno!$A$2:$B$1795,2,FALSE())</f>
        <v>El dato ingresado como atributo @listURI es incorrecto.</v>
      </c>
      <c r="M185" s="190" t="s">
        <v>8</v>
      </c>
      <c r="N185" s="194"/>
    </row>
    <row r="186" s="195" customFormat="true" ht="36" hidden="false" customHeight="true" outlineLevel="0" collapsed="false">
      <c r="A186" s="197" t="n">
        <f aca="false">A177+1</f>
        <v>34</v>
      </c>
      <c r="B186" s="198" t="s">
        <v>1593</v>
      </c>
      <c r="C186" s="189" t="s">
        <v>329</v>
      </c>
      <c r="D186" s="197" t="s">
        <v>184</v>
      </c>
      <c r="E186" s="190" t="s">
        <v>865</v>
      </c>
      <c r="F186" s="189" t="s">
        <v>866</v>
      </c>
      <c r="G186" s="198" t="s">
        <v>1578</v>
      </c>
      <c r="H186" s="190" t="n">
        <v>1</v>
      </c>
      <c r="I186" s="192" t="s">
        <v>1571</v>
      </c>
      <c r="J186" s="193" t="s">
        <v>6</v>
      </c>
      <c r="K186" s="191" t="s">
        <v>1580</v>
      </c>
      <c r="L186" s="192" t="str">
        <f aca="false">VLOOKUP(K186,CódigosRetorno!$A$2:$B$1795,2,FALSE())</f>
        <v>El dato ingresado en PriceAmount del Precio de venta unitario por item no cumple con el formato establecido</v>
      </c>
      <c r="M186" s="190" t="s">
        <v>8</v>
      </c>
      <c r="N186" s="194"/>
    </row>
    <row r="187" s="195" customFormat="true" ht="72" hidden="false" customHeight="false" outlineLevel="0" collapsed="false">
      <c r="A187" s="197"/>
      <c r="B187" s="198"/>
      <c r="C187" s="189"/>
      <c r="D187" s="189"/>
      <c r="E187" s="190"/>
      <c r="F187" s="189"/>
      <c r="G187" s="198"/>
      <c r="H187" s="190"/>
      <c r="I187" s="192" t="s">
        <v>1594</v>
      </c>
      <c r="J187" s="193" t="s">
        <v>6</v>
      </c>
      <c r="K187" s="191" t="s">
        <v>1595</v>
      </c>
      <c r="L187" s="192" t="str">
        <f aca="false">VLOOKUP(K187,CódigosRetorno!$A$2:$B$1795,2,FALSE())</f>
        <v>Si existe 'Valor referencial unitario en operac. no onerosas' con monto mayor a cero, la operacion debe ser gratuita (codigo de tributo 9996)</v>
      </c>
      <c r="M187" s="190" t="s">
        <v>8</v>
      </c>
      <c r="N187" s="194"/>
    </row>
    <row r="188" s="195" customFormat="true" ht="72" hidden="false" customHeight="false" outlineLevel="0" collapsed="false">
      <c r="A188" s="197"/>
      <c r="B188" s="198"/>
      <c r="C188" s="189"/>
      <c r="D188" s="189"/>
      <c r="E188" s="211"/>
      <c r="F188" s="218"/>
      <c r="G188" s="212"/>
      <c r="H188" s="211"/>
      <c r="I188" s="192" t="s">
        <v>1596</v>
      </c>
      <c r="J188" s="193" t="s">
        <v>6</v>
      </c>
      <c r="K188" s="191" t="s">
        <v>1597</v>
      </c>
      <c r="L188" s="192" t="str">
        <f aca="false">VLOOKUP(K188,CódigosRetorno!$A$2:$B$1795,2,FALSE())</f>
        <v>El código de precio '02' es sólo para operaciones gratuitas</v>
      </c>
      <c r="M188" s="190" t="s">
        <v>8</v>
      </c>
      <c r="N188" s="194"/>
    </row>
    <row r="189" s="195" customFormat="true" ht="36" hidden="false" customHeight="false" outlineLevel="0" collapsed="false">
      <c r="A189" s="197"/>
      <c r="B189" s="198"/>
      <c r="C189" s="189"/>
      <c r="D189" s="189"/>
      <c r="E189" s="190" t="s">
        <v>144</v>
      </c>
      <c r="F189" s="189" t="s">
        <v>308</v>
      </c>
      <c r="G189" s="192" t="s">
        <v>1575</v>
      </c>
      <c r="H189" s="190" t="n">
        <v>1</v>
      </c>
      <c r="I189" s="198" t="s">
        <v>1598</v>
      </c>
      <c r="J189" s="193" t="s">
        <v>6</v>
      </c>
      <c r="K189" s="191" t="s">
        <v>1074</v>
      </c>
      <c r="L189" s="192" t="str">
        <f aca="false">VLOOKUP(K189,CódigosRetorno!$A$2:$B$1795,2,FALSE())</f>
        <v>La moneda debe ser la misma en todo el documento. Salvo las percepciones que sólo son en moneda nacional</v>
      </c>
      <c r="M189" s="190" t="s">
        <v>1297</v>
      </c>
      <c r="N189" s="194"/>
    </row>
    <row r="190" s="195" customFormat="true" ht="24" hidden="false" customHeight="true" outlineLevel="0" collapsed="false">
      <c r="A190" s="197"/>
      <c r="B190" s="198"/>
      <c r="C190" s="189"/>
      <c r="D190" s="189"/>
      <c r="E190" s="204" t="s">
        <v>330</v>
      </c>
      <c r="F190" s="190" t="s">
        <v>1599</v>
      </c>
      <c r="G190" s="192" t="s">
        <v>1584</v>
      </c>
      <c r="H190" s="190" t="n">
        <v>1</v>
      </c>
      <c r="I190" s="192" t="s">
        <v>469</v>
      </c>
      <c r="J190" s="193" t="s">
        <v>6</v>
      </c>
      <c r="K190" s="191" t="s">
        <v>1585</v>
      </c>
      <c r="L190" s="192" t="str">
        <f aca="false">VLOOKUP(K190,CódigosRetorno!$A$2:$B$1795,2,FALSE())</f>
        <v>Se ha consignado un valor invalido en el campo cbc:PriceTypeCode</v>
      </c>
      <c r="M190" s="190" t="s">
        <v>1586</v>
      </c>
      <c r="N190" s="194"/>
    </row>
    <row r="191" s="195" customFormat="true" ht="36" hidden="false" customHeight="false" outlineLevel="0" collapsed="false">
      <c r="A191" s="197"/>
      <c r="B191" s="198"/>
      <c r="C191" s="189"/>
      <c r="D191" s="189"/>
      <c r="E191" s="204"/>
      <c r="F191" s="190"/>
      <c r="G191" s="192"/>
      <c r="H191" s="190"/>
      <c r="I191" s="198" t="s">
        <v>1587</v>
      </c>
      <c r="J191" s="193" t="s">
        <v>6</v>
      </c>
      <c r="K191" s="191" t="s">
        <v>1588</v>
      </c>
      <c r="L191" s="192" t="str">
        <f aca="false">VLOOKUP(K191,CódigosRetorno!$A$2:$B$1795,2,FALSE())</f>
        <v>Existe mas de un tag cac:AlternativeConditionPrice con el mismo cbc:PriceTypeCode</v>
      </c>
      <c r="M191" s="190" t="s">
        <v>8</v>
      </c>
      <c r="N191" s="194"/>
    </row>
    <row r="192" s="195" customFormat="true" ht="24" hidden="false" customHeight="false" outlineLevel="0" collapsed="false">
      <c r="A192" s="197"/>
      <c r="B192" s="198"/>
      <c r="C192" s="189"/>
      <c r="D192" s="189"/>
      <c r="E192" s="204"/>
      <c r="F192" s="190" t="s">
        <v>1589</v>
      </c>
      <c r="G192" s="192" t="s">
        <v>1285</v>
      </c>
      <c r="H192" s="190" t="s">
        <v>1262</v>
      </c>
      <c r="I192" s="192" t="s">
        <v>1590</v>
      </c>
      <c r="J192" s="193" t="s">
        <v>208</v>
      </c>
      <c r="K192" s="191" t="s">
        <v>1287</v>
      </c>
      <c r="L192" s="192" t="str">
        <f aca="false">VLOOKUP(K192,CódigosRetorno!$A$2:$B$1795,2,FALSE())</f>
        <v>El dato ingresado como atributo @listName es incorrecto.</v>
      </c>
      <c r="M192" s="190" t="s">
        <v>8</v>
      </c>
      <c r="N192" s="194"/>
    </row>
    <row r="193" s="195" customFormat="true" ht="24" hidden="false" customHeight="false" outlineLevel="0" collapsed="false">
      <c r="A193" s="197"/>
      <c r="B193" s="198"/>
      <c r="C193" s="189"/>
      <c r="D193" s="189"/>
      <c r="E193" s="204"/>
      <c r="F193" s="190" t="s">
        <v>1260</v>
      </c>
      <c r="G193" s="192" t="s">
        <v>1282</v>
      </c>
      <c r="H193" s="190" t="s">
        <v>1262</v>
      </c>
      <c r="I193" s="192" t="s">
        <v>1263</v>
      </c>
      <c r="J193" s="189" t="s">
        <v>208</v>
      </c>
      <c r="K193" s="193" t="s">
        <v>1283</v>
      </c>
      <c r="L193" s="192" t="str">
        <f aca="false">VLOOKUP(K193,CódigosRetorno!$A$2:$B$1795,2,FALSE())</f>
        <v>El dato ingresado como atributo @listAgencyName es incorrecto.</v>
      </c>
      <c r="M193" s="190" t="s">
        <v>8</v>
      </c>
      <c r="N193" s="194"/>
    </row>
    <row r="194" s="195" customFormat="true" ht="48" hidden="false" customHeight="false" outlineLevel="0" collapsed="false">
      <c r="A194" s="197"/>
      <c r="B194" s="198"/>
      <c r="C194" s="189"/>
      <c r="D194" s="189"/>
      <c r="E194" s="204"/>
      <c r="F194" s="190" t="s">
        <v>1591</v>
      </c>
      <c r="G194" s="192" t="s">
        <v>1289</v>
      </c>
      <c r="H194" s="190" t="s">
        <v>1262</v>
      </c>
      <c r="I194" s="192" t="s">
        <v>1592</v>
      </c>
      <c r="J194" s="193" t="s">
        <v>208</v>
      </c>
      <c r="K194" s="191" t="s">
        <v>1291</v>
      </c>
      <c r="L194" s="192" t="str">
        <f aca="false">VLOOKUP(K194,CódigosRetorno!$A$2:$B$1795,2,FALSE())</f>
        <v>El dato ingresado como atributo @listURI es incorrecto.</v>
      </c>
      <c r="M194" s="190" t="s">
        <v>8</v>
      </c>
      <c r="N194" s="194"/>
    </row>
    <row r="195" customFormat="false" ht="24" hidden="false" customHeight="true" outlineLevel="0" collapsed="false">
      <c r="A195" s="196" t="n">
        <f aca="false">A186+1</f>
        <v>35</v>
      </c>
      <c r="B195" s="183" t="s">
        <v>1600</v>
      </c>
      <c r="C195" s="184" t="s">
        <v>329</v>
      </c>
      <c r="D195" s="184" t="s">
        <v>143</v>
      </c>
      <c r="E195" s="219" t="s">
        <v>300</v>
      </c>
      <c r="F195" s="219" t="s">
        <v>301</v>
      </c>
      <c r="G195" s="220" t="s">
        <v>1601</v>
      </c>
      <c r="H195" s="81" t="n">
        <v>1</v>
      </c>
      <c r="I195" s="185" t="s">
        <v>1602</v>
      </c>
      <c r="J195" s="184" t="s">
        <v>6</v>
      </c>
      <c r="K195" s="186" t="s">
        <v>1603</v>
      </c>
      <c r="L195" s="185" t="str">
        <f aca="false">VLOOKUP(K195,CódigosRetorno!$A$2:$B$1795,2,FALSE())</f>
        <v>El xml no contiene el tag de impuesto por linea (TaxtTotal).</v>
      </c>
      <c r="M195" s="119" t="s">
        <v>8</v>
      </c>
      <c r="N195" s="188"/>
    </row>
    <row r="196" customFormat="false" ht="36" hidden="false" customHeight="false" outlineLevel="0" collapsed="false">
      <c r="A196" s="196"/>
      <c r="B196" s="183"/>
      <c r="C196" s="184"/>
      <c r="D196" s="184"/>
      <c r="E196" s="219"/>
      <c r="F196" s="219"/>
      <c r="G196" s="220"/>
      <c r="H196" s="81"/>
      <c r="I196" s="37" t="s">
        <v>1604</v>
      </c>
      <c r="J196" s="47" t="s">
        <v>6</v>
      </c>
      <c r="K196" s="51" t="s">
        <v>1605</v>
      </c>
      <c r="L196" s="37" t="str">
        <f aca="false">VLOOKUP(K196,CódigosRetorno!$A$2:$B$1795,2,FALSE())</f>
        <v>El dato ingresado en el monto total de impuestos por línea no cumple con el formato establecido</v>
      </c>
      <c r="M196" s="48" t="s">
        <v>8</v>
      </c>
      <c r="N196" s="15"/>
    </row>
    <row r="197" customFormat="false" ht="48" hidden="false" customHeight="false" outlineLevel="0" collapsed="false">
      <c r="A197" s="196"/>
      <c r="B197" s="183"/>
      <c r="C197" s="184"/>
      <c r="D197" s="184"/>
      <c r="E197" s="219"/>
      <c r="F197" s="219"/>
      <c r="G197" s="220"/>
      <c r="H197" s="81"/>
      <c r="I197" s="52" t="s">
        <v>1606</v>
      </c>
      <c r="J197" s="48" t="s">
        <v>6</v>
      </c>
      <c r="K197" s="51" t="s">
        <v>1607</v>
      </c>
      <c r="L197" s="52" t="str">
        <f aca="false">VLOOKUP(MID(K197,1,4),CódigosRetorno!$A$2:$B$1795,2,FALSE())</f>
        <v>El importe total de impuestos por línea no coincide con la sumatoria de los impuestos por línea.</v>
      </c>
      <c r="M197" s="48" t="s">
        <v>8</v>
      </c>
      <c r="N197" s="15"/>
    </row>
    <row r="198" customFormat="false" ht="24" hidden="false" customHeight="false" outlineLevel="0" collapsed="false">
      <c r="A198" s="196"/>
      <c r="B198" s="183"/>
      <c r="C198" s="184"/>
      <c r="D198" s="184"/>
      <c r="E198" s="219"/>
      <c r="F198" s="219"/>
      <c r="G198" s="220"/>
      <c r="H198" s="81"/>
      <c r="I198" s="52" t="s">
        <v>1608</v>
      </c>
      <c r="J198" s="47" t="s">
        <v>6</v>
      </c>
      <c r="K198" s="51" t="s">
        <v>1609</v>
      </c>
      <c r="L198" s="37" t="str">
        <f aca="false">VLOOKUP(K198,CódigosRetorno!$A$2:$B$1795,2,FALSE())</f>
        <v>El tag cac:TaxTotal no debe repetirse a nivel de Item</v>
      </c>
      <c r="M198" s="47" t="s">
        <v>8</v>
      </c>
      <c r="N198" s="15"/>
    </row>
    <row r="199" s="195" customFormat="true" ht="36" hidden="false" customHeight="false" outlineLevel="0" collapsed="false">
      <c r="A199" s="196"/>
      <c r="B199" s="183"/>
      <c r="C199" s="184"/>
      <c r="D199" s="184"/>
      <c r="E199" s="190" t="s">
        <v>144</v>
      </c>
      <c r="F199" s="190" t="s">
        <v>308</v>
      </c>
      <c r="G199" s="192" t="s">
        <v>1575</v>
      </c>
      <c r="H199" s="190" t="n">
        <v>1</v>
      </c>
      <c r="I199" s="198" t="s">
        <v>1598</v>
      </c>
      <c r="J199" s="193" t="s">
        <v>6</v>
      </c>
      <c r="K199" s="191" t="s">
        <v>1074</v>
      </c>
      <c r="L199" s="192" t="str">
        <f aca="false">VLOOKUP(K199,CódigosRetorno!$A$2:$B$1795,2,FALSE())</f>
        <v>La moneda debe ser la misma en todo el documento. Salvo las percepciones que sólo son en moneda nacional</v>
      </c>
      <c r="M199" s="190" t="s">
        <v>1297</v>
      </c>
      <c r="N199" s="194"/>
    </row>
    <row r="200" customFormat="false" ht="36" hidden="false" customHeight="true" outlineLevel="0" collapsed="false">
      <c r="A200" s="196" t="n">
        <f aca="false">A195+1</f>
        <v>36</v>
      </c>
      <c r="B200" s="183" t="s">
        <v>1610</v>
      </c>
      <c r="C200" s="184" t="s">
        <v>329</v>
      </c>
      <c r="D200" s="184" t="s">
        <v>143</v>
      </c>
      <c r="E200" s="219" t="s">
        <v>300</v>
      </c>
      <c r="F200" s="221" t="s">
        <v>301</v>
      </c>
      <c r="G200" s="220" t="s">
        <v>1611</v>
      </c>
      <c r="H200" s="81" t="n">
        <v>1</v>
      </c>
      <c r="I200" s="185" t="s">
        <v>1604</v>
      </c>
      <c r="J200" s="184" t="s">
        <v>6</v>
      </c>
      <c r="K200" s="187" t="s">
        <v>1612</v>
      </c>
      <c r="L200" s="185" t="str">
        <f aca="false">VLOOKUP(K200,CódigosRetorno!$A$2:$B$1795,2,FALSE())</f>
        <v>El dato ingresado en TaxableAmount de la linea no cumple con el formato establecido</v>
      </c>
      <c r="M200" s="119" t="s">
        <v>8</v>
      </c>
      <c r="N200" s="188"/>
    </row>
    <row r="201" customFormat="false" ht="72" hidden="false" customHeight="false" outlineLevel="0" collapsed="false">
      <c r="A201" s="196"/>
      <c r="B201" s="183"/>
      <c r="C201" s="184"/>
      <c r="D201" s="184"/>
      <c r="E201" s="219"/>
      <c r="F201" s="221"/>
      <c r="G201" s="220"/>
      <c r="H201" s="81"/>
      <c r="I201" s="52" t="s">
        <v>1613</v>
      </c>
      <c r="J201" s="51" t="s">
        <v>6</v>
      </c>
      <c r="K201" s="51" t="s">
        <v>1614</v>
      </c>
      <c r="L201" s="52" t="str">
        <f aca="false">VLOOKUP(MID(K201,1,4),CódigosRetorno!$A$2:$B$1795,2,FALSE())</f>
        <v>La base imponible a nivel de línea difiere de la información consignada en el comprobante</v>
      </c>
      <c r="M201" s="48" t="s">
        <v>8</v>
      </c>
      <c r="N201" s="15"/>
    </row>
    <row r="202" customFormat="false" ht="60" hidden="false" customHeight="false" outlineLevel="0" collapsed="false">
      <c r="A202" s="196"/>
      <c r="B202" s="183"/>
      <c r="C202" s="184"/>
      <c r="D202" s="184"/>
      <c r="E202" s="219"/>
      <c r="F202" s="221"/>
      <c r="G202" s="220"/>
      <c r="H202" s="81"/>
      <c r="I202" s="52" t="s">
        <v>1615</v>
      </c>
      <c r="J202" s="51" t="s">
        <v>6</v>
      </c>
      <c r="K202" s="51" t="s">
        <v>1614</v>
      </c>
      <c r="L202" s="52" t="str">
        <f aca="false">VLOOKUP(MID(K202,1,4),CódigosRetorno!$A$2:$B$1795,2,FALSE())</f>
        <v>La base imponible a nivel de línea difiere de la información consignada en el comprobante</v>
      </c>
      <c r="M202" s="48" t="s">
        <v>8</v>
      </c>
      <c r="N202" s="15"/>
    </row>
    <row r="203" customFormat="false" ht="36" hidden="false" customHeight="false" outlineLevel="0" collapsed="false">
      <c r="A203" s="196"/>
      <c r="B203" s="183"/>
      <c r="C203" s="184"/>
      <c r="D203" s="184"/>
      <c r="E203" s="48" t="s">
        <v>144</v>
      </c>
      <c r="F203" s="47" t="s">
        <v>308</v>
      </c>
      <c r="G203" s="37" t="s">
        <v>1616</v>
      </c>
      <c r="H203" s="48" t="n">
        <v>1</v>
      </c>
      <c r="I203" s="50" t="s">
        <v>1598</v>
      </c>
      <c r="J203" s="51" t="s">
        <v>6</v>
      </c>
      <c r="K203" s="116" t="s">
        <v>1074</v>
      </c>
      <c r="L203" s="37" t="str">
        <f aca="false">VLOOKUP(K203,CódigosRetorno!$A$2:$B$1795,2,FALSE())</f>
        <v>La moneda debe ser la misma en todo el documento. Salvo las percepciones que sólo son en moneda nacional</v>
      </c>
      <c r="M203" s="48" t="s">
        <v>8</v>
      </c>
      <c r="N203" s="15"/>
    </row>
    <row r="204" customFormat="false" ht="36" hidden="false" customHeight="true" outlineLevel="0" collapsed="false">
      <c r="A204" s="196"/>
      <c r="B204" s="183"/>
      <c r="C204" s="184"/>
      <c r="D204" s="184"/>
      <c r="E204" s="117" t="s">
        <v>300</v>
      </c>
      <c r="F204" s="47" t="s">
        <v>301</v>
      </c>
      <c r="G204" s="50" t="s">
        <v>1617</v>
      </c>
      <c r="H204" s="117" t="n">
        <v>1</v>
      </c>
      <c r="I204" s="37" t="s">
        <v>1618</v>
      </c>
      <c r="J204" s="51" t="s">
        <v>6</v>
      </c>
      <c r="K204" s="116" t="s">
        <v>1619</v>
      </c>
      <c r="L204" s="37" t="str">
        <f aca="false">VLOOKUP(K204,CódigosRetorno!$A$2:$B$1795,2,FALSE())</f>
        <v>El dato ingresado en TaxAmount de la linea no cumple con el formato establecido</v>
      </c>
      <c r="M204" s="48" t="s">
        <v>8</v>
      </c>
      <c r="N204" s="15"/>
    </row>
    <row r="205" customFormat="false" ht="48" hidden="false" customHeight="false" outlineLevel="0" collapsed="false">
      <c r="A205" s="196"/>
      <c r="B205" s="183"/>
      <c r="C205" s="184"/>
      <c r="D205" s="184"/>
      <c r="E205" s="117"/>
      <c r="F205" s="47"/>
      <c r="G205" s="50"/>
      <c r="H205" s="117"/>
      <c r="I205" s="37" t="s">
        <v>1620</v>
      </c>
      <c r="J205" s="51" t="s">
        <v>6</v>
      </c>
      <c r="K205" s="116" t="s">
        <v>1621</v>
      </c>
      <c r="L205" s="37" t="str">
        <f aca="false">VLOOKUP(K205,CódigosRetorno!$A$2:$B$1795,2,FALSE())</f>
        <v>El monto de afectacion de IGV por linea debe ser igual a 0.00 para Exoneradas, Inafectas, Exportación, Gratuitas de exoneradas o Gratuitas de inafectas.</v>
      </c>
      <c r="M205" s="48" t="s">
        <v>8</v>
      </c>
      <c r="N205" s="15"/>
    </row>
    <row r="206" customFormat="false" ht="60" hidden="false" customHeight="false" outlineLevel="0" collapsed="false">
      <c r="A206" s="196"/>
      <c r="B206" s="183"/>
      <c r="C206" s="184"/>
      <c r="D206" s="184"/>
      <c r="E206" s="117"/>
      <c r="F206" s="47"/>
      <c r="G206" s="50"/>
      <c r="H206" s="117"/>
      <c r="I206" s="52" t="s">
        <v>1622</v>
      </c>
      <c r="J206" s="51" t="s">
        <v>6</v>
      </c>
      <c r="K206" s="116" t="s">
        <v>1623</v>
      </c>
      <c r="L206" s="37" t="str">
        <f aca="false">VLOOKUP(K206,CódigosRetorno!$A$2:$B$1795,2,FALSE())</f>
        <v>El monto de afectación de IGV por linea debe ser diferente a 0.00.</v>
      </c>
      <c r="M206" s="48" t="s">
        <v>8</v>
      </c>
      <c r="N206" s="15"/>
    </row>
    <row r="207" customFormat="false" ht="60" hidden="false" customHeight="false" outlineLevel="0" collapsed="false">
      <c r="A207" s="196"/>
      <c r="B207" s="183"/>
      <c r="C207" s="184"/>
      <c r="D207" s="184"/>
      <c r="E207" s="117"/>
      <c r="F207" s="47"/>
      <c r="G207" s="50"/>
      <c r="H207" s="117"/>
      <c r="I207" s="52" t="s">
        <v>1624</v>
      </c>
      <c r="J207" s="51" t="s">
        <v>6</v>
      </c>
      <c r="K207" s="116" t="s">
        <v>1621</v>
      </c>
      <c r="L207" s="37" t="str">
        <f aca="false">VLOOKUP(K207,CódigosRetorno!$A$2:$B$1795,2,FALSE())</f>
        <v>El monto de afectacion de IGV por linea debe ser igual a 0.00 para Exoneradas, Inafectas, Exportación, Gratuitas de exoneradas o Gratuitas de inafectas.</v>
      </c>
      <c r="M207" s="48" t="s">
        <v>8</v>
      </c>
      <c r="N207" s="15"/>
    </row>
    <row r="208" customFormat="false" ht="60" hidden="false" customHeight="false" outlineLevel="0" collapsed="false">
      <c r="A208" s="196"/>
      <c r="B208" s="183"/>
      <c r="C208" s="184"/>
      <c r="D208" s="184"/>
      <c r="E208" s="117"/>
      <c r="F208" s="47"/>
      <c r="G208" s="50"/>
      <c r="H208" s="117"/>
      <c r="I208" s="52" t="s">
        <v>1625</v>
      </c>
      <c r="J208" s="51" t="s">
        <v>6</v>
      </c>
      <c r="K208" s="116" t="s">
        <v>1623</v>
      </c>
      <c r="L208" s="37" t="str">
        <f aca="false">VLOOKUP(K208,CódigosRetorno!$A$2:$B$1795,2,FALSE())</f>
        <v>El monto de afectación de IGV por linea debe ser diferente a 0.00.</v>
      </c>
      <c r="M208" s="48" t="s">
        <v>8</v>
      </c>
      <c r="N208" s="15"/>
    </row>
    <row r="209" customFormat="false" ht="48" hidden="false" customHeight="false" outlineLevel="0" collapsed="false">
      <c r="A209" s="196"/>
      <c r="B209" s="183"/>
      <c r="C209" s="184"/>
      <c r="D209" s="184"/>
      <c r="E209" s="117"/>
      <c r="F209" s="47"/>
      <c r="G209" s="50"/>
      <c r="H209" s="117"/>
      <c r="I209" s="37" t="s">
        <v>1626</v>
      </c>
      <c r="J209" s="51" t="s">
        <v>6</v>
      </c>
      <c r="K209" s="116" t="s">
        <v>1627</v>
      </c>
      <c r="L209" s="37" t="str">
        <f aca="false">VLOOKUP(K209,CódigosRetorno!$A$2:$B$1795,2,FALSE())</f>
        <v>El producto del factor y monto base de la afectación del IGV/IVAP no corresponde al monto de afectacion de linea.</v>
      </c>
      <c r="M209" s="48" t="s">
        <v>8</v>
      </c>
      <c r="N209" s="15"/>
    </row>
    <row r="210" customFormat="false" ht="36" hidden="false" customHeight="false" outlineLevel="0" collapsed="false">
      <c r="A210" s="196"/>
      <c r="B210" s="183"/>
      <c r="C210" s="184"/>
      <c r="D210" s="184"/>
      <c r="E210" s="48" t="s">
        <v>144</v>
      </c>
      <c r="F210" s="47" t="s">
        <v>308</v>
      </c>
      <c r="G210" s="37" t="s">
        <v>1575</v>
      </c>
      <c r="H210" s="48" t="n">
        <v>1</v>
      </c>
      <c r="I210" s="50" t="s">
        <v>1598</v>
      </c>
      <c r="J210" s="51" t="s">
        <v>6</v>
      </c>
      <c r="K210" s="116" t="s">
        <v>1074</v>
      </c>
      <c r="L210" s="37" t="str">
        <f aca="false">VLOOKUP(K210,CódigosRetorno!$A$2:$B$1795,2,FALSE())</f>
        <v>La moneda debe ser la misma en todo el documento. Salvo las percepciones que sólo son en moneda nacional</v>
      </c>
      <c r="M210" s="48" t="s">
        <v>1297</v>
      </c>
      <c r="N210" s="15"/>
    </row>
    <row r="211" customFormat="false" ht="24" hidden="false" customHeight="true" outlineLevel="0" collapsed="false">
      <c r="A211" s="196"/>
      <c r="B211" s="183"/>
      <c r="C211" s="184"/>
      <c r="D211" s="184"/>
      <c r="E211" s="48" t="s">
        <v>1628</v>
      </c>
      <c r="F211" s="48" t="s">
        <v>1629</v>
      </c>
      <c r="G211" s="50" t="s">
        <v>1630</v>
      </c>
      <c r="H211" s="48" t="n">
        <v>1</v>
      </c>
      <c r="I211" s="50" t="s">
        <v>1631</v>
      </c>
      <c r="J211" s="51" t="s">
        <v>6</v>
      </c>
      <c r="K211" s="116" t="s">
        <v>1632</v>
      </c>
      <c r="L211" s="37" t="str">
        <f aca="false">VLOOKUP(K211,CódigosRetorno!$A$2:$B$1795,2,FALSE())</f>
        <v>El XML no contiene el tag de la tasa del tributo de la línea</v>
      </c>
      <c r="M211" s="48" t="s">
        <v>8</v>
      </c>
      <c r="N211" s="15"/>
    </row>
    <row r="212" customFormat="false" ht="36" hidden="false" customHeight="false" outlineLevel="0" collapsed="false">
      <c r="A212" s="196"/>
      <c r="B212" s="183"/>
      <c r="C212" s="184"/>
      <c r="D212" s="184"/>
      <c r="E212" s="48"/>
      <c r="F212" s="48"/>
      <c r="G212" s="50"/>
      <c r="H212" s="48"/>
      <c r="I212" s="37" t="s">
        <v>1633</v>
      </c>
      <c r="J212" s="51" t="s">
        <v>6</v>
      </c>
      <c r="K212" s="116" t="s">
        <v>1634</v>
      </c>
      <c r="L212" s="37" t="str">
        <f aca="false">VLOOKUP(K212,CódigosRetorno!$A$2:$B$1795,2,FALSE())</f>
        <v>El dato ingresado como factor de afectacion por linea no cumple con el formato establecido.</v>
      </c>
      <c r="M212" s="48" t="s">
        <v>8</v>
      </c>
      <c r="N212" s="15"/>
    </row>
    <row r="213" customFormat="false" ht="60" hidden="false" customHeight="false" outlineLevel="0" collapsed="false">
      <c r="A213" s="196"/>
      <c r="B213" s="183"/>
      <c r="C213" s="184"/>
      <c r="D213" s="184"/>
      <c r="E213" s="48"/>
      <c r="F213" s="48"/>
      <c r="G213" s="50"/>
      <c r="H213" s="48"/>
      <c r="I213" s="37" t="s">
        <v>1635</v>
      </c>
      <c r="J213" s="51" t="s">
        <v>6</v>
      </c>
      <c r="K213" s="116" t="s">
        <v>1636</v>
      </c>
      <c r="L213" s="37" t="str">
        <f aca="false">VLOOKUP(K213,CódigosRetorno!$A$2:$B$1795,2,FALSE())</f>
        <v>El factor de afectación de IGV por linea debe ser diferente a 0.00.</v>
      </c>
      <c r="M213" s="48" t="s">
        <v>8</v>
      </c>
      <c r="N213" s="15"/>
    </row>
    <row r="214" customFormat="false" ht="48" hidden="false" customHeight="false" outlineLevel="0" collapsed="false">
      <c r="A214" s="196"/>
      <c r="B214" s="183"/>
      <c r="C214" s="184"/>
      <c r="D214" s="184"/>
      <c r="E214" s="48"/>
      <c r="F214" s="48"/>
      <c r="G214" s="50"/>
      <c r="H214" s="48"/>
      <c r="I214" s="37" t="s">
        <v>1637</v>
      </c>
      <c r="J214" s="51" t="s">
        <v>6</v>
      </c>
      <c r="K214" s="116" t="s">
        <v>1636</v>
      </c>
      <c r="L214" s="37" t="str">
        <f aca="false">VLOOKUP(K214,CódigosRetorno!$A$2:$B$1795,2,FALSE())</f>
        <v>El factor de afectación de IGV por linea debe ser diferente a 0.00.</v>
      </c>
      <c r="M214" s="48" t="s">
        <v>8</v>
      </c>
      <c r="N214" s="15"/>
    </row>
    <row r="215" customFormat="false" ht="48" hidden="false" customHeight="true" outlineLevel="0" collapsed="false">
      <c r="A215" s="196"/>
      <c r="B215" s="183"/>
      <c r="C215" s="184"/>
      <c r="D215" s="184"/>
      <c r="E215" s="117" t="s">
        <v>330</v>
      </c>
      <c r="F215" s="47" t="s">
        <v>1638</v>
      </c>
      <c r="G215" s="37" t="s">
        <v>1639</v>
      </c>
      <c r="H215" s="117" t="n">
        <v>1</v>
      </c>
      <c r="I215" s="37" t="s">
        <v>1640</v>
      </c>
      <c r="J215" s="51" t="s">
        <v>6</v>
      </c>
      <c r="K215" s="116" t="s">
        <v>1641</v>
      </c>
      <c r="L215" s="37" t="str">
        <f aca="false">VLOOKUP(K215,CódigosRetorno!$A$2:$B$1795,2,FALSE())</f>
        <v>El XML no contiene el tag cbc:TaxExemptionReasonCode de Afectacion al IGV</v>
      </c>
      <c r="M215" s="48" t="s">
        <v>8</v>
      </c>
      <c r="N215" s="15"/>
    </row>
    <row r="216" customFormat="false" ht="24" hidden="false" customHeight="false" outlineLevel="0" collapsed="false">
      <c r="A216" s="196"/>
      <c r="B216" s="183"/>
      <c r="C216" s="184"/>
      <c r="D216" s="184"/>
      <c r="E216" s="117"/>
      <c r="F216" s="47"/>
      <c r="G216" s="37"/>
      <c r="H216" s="117"/>
      <c r="I216" s="37" t="s">
        <v>1642</v>
      </c>
      <c r="J216" s="51" t="s">
        <v>6</v>
      </c>
      <c r="K216" s="116" t="s">
        <v>1643</v>
      </c>
      <c r="L216" s="37" t="str">
        <f aca="false">VLOOKUP(K216,CódigosRetorno!$A$2:$B$1795,2,FALSE())</f>
        <v>Afectación de IGV no corresponde al código de tributo de la linea.</v>
      </c>
      <c r="M216" s="48" t="s">
        <v>8</v>
      </c>
      <c r="N216" s="15"/>
    </row>
    <row r="217" customFormat="false" ht="60" hidden="false" customHeight="false" outlineLevel="0" collapsed="false">
      <c r="A217" s="196"/>
      <c r="B217" s="183"/>
      <c r="C217" s="184"/>
      <c r="D217" s="184"/>
      <c r="E217" s="117"/>
      <c r="F217" s="47"/>
      <c r="G217" s="37"/>
      <c r="H217" s="117"/>
      <c r="I217" s="37" t="s">
        <v>1644</v>
      </c>
      <c r="J217" s="51" t="s">
        <v>6</v>
      </c>
      <c r="K217" s="116" t="s">
        <v>1645</v>
      </c>
      <c r="L217" s="37" t="str">
        <f aca="false">VLOOKUP(K217,CódigosRetorno!$A$2:$B$1795,2,FALSE())</f>
        <v>El tipo de afectacion del IGV es incorrecto</v>
      </c>
      <c r="M217" s="48" t="s">
        <v>1646</v>
      </c>
      <c r="N217" s="15"/>
    </row>
    <row r="218" customFormat="false" ht="36" hidden="false" customHeight="false" outlineLevel="0" collapsed="false">
      <c r="A218" s="196"/>
      <c r="B218" s="183"/>
      <c r="C218" s="184"/>
      <c r="D218" s="184"/>
      <c r="E218" s="117"/>
      <c r="F218" s="47"/>
      <c r="G218" s="37"/>
      <c r="H218" s="117"/>
      <c r="I218" s="37" t="s">
        <v>1647</v>
      </c>
      <c r="J218" s="51" t="s">
        <v>6</v>
      </c>
      <c r="K218" s="116" t="s">
        <v>1648</v>
      </c>
      <c r="L218" s="37" t="str">
        <f aca="false">VLOOKUP(K218,CódigosRetorno!$A$2:$B$1795,2,FALSE())</f>
        <v>Operaciones de exportacion, deben consignar Tipo Afectacion igual a 40</v>
      </c>
      <c r="M218" s="48" t="s">
        <v>8</v>
      </c>
      <c r="N218" s="15"/>
    </row>
    <row r="219" customFormat="false" ht="48" hidden="false" customHeight="false" outlineLevel="0" collapsed="false">
      <c r="A219" s="196"/>
      <c r="B219" s="183"/>
      <c r="C219" s="184"/>
      <c r="D219" s="184"/>
      <c r="E219" s="117"/>
      <c r="F219" s="47"/>
      <c r="G219" s="37"/>
      <c r="H219" s="117"/>
      <c r="I219" s="37" t="s">
        <v>1649</v>
      </c>
      <c r="J219" s="51" t="s">
        <v>6</v>
      </c>
      <c r="K219" s="116" t="s">
        <v>1650</v>
      </c>
      <c r="L219" s="37" t="str">
        <f aca="false">VLOOKUP(K219,CódigosRetorno!$A$2:$B$1795,2,FALSE())</f>
        <v>Comprobante operacion sujeta IVAP solo debe tener ítems con código de afectación del IGV igual a 17</v>
      </c>
      <c r="M219" s="48" t="s">
        <v>8</v>
      </c>
      <c r="N219" s="15"/>
    </row>
    <row r="220" customFormat="false" ht="24" hidden="false" customHeight="false" outlineLevel="0" collapsed="false">
      <c r="A220" s="196"/>
      <c r="B220" s="183"/>
      <c r="C220" s="184"/>
      <c r="D220" s="47" t="s">
        <v>184</v>
      </c>
      <c r="E220" s="117"/>
      <c r="F220" s="48" t="s">
        <v>1260</v>
      </c>
      <c r="G220" s="37" t="s">
        <v>1282</v>
      </c>
      <c r="H220" s="48" t="s">
        <v>1262</v>
      </c>
      <c r="I220" s="37" t="s">
        <v>1263</v>
      </c>
      <c r="J220" s="51" t="s">
        <v>208</v>
      </c>
      <c r="K220" s="116" t="s">
        <v>1283</v>
      </c>
      <c r="L220" s="37" t="str">
        <f aca="false">VLOOKUP(K220,CódigosRetorno!$A$2:$B$1795,2,FALSE())</f>
        <v>El dato ingresado como atributo @listAgencyName es incorrecto.</v>
      </c>
      <c r="M220" s="48" t="s">
        <v>8</v>
      </c>
      <c r="N220" s="15"/>
    </row>
    <row r="221" customFormat="false" ht="24" hidden="false" customHeight="false" outlineLevel="0" collapsed="false">
      <c r="A221" s="196"/>
      <c r="B221" s="183"/>
      <c r="C221" s="184"/>
      <c r="D221" s="184"/>
      <c r="E221" s="117"/>
      <c r="F221" s="48" t="s">
        <v>1651</v>
      </c>
      <c r="G221" s="37" t="s">
        <v>1285</v>
      </c>
      <c r="H221" s="48" t="s">
        <v>1262</v>
      </c>
      <c r="I221" s="37" t="s">
        <v>1652</v>
      </c>
      <c r="J221" s="47" t="s">
        <v>208</v>
      </c>
      <c r="K221" s="51" t="s">
        <v>1287</v>
      </c>
      <c r="L221" s="37" t="str">
        <f aca="false">VLOOKUP(K221,CódigosRetorno!$A$2:$B$1795,2,FALSE())</f>
        <v>El dato ingresado como atributo @listName es incorrecto.</v>
      </c>
      <c r="M221" s="48" t="s">
        <v>8</v>
      </c>
      <c r="N221" s="15"/>
    </row>
    <row r="222" customFormat="false" ht="48" hidden="false" customHeight="false" outlineLevel="0" collapsed="false">
      <c r="A222" s="196"/>
      <c r="B222" s="183"/>
      <c r="C222" s="184"/>
      <c r="D222" s="184"/>
      <c r="E222" s="117"/>
      <c r="F222" s="48" t="s">
        <v>1653</v>
      </c>
      <c r="G222" s="37" t="s">
        <v>1289</v>
      </c>
      <c r="H222" s="48" t="s">
        <v>1262</v>
      </c>
      <c r="I222" s="37" t="s">
        <v>1654</v>
      </c>
      <c r="J222" s="51" t="s">
        <v>208</v>
      </c>
      <c r="K222" s="116" t="s">
        <v>1291</v>
      </c>
      <c r="L222" s="37" t="str">
        <f aca="false">VLOOKUP(K222,CódigosRetorno!$A$2:$B$1795,2,FALSE())</f>
        <v>El dato ingresado como atributo @listURI es incorrecto.</v>
      </c>
      <c r="M222" s="48" t="s">
        <v>8</v>
      </c>
      <c r="N222" s="15"/>
    </row>
    <row r="223" customFormat="false" ht="24" hidden="false" customHeight="true" outlineLevel="0" collapsed="false">
      <c r="A223" s="196"/>
      <c r="B223" s="183"/>
      <c r="C223" s="184"/>
      <c r="D223" s="184" t="s">
        <v>143</v>
      </c>
      <c r="E223" s="196" t="s">
        <v>769</v>
      </c>
      <c r="F223" s="184" t="s">
        <v>1129</v>
      </c>
      <c r="G223" s="185" t="s">
        <v>1655</v>
      </c>
      <c r="H223" s="117" t="n">
        <v>1</v>
      </c>
      <c r="I223" s="185" t="s">
        <v>605</v>
      </c>
      <c r="J223" s="186" t="s">
        <v>6</v>
      </c>
      <c r="K223" s="187" t="s">
        <v>1656</v>
      </c>
      <c r="L223" s="185" t="str">
        <f aca="false">VLOOKUP(K223,CódigosRetorno!$A$2:$B$1795,2,FALSE())</f>
        <v>El XML no contiene el tag cac:TaxCategory/cac:TaxScheme/cbc:ID del Item</v>
      </c>
      <c r="M223" s="119" t="s">
        <v>8</v>
      </c>
      <c r="N223" s="188"/>
    </row>
    <row r="224" customFormat="false" ht="24" hidden="false" customHeight="false" outlineLevel="0" collapsed="false">
      <c r="A224" s="196"/>
      <c r="B224" s="183"/>
      <c r="C224" s="184"/>
      <c r="D224" s="184"/>
      <c r="E224" s="196"/>
      <c r="F224" s="184"/>
      <c r="G224" s="185"/>
      <c r="H224" s="117"/>
      <c r="I224" s="37" t="s">
        <v>469</v>
      </c>
      <c r="J224" s="51" t="s">
        <v>6</v>
      </c>
      <c r="K224" s="116" t="s">
        <v>1657</v>
      </c>
      <c r="L224" s="37" t="str">
        <f aca="false">VLOOKUP(K224,CódigosRetorno!$A$2:$B$1795,2,FALSE())</f>
        <v>El codigo del tributo es invalido</v>
      </c>
      <c r="M224" s="48" t="s">
        <v>1658</v>
      </c>
      <c r="N224" s="15"/>
    </row>
    <row r="225" customFormat="false" ht="24" hidden="false" customHeight="false" outlineLevel="0" collapsed="false">
      <c r="A225" s="196"/>
      <c r="B225" s="183"/>
      <c r="C225" s="184"/>
      <c r="D225" s="184"/>
      <c r="E225" s="196"/>
      <c r="F225" s="184"/>
      <c r="G225" s="185"/>
      <c r="H225" s="117"/>
      <c r="I225" s="45" t="s">
        <v>1659</v>
      </c>
      <c r="J225" s="51" t="s">
        <v>6</v>
      </c>
      <c r="K225" s="116" t="s">
        <v>1660</v>
      </c>
      <c r="L225" s="37" t="str">
        <f aca="false">VLOOKUP(K225,CódigosRetorno!$A$2:$B$1795,2,FALSE())</f>
        <v>El código de tributo no debe repetirse a nivel de item</v>
      </c>
      <c r="M225" s="48" t="s">
        <v>8</v>
      </c>
      <c r="N225" s="15"/>
    </row>
    <row r="226" customFormat="false" ht="72" hidden="false" customHeight="false" outlineLevel="0" collapsed="false">
      <c r="A226" s="196"/>
      <c r="B226" s="183"/>
      <c r="C226" s="184"/>
      <c r="D226" s="184"/>
      <c r="E226" s="196"/>
      <c r="F226" s="184"/>
      <c r="G226" s="185"/>
      <c r="H226" s="117"/>
      <c r="I226" s="50" t="s">
        <v>1661</v>
      </c>
      <c r="J226" s="51" t="s">
        <v>6</v>
      </c>
      <c r="K226" s="116" t="s">
        <v>1662</v>
      </c>
      <c r="L226" s="52" t="str">
        <f aca="false">VLOOKUP(K226,CódigosRetorno!$A$2:$B$1795,2,FALSE())</f>
        <v>El XML debe contener al menos un tributo por linea de afectacion por IGV</v>
      </c>
      <c r="M226" s="48" t="s">
        <v>8</v>
      </c>
      <c r="N226" s="15"/>
    </row>
    <row r="227" customFormat="false" ht="123" hidden="false" customHeight="true" outlineLevel="0" collapsed="false">
      <c r="A227" s="196"/>
      <c r="B227" s="183"/>
      <c r="C227" s="184"/>
      <c r="D227" s="184"/>
      <c r="E227" s="196"/>
      <c r="F227" s="184"/>
      <c r="G227" s="185"/>
      <c r="H227" s="117"/>
      <c r="I227" s="50" t="s">
        <v>1663</v>
      </c>
      <c r="J227" s="51" t="s">
        <v>6</v>
      </c>
      <c r="K227" s="116" t="s">
        <v>1664</v>
      </c>
      <c r="L227" s="37" t="str">
        <f aca="false">VLOOKUP(K227,CódigosRetorno!$A$2:$B$1795,2,FALSE())</f>
        <v>La combinación de tributos no es permitida</v>
      </c>
      <c r="M227" s="48" t="s">
        <v>8</v>
      </c>
      <c r="N227" s="15"/>
    </row>
    <row r="228" customFormat="false" ht="24" hidden="false" customHeight="false" outlineLevel="0" collapsed="false">
      <c r="A228" s="196"/>
      <c r="B228" s="183"/>
      <c r="C228" s="184"/>
      <c r="D228" s="47" t="s">
        <v>184</v>
      </c>
      <c r="E228" s="117"/>
      <c r="F228" s="48" t="s">
        <v>1665</v>
      </c>
      <c r="G228" s="37" t="s">
        <v>1333</v>
      </c>
      <c r="H228" s="48" t="s">
        <v>1262</v>
      </c>
      <c r="I228" s="37" t="s">
        <v>1666</v>
      </c>
      <c r="J228" s="47" t="s">
        <v>208</v>
      </c>
      <c r="K228" s="51" t="s">
        <v>1335</v>
      </c>
      <c r="L228" s="37" t="str">
        <f aca="false">VLOOKUP(K228,CódigosRetorno!$A$2:$B$1795,2,FALSE())</f>
        <v>El dato ingresado como atributo @schemeName es incorrecto.</v>
      </c>
      <c r="M228" s="48" t="s">
        <v>8</v>
      </c>
      <c r="N228" s="15"/>
    </row>
    <row r="229" customFormat="false" ht="24" hidden="false" customHeight="false" outlineLevel="0" collapsed="false">
      <c r="A229" s="196"/>
      <c r="B229" s="183"/>
      <c r="C229" s="184"/>
      <c r="D229" s="184"/>
      <c r="E229" s="117"/>
      <c r="F229" s="48" t="s">
        <v>1260</v>
      </c>
      <c r="G229" s="37" t="s">
        <v>1261</v>
      </c>
      <c r="H229" s="48" t="s">
        <v>1262</v>
      </c>
      <c r="I229" s="37" t="s">
        <v>1263</v>
      </c>
      <c r="J229" s="47" t="s">
        <v>208</v>
      </c>
      <c r="K229" s="51" t="s">
        <v>1264</v>
      </c>
      <c r="L229" s="37" t="str">
        <f aca="false">VLOOKUP(K229,CódigosRetorno!$A$2:$B$1795,2,FALSE())</f>
        <v>El dato ingresado como atributo @schemeAgencyName es incorrecto.</v>
      </c>
      <c r="M229" s="48" t="s">
        <v>8</v>
      </c>
      <c r="N229" s="15"/>
    </row>
    <row r="230" customFormat="false" ht="48" hidden="false" customHeight="false" outlineLevel="0" collapsed="false">
      <c r="A230" s="196"/>
      <c r="B230" s="183"/>
      <c r="C230" s="184"/>
      <c r="D230" s="184"/>
      <c r="E230" s="117"/>
      <c r="F230" s="48" t="s">
        <v>1667</v>
      </c>
      <c r="G230" s="37" t="s">
        <v>1337</v>
      </c>
      <c r="H230" s="48" t="s">
        <v>1262</v>
      </c>
      <c r="I230" s="37" t="s">
        <v>1668</v>
      </c>
      <c r="J230" s="51" t="s">
        <v>208</v>
      </c>
      <c r="K230" s="116" t="s">
        <v>1339</v>
      </c>
      <c r="L230" s="37" t="str">
        <f aca="false">VLOOKUP(K230,CódigosRetorno!$A$2:$B$1795,2,FALSE())</f>
        <v>El dato ingresado como atributo @schemeURI es incorrecto.</v>
      </c>
      <c r="M230" s="48" t="s">
        <v>8</v>
      </c>
      <c r="N230" s="15"/>
    </row>
    <row r="231" customFormat="false" ht="24" hidden="false" customHeight="true" outlineLevel="0" collapsed="false">
      <c r="A231" s="196"/>
      <c r="B231" s="183"/>
      <c r="C231" s="184"/>
      <c r="D231" s="184" t="s">
        <v>143</v>
      </c>
      <c r="E231" s="119" t="s">
        <v>1669</v>
      </c>
      <c r="F231" s="184" t="s">
        <v>1129</v>
      </c>
      <c r="G231" s="185" t="s">
        <v>1670</v>
      </c>
      <c r="H231" s="48" t="n">
        <v>1</v>
      </c>
      <c r="I231" s="185" t="s">
        <v>605</v>
      </c>
      <c r="J231" s="186" t="s">
        <v>6</v>
      </c>
      <c r="K231" s="187" t="s">
        <v>1671</v>
      </c>
      <c r="L231" s="185" t="str">
        <f aca="false">VLOOKUP(K231,CódigosRetorno!$A$2:$B$1795,2,FALSE())</f>
        <v>El XML no contiene el tag o no existe información del nombre de tributo de la línea</v>
      </c>
      <c r="M231" s="119" t="s">
        <v>8</v>
      </c>
      <c r="N231" s="188"/>
    </row>
    <row r="232" customFormat="false" ht="36" hidden="false" customHeight="false" outlineLevel="0" collapsed="false">
      <c r="A232" s="196"/>
      <c r="B232" s="183"/>
      <c r="C232" s="184"/>
      <c r="D232" s="184"/>
      <c r="E232" s="119"/>
      <c r="F232" s="184"/>
      <c r="G232" s="185"/>
      <c r="H232" s="48"/>
      <c r="I232" s="50" t="s">
        <v>1672</v>
      </c>
      <c r="J232" s="51" t="s">
        <v>6</v>
      </c>
      <c r="K232" s="116" t="s">
        <v>1141</v>
      </c>
      <c r="L232" s="37" t="str">
        <f aca="false">VLOOKUP(K232,CódigosRetorno!$A$2:$B$1795,2,FALSE())</f>
        <v>Nombre de tributo no corresponde al código de tributo de la linea.</v>
      </c>
      <c r="M232" s="48" t="s">
        <v>1658</v>
      </c>
      <c r="N232" s="15"/>
    </row>
    <row r="233" customFormat="false" ht="48" hidden="false" customHeight="false" outlineLevel="0" collapsed="false">
      <c r="A233" s="196"/>
      <c r="B233" s="183"/>
      <c r="C233" s="184"/>
      <c r="D233" s="184"/>
      <c r="E233" s="48" t="s">
        <v>144</v>
      </c>
      <c r="F233" s="47"/>
      <c r="G233" s="50" t="s">
        <v>1673</v>
      </c>
      <c r="H233" s="48" t="n">
        <v>1</v>
      </c>
      <c r="I233" s="50" t="s">
        <v>1674</v>
      </c>
      <c r="J233" s="51" t="s">
        <v>6</v>
      </c>
      <c r="K233" s="51" t="s">
        <v>1675</v>
      </c>
      <c r="L233" s="37" t="str">
        <f aca="false">VLOOKUP(K233,CódigosRetorno!$A$2:$B$1795,2,FALSE())</f>
        <v>El Name o TaxTypeCode debe corresponder al codigo de tributo del item</v>
      </c>
      <c r="M233" s="48" t="s">
        <v>1658</v>
      </c>
      <c r="N233" s="15"/>
    </row>
    <row r="234" customFormat="false" ht="36" hidden="false" customHeight="true" outlineLevel="0" collapsed="false">
      <c r="A234" s="117" t="n">
        <f aca="false">A200+1</f>
        <v>37</v>
      </c>
      <c r="B234" s="50" t="s">
        <v>1676</v>
      </c>
      <c r="C234" s="47" t="s">
        <v>329</v>
      </c>
      <c r="D234" s="47" t="s">
        <v>184</v>
      </c>
      <c r="E234" s="48" t="s">
        <v>300</v>
      </c>
      <c r="F234" s="47" t="s">
        <v>301</v>
      </c>
      <c r="G234" s="37" t="s">
        <v>1611</v>
      </c>
      <c r="H234" s="48" t="s">
        <v>1262</v>
      </c>
      <c r="I234" s="37" t="s">
        <v>1604</v>
      </c>
      <c r="J234" s="47" t="s">
        <v>6</v>
      </c>
      <c r="K234" s="116" t="s">
        <v>1612</v>
      </c>
      <c r="L234" s="37" t="str">
        <f aca="false">VLOOKUP(K234,CódigosRetorno!$A$2:$B$1795,2,FALSE())</f>
        <v>El dato ingresado en TaxableAmount de la linea no cumple con el formato establecido</v>
      </c>
      <c r="M234" s="48" t="s">
        <v>8</v>
      </c>
      <c r="N234" s="15"/>
    </row>
    <row r="235" customFormat="false" ht="36" hidden="false" customHeight="false" outlineLevel="0" collapsed="false">
      <c r="A235" s="117"/>
      <c r="B235" s="50"/>
      <c r="C235" s="47"/>
      <c r="D235" s="47"/>
      <c r="E235" s="48" t="s">
        <v>144</v>
      </c>
      <c r="F235" s="47" t="s">
        <v>308</v>
      </c>
      <c r="G235" s="37" t="s">
        <v>1575</v>
      </c>
      <c r="H235" s="48" t="n">
        <v>1</v>
      </c>
      <c r="I235" s="50" t="s">
        <v>1598</v>
      </c>
      <c r="J235" s="51" t="s">
        <v>6</v>
      </c>
      <c r="K235" s="116" t="s">
        <v>1074</v>
      </c>
      <c r="L235" s="37" t="str">
        <f aca="false">VLOOKUP(K235,CódigosRetorno!$A$2:$B$1795,2,FALSE())</f>
        <v>La moneda debe ser la misma en todo el documento. Salvo las percepciones que sólo son en moneda nacional</v>
      </c>
      <c r="M235" s="48" t="s">
        <v>1297</v>
      </c>
      <c r="N235" s="15"/>
    </row>
    <row r="236" customFormat="false" ht="36" hidden="false" customHeight="true" outlineLevel="0" collapsed="false">
      <c r="A236" s="117"/>
      <c r="B236" s="50"/>
      <c r="C236" s="47"/>
      <c r="D236" s="47"/>
      <c r="E236" s="117" t="s">
        <v>300</v>
      </c>
      <c r="F236" s="47" t="s">
        <v>301</v>
      </c>
      <c r="G236" s="37" t="s">
        <v>1677</v>
      </c>
      <c r="H236" s="117" t="n">
        <v>1</v>
      </c>
      <c r="I236" s="37" t="s">
        <v>1618</v>
      </c>
      <c r="J236" s="51" t="s">
        <v>6</v>
      </c>
      <c r="K236" s="116" t="s">
        <v>1619</v>
      </c>
      <c r="L236" s="37" t="str">
        <f aca="false">VLOOKUP(K236,CódigosRetorno!$A$2:$B$1795,2,FALSE())</f>
        <v>El dato ingresado en TaxAmount de la linea no cumple con el formato establecido</v>
      </c>
      <c r="M236" s="48" t="s">
        <v>8</v>
      </c>
      <c r="N236" s="15"/>
    </row>
    <row r="237" customFormat="false" ht="60" hidden="false" customHeight="false" outlineLevel="0" collapsed="false">
      <c r="A237" s="117"/>
      <c r="B237" s="50"/>
      <c r="C237" s="47"/>
      <c r="D237" s="47"/>
      <c r="E237" s="117"/>
      <c r="F237" s="47"/>
      <c r="G237" s="37"/>
      <c r="H237" s="117"/>
      <c r="I237" s="37" t="s">
        <v>1678</v>
      </c>
      <c r="J237" s="51" t="s">
        <v>6</v>
      </c>
      <c r="K237" s="116" t="s">
        <v>1679</v>
      </c>
      <c r="L237" s="37" t="str">
        <f aca="false">VLOOKUP(K237,CódigosRetorno!$A$2:$B$1795,2,FALSE())</f>
        <v>El producto del factor y monto base de la afectación del ISC no corresponde al monto de afectacion de linea.</v>
      </c>
      <c r="M237" s="48" t="s">
        <v>8</v>
      </c>
      <c r="N237" s="15"/>
    </row>
    <row r="238" customFormat="false" ht="60" hidden="false" customHeight="false" outlineLevel="0" collapsed="false">
      <c r="A238" s="117"/>
      <c r="B238" s="50"/>
      <c r="C238" s="47"/>
      <c r="D238" s="47"/>
      <c r="E238" s="117"/>
      <c r="F238" s="47"/>
      <c r="G238" s="37"/>
      <c r="H238" s="117"/>
      <c r="I238" s="37" t="s">
        <v>1680</v>
      </c>
      <c r="J238" s="51" t="s">
        <v>6</v>
      </c>
      <c r="K238" s="116" t="s">
        <v>1681</v>
      </c>
      <c r="L238" s="37" t="str">
        <f aca="false">VLOOKUP(K238,CódigosRetorno!$A$2:$B$1795,2,FALSE())</f>
        <v>El producto del factor y monto base de la afectación de otros tributos no corresponde al monto de afectacion de linea.</v>
      </c>
      <c r="M238" s="48" t="s">
        <v>8</v>
      </c>
      <c r="N238" s="15"/>
    </row>
    <row r="239" customFormat="false" ht="36" hidden="false" customHeight="false" outlineLevel="0" collapsed="false">
      <c r="A239" s="117"/>
      <c r="B239" s="50"/>
      <c r="C239" s="47"/>
      <c r="D239" s="47"/>
      <c r="E239" s="48" t="s">
        <v>144</v>
      </c>
      <c r="F239" s="47" t="s">
        <v>308</v>
      </c>
      <c r="G239" s="37" t="s">
        <v>1575</v>
      </c>
      <c r="H239" s="48" t="n">
        <v>1</v>
      </c>
      <c r="I239" s="50" t="s">
        <v>1598</v>
      </c>
      <c r="J239" s="51" t="s">
        <v>6</v>
      </c>
      <c r="K239" s="116" t="s">
        <v>1074</v>
      </c>
      <c r="L239" s="37" t="str">
        <f aca="false">VLOOKUP(K239,CódigosRetorno!$A$2:$B$1795,2,FALSE())</f>
        <v>La moneda debe ser la misma en todo el documento. Salvo las percepciones que sólo son en moneda nacional</v>
      </c>
      <c r="M239" s="48" t="s">
        <v>1297</v>
      </c>
      <c r="N239" s="15"/>
    </row>
    <row r="240" customFormat="false" ht="24" hidden="false" customHeight="true" outlineLevel="0" collapsed="false">
      <c r="A240" s="117"/>
      <c r="B240" s="50"/>
      <c r="C240" s="47"/>
      <c r="D240" s="47"/>
      <c r="E240" s="117" t="s">
        <v>1628</v>
      </c>
      <c r="F240" s="117" t="s">
        <v>1629</v>
      </c>
      <c r="G240" s="37" t="s">
        <v>1682</v>
      </c>
      <c r="H240" s="117" t="n">
        <v>1</v>
      </c>
      <c r="I240" s="50" t="s">
        <v>1631</v>
      </c>
      <c r="J240" s="51" t="s">
        <v>6</v>
      </c>
      <c r="K240" s="116" t="s">
        <v>1632</v>
      </c>
      <c r="L240" s="37" t="str">
        <f aca="false">VLOOKUP(K240,CódigosRetorno!$A$2:$B$1795,2,FALSE())</f>
        <v>El XML no contiene el tag de la tasa del tributo de la línea</v>
      </c>
      <c r="M240" s="48" t="s">
        <v>8</v>
      </c>
      <c r="N240" s="15"/>
    </row>
    <row r="241" customFormat="false" ht="36" hidden="false" customHeight="false" outlineLevel="0" collapsed="false">
      <c r="A241" s="117"/>
      <c r="B241" s="50"/>
      <c r="C241" s="47"/>
      <c r="D241" s="47"/>
      <c r="E241" s="117"/>
      <c r="F241" s="117"/>
      <c r="G241" s="37"/>
      <c r="H241" s="117"/>
      <c r="I241" s="37" t="s">
        <v>1633</v>
      </c>
      <c r="J241" s="51" t="s">
        <v>6</v>
      </c>
      <c r="K241" s="116" t="s">
        <v>1634</v>
      </c>
      <c r="L241" s="37" t="str">
        <f aca="false">VLOOKUP(K241,CódigosRetorno!$A$2:$B$1795,2,FALSE())</f>
        <v>El dato ingresado como factor de afectacion por linea no cumple con el formato establecido.</v>
      </c>
      <c r="M241" s="48" t="s">
        <v>8</v>
      </c>
      <c r="N241" s="15"/>
    </row>
    <row r="242" customFormat="false" ht="48" hidden="false" customHeight="false" outlineLevel="0" collapsed="false">
      <c r="A242" s="117"/>
      <c r="B242" s="50"/>
      <c r="C242" s="47"/>
      <c r="D242" s="47"/>
      <c r="E242" s="117"/>
      <c r="F242" s="117"/>
      <c r="G242" s="37"/>
      <c r="H242" s="117"/>
      <c r="I242" s="37" t="s">
        <v>1683</v>
      </c>
      <c r="J242" s="51" t="s">
        <v>6</v>
      </c>
      <c r="K242" s="116" t="s">
        <v>1684</v>
      </c>
      <c r="L242" s="37" t="str">
        <f aca="false">VLOOKUP(K242,CódigosRetorno!$A$2:$B$1795,2,FALSE())</f>
        <v>El factor de afectación de ISC por linea debe ser diferente a 0.00.</v>
      </c>
      <c r="M242" s="48" t="s">
        <v>8</v>
      </c>
      <c r="N242" s="15"/>
    </row>
    <row r="243" customFormat="false" ht="36" hidden="false" customHeight="true" outlineLevel="0" collapsed="false">
      <c r="A243" s="117"/>
      <c r="B243" s="50"/>
      <c r="C243" s="47"/>
      <c r="D243" s="47"/>
      <c r="E243" s="117" t="s">
        <v>330</v>
      </c>
      <c r="F243" s="47" t="s">
        <v>1685</v>
      </c>
      <c r="G243" s="37" t="s">
        <v>1686</v>
      </c>
      <c r="H243" s="117" t="n">
        <v>1</v>
      </c>
      <c r="I243" s="37" t="s">
        <v>1687</v>
      </c>
      <c r="J243" s="51" t="s">
        <v>6</v>
      </c>
      <c r="K243" s="116" t="s">
        <v>1688</v>
      </c>
      <c r="L243" s="37" t="str">
        <f aca="false">VLOOKUP(K243,CódigosRetorno!$A$2:$B$1795,2,FALSE())</f>
        <v>Si existe monto de ISC en el ITEM debe especificar el sistema de calculo</v>
      </c>
      <c r="M243" s="47" t="s">
        <v>8</v>
      </c>
      <c r="N243" s="15"/>
    </row>
    <row r="244" customFormat="false" ht="24" hidden="false" customHeight="false" outlineLevel="0" collapsed="false">
      <c r="A244" s="117"/>
      <c r="B244" s="50"/>
      <c r="C244" s="47"/>
      <c r="D244" s="47"/>
      <c r="E244" s="117"/>
      <c r="F244" s="47"/>
      <c r="G244" s="37"/>
      <c r="H244" s="117"/>
      <c r="I244" s="37" t="s">
        <v>1689</v>
      </c>
      <c r="J244" s="51" t="s">
        <v>6</v>
      </c>
      <c r="K244" s="116" t="s">
        <v>1690</v>
      </c>
      <c r="L244" s="37" t="str">
        <f aca="false">VLOOKUP(K244,CódigosRetorno!$A$2:$B$1795,2,FALSE())</f>
        <v>Solo debe consignar sistema de calculo si el tributo es ISC</v>
      </c>
      <c r="M244" s="48" t="s">
        <v>8</v>
      </c>
      <c r="N244" s="15"/>
    </row>
    <row r="245" customFormat="false" ht="36" hidden="false" customHeight="false" outlineLevel="0" collapsed="false">
      <c r="A245" s="117"/>
      <c r="B245" s="50"/>
      <c r="C245" s="47"/>
      <c r="D245" s="47"/>
      <c r="E245" s="117"/>
      <c r="F245" s="47"/>
      <c r="G245" s="37"/>
      <c r="H245" s="117"/>
      <c r="I245" s="37" t="s">
        <v>1691</v>
      </c>
      <c r="J245" s="51" t="s">
        <v>6</v>
      </c>
      <c r="K245" s="116" t="s">
        <v>1692</v>
      </c>
      <c r="L245" s="37" t="str">
        <f aca="false">VLOOKUP(K245,CódigosRetorno!$A$2:$B$1795,2,FALSE())</f>
        <v>El sistema de calculo del ISC es incorrecto</v>
      </c>
      <c r="M245" s="48" t="s">
        <v>1693</v>
      </c>
      <c r="N245" s="15"/>
    </row>
    <row r="246" customFormat="false" ht="24" hidden="false" customHeight="true" outlineLevel="0" collapsed="false">
      <c r="A246" s="117"/>
      <c r="B246" s="50"/>
      <c r="C246" s="47"/>
      <c r="D246" s="47"/>
      <c r="E246" s="117" t="s">
        <v>769</v>
      </c>
      <c r="F246" s="47" t="s">
        <v>1129</v>
      </c>
      <c r="G246" s="37" t="s">
        <v>1655</v>
      </c>
      <c r="H246" s="117" t="n">
        <v>1</v>
      </c>
      <c r="I246" s="37" t="s">
        <v>605</v>
      </c>
      <c r="J246" s="51" t="s">
        <v>6</v>
      </c>
      <c r="K246" s="116" t="s">
        <v>1656</v>
      </c>
      <c r="L246" s="37" t="str">
        <f aca="false">VLOOKUP(K246,CódigosRetorno!$A$2:$B$1795,2,FALSE())</f>
        <v>El XML no contiene el tag cac:TaxCategory/cac:TaxScheme/cbc:ID del Item</v>
      </c>
      <c r="M246" s="48" t="s">
        <v>8</v>
      </c>
      <c r="N246" s="15"/>
    </row>
    <row r="247" customFormat="false" ht="24" hidden="false" customHeight="false" outlineLevel="0" collapsed="false">
      <c r="A247" s="117"/>
      <c r="B247" s="50"/>
      <c r="C247" s="47"/>
      <c r="D247" s="47"/>
      <c r="E247" s="117"/>
      <c r="F247" s="47"/>
      <c r="G247" s="37"/>
      <c r="H247" s="117"/>
      <c r="I247" s="37" t="s">
        <v>469</v>
      </c>
      <c r="J247" s="51" t="s">
        <v>6</v>
      </c>
      <c r="K247" s="116" t="s">
        <v>1657</v>
      </c>
      <c r="L247" s="37" t="str">
        <f aca="false">VLOOKUP(K247,CódigosRetorno!$A$2:$B$1795,2,FALSE())</f>
        <v>El codigo del tributo es invalido</v>
      </c>
      <c r="M247" s="48" t="s">
        <v>1658</v>
      </c>
      <c r="N247" s="15"/>
    </row>
    <row r="248" customFormat="false" ht="24" hidden="false" customHeight="false" outlineLevel="0" collapsed="false">
      <c r="A248" s="117"/>
      <c r="B248" s="50"/>
      <c r="C248" s="47"/>
      <c r="D248" s="47"/>
      <c r="E248" s="117"/>
      <c r="F248" s="47"/>
      <c r="G248" s="37"/>
      <c r="H248" s="117"/>
      <c r="I248" s="222" t="s">
        <v>1659</v>
      </c>
      <c r="J248" s="51" t="s">
        <v>6</v>
      </c>
      <c r="K248" s="116" t="s">
        <v>1660</v>
      </c>
      <c r="L248" s="37" t="str">
        <f aca="false">VLOOKUP(K248,CódigosRetorno!$A$2:$B$1795,2,FALSE())</f>
        <v>El código de tributo no debe repetirse a nivel de item</v>
      </c>
      <c r="M248" s="48" t="s">
        <v>8</v>
      </c>
      <c r="N248" s="15"/>
    </row>
    <row r="249" customFormat="false" ht="24" hidden="false" customHeight="false" outlineLevel="0" collapsed="false">
      <c r="A249" s="117"/>
      <c r="B249" s="50"/>
      <c r="C249" s="47"/>
      <c r="D249" s="47"/>
      <c r="E249" s="117"/>
      <c r="F249" s="48" t="s">
        <v>1665</v>
      </c>
      <c r="G249" s="37" t="s">
        <v>1333</v>
      </c>
      <c r="H249" s="48" t="s">
        <v>1262</v>
      </c>
      <c r="I249" s="37" t="s">
        <v>1666</v>
      </c>
      <c r="J249" s="47" t="s">
        <v>208</v>
      </c>
      <c r="K249" s="51" t="s">
        <v>1335</v>
      </c>
      <c r="L249" s="37" t="str">
        <f aca="false">VLOOKUP(K249,CódigosRetorno!$A$2:$B$1795,2,FALSE())</f>
        <v>El dato ingresado como atributo @schemeName es incorrecto.</v>
      </c>
      <c r="M249" s="48" t="s">
        <v>8</v>
      </c>
      <c r="N249" s="15"/>
    </row>
    <row r="250" customFormat="false" ht="24" hidden="false" customHeight="false" outlineLevel="0" collapsed="false">
      <c r="A250" s="117"/>
      <c r="B250" s="50"/>
      <c r="C250" s="47"/>
      <c r="D250" s="47"/>
      <c r="E250" s="117"/>
      <c r="F250" s="48" t="s">
        <v>1260</v>
      </c>
      <c r="G250" s="37" t="s">
        <v>1261</v>
      </c>
      <c r="H250" s="48" t="s">
        <v>1262</v>
      </c>
      <c r="I250" s="37" t="s">
        <v>1263</v>
      </c>
      <c r="J250" s="47" t="s">
        <v>208</v>
      </c>
      <c r="K250" s="51" t="s">
        <v>1264</v>
      </c>
      <c r="L250" s="37" t="str">
        <f aca="false">VLOOKUP(K250,CódigosRetorno!$A$2:$B$1795,2,FALSE())</f>
        <v>El dato ingresado como atributo @schemeAgencyName es incorrecto.</v>
      </c>
      <c r="M250" s="48" t="s">
        <v>8</v>
      </c>
      <c r="N250" s="15"/>
    </row>
    <row r="251" customFormat="false" ht="48" hidden="false" customHeight="false" outlineLevel="0" collapsed="false">
      <c r="A251" s="117"/>
      <c r="B251" s="50"/>
      <c r="C251" s="47"/>
      <c r="D251" s="47"/>
      <c r="E251" s="117"/>
      <c r="F251" s="48" t="s">
        <v>1694</v>
      </c>
      <c r="G251" s="37" t="s">
        <v>1337</v>
      </c>
      <c r="H251" s="48" t="s">
        <v>1262</v>
      </c>
      <c r="I251" s="37" t="s">
        <v>1668</v>
      </c>
      <c r="J251" s="51" t="s">
        <v>208</v>
      </c>
      <c r="K251" s="116" t="s">
        <v>1339</v>
      </c>
      <c r="L251" s="37" t="str">
        <f aca="false">VLOOKUP(K251,CódigosRetorno!$A$2:$B$1795,2,FALSE())</f>
        <v>El dato ingresado como atributo @schemeURI es incorrecto.</v>
      </c>
      <c r="M251" s="48" t="s">
        <v>8</v>
      </c>
      <c r="N251" s="15"/>
    </row>
    <row r="252" customFormat="false" ht="24" hidden="false" customHeight="true" outlineLevel="0" collapsed="false">
      <c r="A252" s="117"/>
      <c r="B252" s="50"/>
      <c r="C252" s="47"/>
      <c r="D252" s="47"/>
      <c r="E252" s="48" t="s">
        <v>1669</v>
      </c>
      <c r="F252" s="47" t="s">
        <v>1129</v>
      </c>
      <c r="G252" s="37" t="s">
        <v>1670</v>
      </c>
      <c r="H252" s="48" t="n">
        <v>1</v>
      </c>
      <c r="I252" s="37" t="s">
        <v>605</v>
      </c>
      <c r="J252" s="51" t="s">
        <v>6</v>
      </c>
      <c r="K252" s="116" t="s">
        <v>1671</v>
      </c>
      <c r="L252" s="37" t="str">
        <f aca="false">VLOOKUP(K252,CódigosRetorno!$A$2:$B$1795,2,FALSE())</f>
        <v>El XML no contiene el tag o no existe información del nombre de tributo de la línea</v>
      </c>
      <c r="M252" s="48" t="s">
        <v>8</v>
      </c>
      <c r="N252" s="15"/>
    </row>
    <row r="253" customFormat="false" ht="36" hidden="false" customHeight="false" outlineLevel="0" collapsed="false">
      <c r="A253" s="117"/>
      <c r="B253" s="50"/>
      <c r="C253" s="47"/>
      <c r="D253" s="47"/>
      <c r="E253" s="48"/>
      <c r="F253" s="47"/>
      <c r="G253" s="37"/>
      <c r="H253" s="48"/>
      <c r="I253" s="50" t="s">
        <v>1672</v>
      </c>
      <c r="J253" s="51" t="s">
        <v>6</v>
      </c>
      <c r="K253" s="116" t="s">
        <v>1141</v>
      </c>
      <c r="L253" s="37" t="str">
        <f aca="false">VLOOKUP(K253,CódigosRetorno!$A$2:$B$1795,2,FALSE())</f>
        <v>Nombre de tributo no corresponde al código de tributo de la linea.</v>
      </c>
      <c r="M253" s="48" t="s">
        <v>1658</v>
      </c>
      <c r="N253" s="15"/>
    </row>
    <row r="254" customFormat="false" ht="48" hidden="false" customHeight="false" outlineLevel="0" collapsed="false">
      <c r="A254" s="117"/>
      <c r="B254" s="50"/>
      <c r="C254" s="47"/>
      <c r="D254" s="47"/>
      <c r="E254" s="48" t="s">
        <v>144</v>
      </c>
      <c r="F254" s="47" t="s">
        <v>1129</v>
      </c>
      <c r="G254" s="37" t="s">
        <v>1673</v>
      </c>
      <c r="H254" s="48" t="n">
        <v>1</v>
      </c>
      <c r="I254" s="50" t="s">
        <v>1674</v>
      </c>
      <c r="J254" s="51" t="s">
        <v>6</v>
      </c>
      <c r="K254" s="51" t="s">
        <v>1675</v>
      </c>
      <c r="L254" s="37" t="str">
        <f aca="false">VLOOKUP(K254,CódigosRetorno!$A$2:$B$1795,2,FALSE())</f>
        <v>El Name o TaxTypeCode debe corresponder al codigo de tributo del item</v>
      </c>
      <c r="M254" s="48" t="s">
        <v>1658</v>
      </c>
      <c r="N254" s="15"/>
    </row>
    <row r="255" customFormat="false" ht="36" hidden="false" customHeight="true" outlineLevel="0" collapsed="false">
      <c r="A255" s="48" t="s">
        <v>1695</v>
      </c>
      <c r="B255" s="50" t="s">
        <v>1696</v>
      </c>
      <c r="C255" s="47" t="s">
        <v>329</v>
      </c>
      <c r="D255" s="47" t="s">
        <v>184</v>
      </c>
      <c r="E255" s="48" t="s">
        <v>300</v>
      </c>
      <c r="F255" s="47" t="s">
        <v>301</v>
      </c>
      <c r="G255" s="37" t="s">
        <v>1677</v>
      </c>
      <c r="H255" s="48" t="n">
        <v>1</v>
      </c>
      <c r="I255" s="52" t="s">
        <v>1618</v>
      </c>
      <c r="J255" s="51" t="s">
        <v>6</v>
      </c>
      <c r="K255" s="116" t="s">
        <v>1619</v>
      </c>
      <c r="L255" s="52" t="str">
        <f aca="false">VLOOKUP(K255,CódigosRetorno!$A$2:$B$1795,2,FALSE())</f>
        <v>El dato ingresado en TaxAmount de la linea no cumple con el formato establecido</v>
      </c>
      <c r="M255" s="48" t="s">
        <v>8</v>
      </c>
      <c r="N255" s="15"/>
    </row>
    <row r="256" customFormat="false" ht="72" hidden="false" customHeight="false" outlineLevel="0" collapsed="false">
      <c r="A256" s="48"/>
      <c r="B256" s="50"/>
      <c r="C256" s="47"/>
      <c r="D256" s="47"/>
      <c r="E256" s="48"/>
      <c r="F256" s="47"/>
      <c r="G256" s="37"/>
      <c r="H256" s="48"/>
      <c r="I256" s="52" t="s">
        <v>1697</v>
      </c>
      <c r="J256" s="51" t="s">
        <v>208</v>
      </c>
      <c r="K256" s="116" t="s">
        <v>1698</v>
      </c>
      <c r="L256" s="52" t="str">
        <f aca="false">VLOOKUP(K256,CódigosRetorno!$A$2:$B$1795,2,FALSE())</f>
        <v>El dato ingresado en el campo cac:TaxSubtotal/cbc:TaxAmount del ítem no coincide con el valor calculado</v>
      </c>
      <c r="M256" s="48" t="s">
        <v>8</v>
      </c>
      <c r="N256" s="15"/>
    </row>
    <row r="257" customFormat="false" ht="36" hidden="false" customHeight="false" outlineLevel="0" collapsed="false">
      <c r="A257" s="48"/>
      <c r="B257" s="50"/>
      <c r="C257" s="47"/>
      <c r="D257" s="47"/>
      <c r="E257" s="81" t="s">
        <v>144</v>
      </c>
      <c r="F257" s="101" t="s">
        <v>308</v>
      </c>
      <c r="G257" s="80" t="s">
        <v>1575</v>
      </c>
      <c r="H257" s="48" t="n">
        <v>1</v>
      </c>
      <c r="I257" s="50" t="s">
        <v>1598</v>
      </c>
      <c r="J257" s="51" t="s">
        <v>6</v>
      </c>
      <c r="K257" s="116" t="s">
        <v>1074</v>
      </c>
      <c r="L257" s="52" t="str">
        <f aca="false">VLOOKUP(K257,CódigosRetorno!$A$2:$B$1795,2,FALSE())</f>
        <v>La moneda debe ser la misma en todo el documento. Salvo las percepciones que sólo son en moneda nacional</v>
      </c>
      <c r="M257" s="48" t="s">
        <v>1297</v>
      </c>
      <c r="N257" s="15"/>
    </row>
    <row r="258" customFormat="false" ht="24" hidden="false" customHeight="true" outlineLevel="0" collapsed="false">
      <c r="A258" s="48"/>
      <c r="B258" s="50"/>
      <c r="C258" s="47"/>
      <c r="D258" s="47"/>
      <c r="E258" s="48" t="s">
        <v>1699</v>
      </c>
      <c r="F258" s="47" t="s">
        <v>1700</v>
      </c>
      <c r="G258" s="50" t="s">
        <v>1701</v>
      </c>
      <c r="H258" s="48" t="n">
        <v>1</v>
      </c>
      <c r="I258" s="52" t="s">
        <v>1702</v>
      </c>
      <c r="J258" s="51" t="s">
        <v>6</v>
      </c>
      <c r="K258" s="116" t="s">
        <v>1703</v>
      </c>
      <c r="L258" s="52" t="str">
        <f aca="false">VLOOKUP(K258,CódigosRetorno!$A$2:$B$1795,2,FALSE())</f>
        <v>El valor del tag no cumple con el formato establecido</v>
      </c>
      <c r="M258" s="48" t="s">
        <v>8</v>
      </c>
      <c r="N258" s="15"/>
    </row>
    <row r="259" customFormat="false" ht="36" hidden="false" customHeight="false" outlineLevel="0" collapsed="false">
      <c r="A259" s="48"/>
      <c r="B259" s="50"/>
      <c r="C259" s="47"/>
      <c r="D259" s="47"/>
      <c r="E259" s="48"/>
      <c r="F259" s="47"/>
      <c r="G259" s="50"/>
      <c r="H259" s="48"/>
      <c r="I259" s="52" t="s">
        <v>1704</v>
      </c>
      <c r="J259" s="51" t="s">
        <v>6</v>
      </c>
      <c r="K259" s="116" t="s">
        <v>1705</v>
      </c>
      <c r="L259" s="52" t="str">
        <f aca="false">VLOOKUP(K259,CódigosRetorno!$A$2:$B$1795,2,FALSE())</f>
        <v>Debe consignar el campo cac:TaxSubtotal/cbc:BaseUnitMeasure a nivel de ítem</v>
      </c>
      <c r="M259" s="48" t="s">
        <v>8</v>
      </c>
      <c r="N259" s="15"/>
    </row>
    <row r="260" customFormat="false" ht="36" hidden="false" customHeight="false" outlineLevel="0" collapsed="false">
      <c r="A260" s="48"/>
      <c r="B260" s="50"/>
      <c r="C260" s="47"/>
      <c r="D260" s="47"/>
      <c r="E260" s="48"/>
      <c r="F260" s="47"/>
      <c r="G260" s="50"/>
      <c r="H260" s="48"/>
      <c r="I260" s="52" t="s">
        <v>1706</v>
      </c>
      <c r="J260" s="51" t="s">
        <v>6</v>
      </c>
      <c r="K260" s="116" t="s">
        <v>1707</v>
      </c>
      <c r="L260" s="52" t="str">
        <f aca="false">VLOOKUP(K260,CódigosRetorno!$A$2:$B$1795,2,FALSE())</f>
        <v>El valor ingresado en el campo cac:TaxSubtotal/cbc:BaseUnitMeasure no corresponde al valor esperado</v>
      </c>
      <c r="M260" s="48" t="s">
        <v>8</v>
      </c>
      <c r="N260" s="15"/>
    </row>
    <row r="261" customFormat="false" ht="24" hidden="false" customHeight="false" outlineLevel="0" collapsed="false">
      <c r="A261" s="48"/>
      <c r="B261" s="50"/>
      <c r="C261" s="47"/>
      <c r="D261" s="47"/>
      <c r="E261" s="81" t="s">
        <v>144</v>
      </c>
      <c r="F261" s="101" t="s">
        <v>1708</v>
      </c>
      <c r="G261" s="52" t="s">
        <v>1709</v>
      </c>
      <c r="H261" s="48" t="n">
        <v>1</v>
      </c>
      <c r="I261" s="50" t="s">
        <v>1710</v>
      </c>
      <c r="J261" s="51" t="s">
        <v>208</v>
      </c>
      <c r="K261" s="116" t="s">
        <v>1711</v>
      </c>
      <c r="L261" s="52" t="str">
        <f aca="false">VLOOKUP(K261,CódigosRetorno!$A$2:$B$1795,2,FALSE())</f>
        <v>El dato ingresado como unidad de medida no corresponde al valor esperado</v>
      </c>
      <c r="M261" s="48" t="s">
        <v>8</v>
      </c>
      <c r="N261" s="15"/>
    </row>
    <row r="262" customFormat="false" ht="36" hidden="false" customHeight="true" outlineLevel="0" collapsed="false">
      <c r="A262" s="48"/>
      <c r="B262" s="50"/>
      <c r="C262" s="47"/>
      <c r="D262" s="47"/>
      <c r="E262" s="48" t="s">
        <v>1628</v>
      </c>
      <c r="F262" s="48" t="s">
        <v>1629</v>
      </c>
      <c r="G262" s="37" t="s">
        <v>1712</v>
      </c>
      <c r="H262" s="48" t="n">
        <v>1</v>
      </c>
      <c r="I262" s="52" t="s">
        <v>1633</v>
      </c>
      <c r="J262" s="51" t="s">
        <v>6</v>
      </c>
      <c r="K262" s="116" t="s">
        <v>1703</v>
      </c>
      <c r="L262" s="52" t="str">
        <f aca="false">VLOOKUP(K262,CódigosRetorno!$A$2:$B$1795,2,FALSE())</f>
        <v>El valor del tag no cumple con el formato establecido</v>
      </c>
      <c r="M262" s="48" t="s">
        <v>8</v>
      </c>
      <c r="N262" s="15"/>
    </row>
    <row r="263" customFormat="false" ht="48" hidden="false" customHeight="false" outlineLevel="0" collapsed="false">
      <c r="A263" s="48"/>
      <c r="B263" s="50"/>
      <c r="C263" s="47"/>
      <c r="D263" s="47"/>
      <c r="E263" s="48"/>
      <c r="F263" s="48"/>
      <c r="G263" s="37"/>
      <c r="H263" s="48"/>
      <c r="I263" s="52" t="s">
        <v>1713</v>
      </c>
      <c r="J263" s="51" t="s">
        <v>6</v>
      </c>
      <c r="K263" s="116" t="s">
        <v>1714</v>
      </c>
      <c r="L263" s="52" t="str">
        <f aca="false">VLOOKUP(K263,CódigosRetorno!$A$2:$B$1795,2,FALSE())</f>
        <v>El valor ingresado en el campo cac:TaxSubtotal/cbc:PerUnitAmount del ítem no corresponde al valor esperado</v>
      </c>
      <c r="M263" s="48" t="s">
        <v>8</v>
      </c>
      <c r="N263" s="15"/>
    </row>
    <row r="264" customFormat="false" ht="72" hidden="false" customHeight="false" outlineLevel="0" collapsed="false">
      <c r="A264" s="48"/>
      <c r="B264" s="50"/>
      <c r="C264" s="47"/>
      <c r="D264" s="47"/>
      <c r="E264" s="48"/>
      <c r="F264" s="48"/>
      <c r="G264" s="37"/>
      <c r="H264" s="48"/>
      <c r="I264" s="52" t="s">
        <v>1715</v>
      </c>
      <c r="J264" s="51" t="s">
        <v>208</v>
      </c>
      <c r="K264" s="116" t="s">
        <v>1716</v>
      </c>
      <c r="L264" s="52" t="str">
        <f aca="false">VLOOKUP(K264,CódigosRetorno!$A$2:$B$1795,2,FALSE())</f>
        <v>La tasa del tributo de la línea no corresponde al valor esperado</v>
      </c>
      <c r="M264" s="48" t="s">
        <v>8</v>
      </c>
      <c r="N264" s="15"/>
    </row>
    <row r="265" customFormat="false" ht="24" hidden="false" customHeight="true" outlineLevel="0" collapsed="false">
      <c r="A265" s="48"/>
      <c r="B265" s="50"/>
      <c r="C265" s="47"/>
      <c r="D265" s="47"/>
      <c r="E265" s="48" t="s">
        <v>769</v>
      </c>
      <c r="F265" s="47" t="s">
        <v>1129</v>
      </c>
      <c r="G265" s="37" t="s">
        <v>1655</v>
      </c>
      <c r="H265" s="48" t="n">
        <v>1</v>
      </c>
      <c r="I265" s="52" t="s">
        <v>605</v>
      </c>
      <c r="J265" s="51" t="s">
        <v>6</v>
      </c>
      <c r="K265" s="116" t="s">
        <v>1656</v>
      </c>
      <c r="L265" s="52" t="str">
        <f aca="false">VLOOKUP(K265,CódigosRetorno!$A$2:$B$1795,2,FALSE())</f>
        <v>El XML no contiene el tag cac:TaxCategory/cac:TaxScheme/cbc:ID del Item</v>
      </c>
      <c r="M265" s="48" t="s">
        <v>8</v>
      </c>
      <c r="N265" s="15"/>
    </row>
    <row r="266" customFormat="false" ht="24" hidden="false" customHeight="false" outlineLevel="0" collapsed="false">
      <c r="A266" s="48"/>
      <c r="B266" s="50"/>
      <c r="C266" s="47"/>
      <c r="D266" s="47"/>
      <c r="E266" s="48"/>
      <c r="F266" s="47"/>
      <c r="G266" s="37"/>
      <c r="H266" s="48"/>
      <c r="I266" s="52" t="s">
        <v>469</v>
      </c>
      <c r="J266" s="51" t="s">
        <v>6</v>
      </c>
      <c r="K266" s="116" t="s">
        <v>1657</v>
      </c>
      <c r="L266" s="52" t="str">
        <f aca="false">VLOOKUP(K266,CódigosRetorno!$A$2:$B$1795,2,FALSE())</f>
        <v>El codigo del tributo es invalido</v>
      </c>
      <c r="M266" s="48" t="s">
        <v>1658</v>
      </c>
      <c r="N266" s="15"/>
    </row>
    <row r="267" customFormat="false" ht="24" hidden="false" customHeight="false" outlineLevel="0" collapsed="false">
      <c r="A267" s="48"/>
      <c r="B267" s="50"/>
      <c r="C267" s="47"/>
      <c r="D267" s="47"/>
      <c r="E267" s="48"/>
      <c r="F267" s="47"/>
      <c r="G267" s="37"/>
      <c r="H267" s="48"/>
      <c r="I267" s="50" t="s">
        <v>1659</v>
      </c>
      <c r="J267" s="51" t="s">
        <v>6</v>
      </c>
      <c r="K267" s="116" t="s">
        <v>1660</v>
      </c>
      <c r="L267" s="52" t="str">
        <f aca="false">VLOOKUP(K267,CódigosRetorno!$A$2:$B$1795,2,FALSE())</f>
        <v>El código de tributo no debe repetirse a nivel de item</v>
      </c>
      <c r="M267" s="48" t="s">
        <v>8</v>
      </c>
      <c r="N267" s="15"/>
    </row>
    <row r="268" customFormat="false" ht="24" hidden="false" customHeight="false" outlineLevel="0" collapsed="false">
      <c r="A268" s="48"/>
      <c r="B268" s="50"/>
      <c r="C268" s="47"/>
      <c r="D268" s="47"/>
      <c r="E268" s="48"/>
      <c r="F268" s="48" t="s">
        <v>1665</v>
      </c>
      <c r="G268" s="52" t="s">
        <v>1333</v>
      </c>
      <c r="H268" s="48" t="s">
        <v>1262</v>
      </c>
      <c r="I268" s="52" t="s">
        <v>1666</v>
      </c>
      <c r="J268" s="47" t="s">
        <v>208</v>
      </c>
      <c r="K268" s="51" t="s">
        <v>1335</v>
      </c>
      <c r="L268" s="52" t="str">
        <f aca="false">VLOOKUP(K268,CódigosRetorno!$A$2:$B$1795,2,FALSE())</f>
        <v>El dato ingresado como atributo @schemeName es incorrecto.</v>
      </c>
      <c r="M268" s="48" t="s">
        <v>8</v>
      </c>
      <c r="N268" s="15"/>
    </row>
    <row r="269" customFormat="false" ht="24" hidden="false" customHeight="false" outlineLevel="0" collapsed="false">
      <c r="A269" s="48"/>
      <c r="B269" s="50"/>
      <c r="C269" s="47"/>
      <c r="D269" s="47"/>
      <c r="E269" s="48"/>
      <c r="F269" s="48" t="s">
        <v>1260</v>
      </c>
      <c r="G269" s="52" t="s">
        <v>1261</v>
      </c>
      <c r="H269" s="48" t="s">
        <v>1262</v>
      </c>
      <c r="I269" s="52" t="s">
        <v>1263</v>
      </c>
      <c r="J269" s="47" t="s">
        <v>208</v>
      </c>
      <c r="K269" s="51" t="s">
        <v>1264</v>
      </c>
      <c r="L269" s="52" t="str">
        <f aca="false">VLOOKUP(K269,CódigosRetorno!$A$2:$B$1795,2,FALSE())</f>
        <v>El dato ingresado como atributo @schemeAgencyName es incorrecto.</v>
      </c>
      <c r="M269" s="48" t="s">
        <v>8</v>
      </c>
      <c r="N269" s="15"/>
    </row>
    <row r="270" customFormat="false" ht="48" hidden="false" customHeight="false" outlineLevel="0" collapsed="false">
      <c r="A270" s="48"/>
      <c r="B270" s="50"/>
      <c r="C270" s="47"/>
      <c r="D270" s="47"/>
      <c r="E270" s="48"/>
      <c r="F270" s="48" t="s">
        <v>1694</v>
      </c>
      <c r="G270" s="52" t="s">
        <v>1337</v>
      </c>
      <c r="H270" s="48" t="s">
        <v>1262</v>
      </c>
      <c r="I270" s="52" t="s">
        <v>1668</v>
      </c>
      <c r="J270" s="51" t="s">
        <v>208</v>
      </c>
      <c r="K270" s="116" t="s">
        <v>1339</v>
      </c>
      <c r="L270" s="52" t="str">
        <f aca="false">VLOOKUP(K270,CódigosRetorno!$A$2:$B$1795,2,FALSE())</f>
        <v>El dato ingresado como atributo @schemeURI es incorrecto.</v>
      </c>
      <c r="M270" s="48" t="s">
        <v>8</v>
      </c>
      <c r="N270" s="15"/>
    </row>
    <row r="271" customFormat="false" ht="24" hidden="false" customHeight="true" outlineLevel="0" collapsed="false">
      <c r="A271" s="48"/>
      <c r="B271" s="50"/>
      <c r="C271" s="47"/>
      <c r="D271" s="47"/>
      <c r="E271" s="48" t="s">
        <v>1669</v>
      </c>
      <c r="F271" s="47" t="s">
        <v>1129</v>
      </c>
      <c r="G271" s="37" t="s">
        <v>1670</v>
      </c>
      <c r="H271" s="48" t="n">
        <v>1</v>
      </c>
      <c r="I271" s="52" t="s">
        <v>605</v>
      </c>
      <c r="J271" s="51" t="s">
        <v>6</v>
      </c>
      <c r="K271" s="116" t="s">
        <v>1671</v>
      </c>
      <c r="L271" s="52" t="str">
        <f aca="false">VLOOKUP(K271,CódigosRetorno!$A$2:$B$1795,2,FALSE())</f>
        <v>El XML no contiene el tag o no existe información del nombre de tributo de la línea</v>
      </c>
      <c r="M271" s="48" t="s">
        <v>8</v>
      </c>
      <c r="N271" s="15"/>
    </row>
    <row r="272" customFormat="false" ht="36" hidden="false" customHeight="false" outlineLevel="0" collapsed="false">
      <c r="A272" s="48"/>
      <c r="B272" s="50"/>
      <c r="C272" s="47"/>
      <c r="D272" s="47"/>
      <c r="E272" s="48"/>
      <c r="F272" s="47"/>
      <c r="G272" s="37"/>
      <c r="H272" s="48"/>
      <c r="I272" s="50" t="s">
        <v>1672</v>
      </c>
      <c r="J272" s="51" t="s">
        <v>6</v>
      </c>
      <c r="K272" s="116" t="s">
        <v>1141</v>
      </c>
      <c r="L272" s="52" t="str">
        <f aca="false">VLOOKUP(K272,CódigosRetorno!$A$2:$B$1795,2,FALSE())</f>
        <v>Nombre de tributo no corresponde al código de tributo de la linea.</v>
      </c>
      <c r="M272" s="48" t="s">
        <v>1658</v>
      </c>
      <c r="N272" s="15"/>
    </row>
    <row r="273" customFormat="false" ht="48" hidden="false" customHeight="false" outlineLevel="0" collapsed="false">
      <c r="A273" s="48"/>
      <c r="B273" s="50"/>
      <c r="C273" s="47"/>
      <c r="D273" s="47"/>
      <c r="E273" s="48" t="s">
        <v>144</v>
      </c>
      <c r="F273" s="47" t="s">
        <v>1129</v>
      </c>
      <c r="G273" s="52" t="s">
        <v>1673</v>
      </c>
      <c r="H273" s="48" t="n">
        <v>1</v>
      </c>
      <c r="I273" s="50" t="s">
        <v>1674</v>
      </c>
      <c r="J273" s="51" t="s">
        <v>6</v>
      </c>
      <c r="K273" s="51" t="s">
        <v>1675</v>
      </c>
      <c r="L273" s="52" t="str">
        <f aca="false">VLOOKUP(K273,CódigosRetorno!$A$2:$B$1795,2,FALSE())</f>
        <v>El Name o TaxTypeCode debe corresponder al codigo de tributo del item</v>
      </c>
      <c r="M273" s="48" t="s">
        <v>1658</v>
      </c>
      <c r="N273" s="15"/>
    </row>
    <row r="274" customFormat="false" ht="36" hidden="false" customHeight="true" outlineLevel="0" collapsed="false">
      <c r="A274" s="196" t="n">
        <v>38</v>
      </c>
      <c r="B274" s="183" t="s">
        <v>1717</v>
      </c>
      <c r="C274" s="184" t="s">
        <v>329</v>
      </c>
      <c r="D274" s="184" t="s">
        <v>143</v>
      </c>
      <c r="E274" s="219" t="s">
        <v>300</v>
      </c>
      <c r="F274" s="221" t="s">
        <v>1718</v>
      </c>
      <c r="G274" s="223" t="s">
        <v>1719</v>
      </c>
      <c r="H274" s="81" t="n">
        <v>1</v>
      </c>
      <c r="I274" s="185" t="s">
        <v>1618</v>
      </c>
      <c r="J274" s="186" t="s">
        <v>6</v>
      </c>
      <c r="K274" s="187" t="s">
        <v>1720</v>
      </c>
      <c r="L274" s="185" t="str">
        <f aca="false">VLOOKUP(K274,CódigosRetorno!$A$2:$B$1795,2,FALSE())</f>
        <v>El dato ingresado en LineExtensionAmount del item no cumple con el formato establecido</v>
      </c>
      <c r="M274" s="119" t="s">
        <v>8</v>
      </c>
      <c r="N274" s="188"/>
    </row>
    <row r="275" customFormat="false" ht="144" hidden="false" customHeight="false" outlineLevel="0" collapsed="false">
      <c r="A275" s="196"/>
      <c r="B275" s="183"/>
      <c r="C275" s="184"/>
      <c r="D275" s="184"/>
      <c r="E275" s="219"/>
      <c r="F275" s="221"/>
      <c r="G275" s="223"/>
      <c r="H275" s="81"/>
      <c r="I275" s="52" t="s">
        <v>1721</v>
      </c>
      <c r="J275" s="51" t="s">
        <v>6</v>
      </c>
      <c r="K275" s="51" t="s">
        <v>1722</v>
      </c>
      <c r="L275" s="52" t="str">
        <f aca="false">VLOOKUP(MID(K275,1,4),CódigosRetorno!$A$2:$B$1795,2,FALSE())</f>
        <v>El valor de venta por ítem difiere de los importes consignados.</v>
      </c>
      <c r="M275" s="48" t="s">
        <v>8</v>
      </c>
      <c r="N275" s="15"/>
    </row>
    <row r="276" customFormat="false" ht="120" hidden="false" customHeight="false" outlineLevel="0" collapsed="false">
      <c r="A276" s="196"/>
      <c r="B276" s="183"/>
      <c r="C276" s="184"/>
      <c r="D276" s="184"/>
      <c r="E276" s="219"/>
      <c r="F276" s="221"/>
      <c r="G276" s="223"/>
      <c r="H276" s="81"/>
      <c r="I276" s="52" t="s">
        <v>1723</v>
      </c>
      <c r="J276" s="51" t="s">
        <v>6</v>
      </c>
      <c r="K276" s="51" t="s">
        <v>1722</v>
      </c>
      <c r="L276" s="52" t="str">
        <f aca="false">VLOOKUP(MID(K276,1,4),CódigosRetorno!$A$2:$B$1795,2,FALSE())</f>
        <v>El valor de venta por ítem difiere de los importes consignados.</v>
      </c>
      <c r="M276" s="48" t="s">
        <v>8</v>
      </c>
      <c r="N276" s="15"/>
    </row>
    <row r="277" customFormat="false" ht="36" hidden="false" customHeight="false" outlineLevel="0" collapsed="false">
      <c r="A277" s="196"/>
      <c r="B277" s="183"/>
      <c r="C277" s="184"/>
      <c r="D277" s="184"/>
      <c r="E277" s="48" t="s">
        <v>144</v>
      </c>
      <c r="F277" s="47" t="s">
        <v>308</v>
      </c>
      <c r="G277" s="37" t="s">
        <v>1575</v>
      </c>
      <c r="H277" s="48" t="n">
        <v>1</v>
      </c>
      <c r="I277" s="50" t="s">
        <v>1598</v>
      </c>
      <c r="J277" s="51" t="s">
        <v>6</v>
      </c>
      <c r="K277" s="116" t="s">
        <v>1074</v>
      </c>
      <c r="L277" s="37" t="str">
        <f aca="false">VLOOKUP(K277,CódigosRetorno!$A$2:$B$1795,2,FALSE())</f>
        <v>La moneda debe ser la misma en todo el documento. Salvo las percepciones que sólo son en moneda nacional</v>
      </c>
      <c r="M277" s="48" t="s">
        <v>8</v>
      </c>
      <c r="N277" s="15"/>
    </row>
    <row r="278" customFormat="false" ht="36" hidden="false" customHeight="true" outlineLevel="0" collapsed="false">
      <c r="A278" s="117" t="n">
        <f aca="false">A274+1</f>
        <v>39</v>
      </c>
      <c r="B278" s="50" t="s">
        <v>1724</v>
      </c>
      <c r="C278" s="47" t="s">
        <v>329</v>
      </c>
      <c r="D278" s="47" t="s">
        <v>184</v>
      </c>
      <c r="E278" s="48" t="s">
        <v>1699</v>
      </c>
      <c r="F278" s="47" t="s">
        <v>1725</v>
      </c>
      <c r="G278" s="37" t="s">
        <v>1726</v>
      </c>
      <c r="H278" s="48" t="n">
        <v>1</v>
      </c>
      <c r="I278" s="37" t="s">
        <v>1727</v>
      </c>
      <c r="J278" s="47" t="s">
        <v>6</v>
      </c>
      <c r="K278" s="51" t="s">
        <v>1728</v>
      </c>
      <c r="L278" s="37" t="str">
        <f aca="false">VLOOKUP(K278,CódigosRetorno!$A$2:$B$1795,2,FALSE())</f>
        <v>El dato ingresado como indicador de cargo/descuento no corresponde al valor esperado.</v>
      </c>
      <c r="M278" s="48" t="s">
        <v>8</v>
      </c>
      <c r="N278" s="15"/>
    </row>
    <row r="279" customFormat="false" ht="36" hidden="false" customHeight="false" outlineLevel="0" collapsed="false">
      <c r="A279" s="117"/>
      <c r="B279" s="50"/>
      <c r="C279" s="47"/>
      <c r="D279" s="47"/>
      <c r="E279" s="48"/>
      <c r="F279" s="47"/>
      <c r="G279" s="37"/>
      <c r="H279" s="48"/>
      <c r="I279" s="52" t="s">
        <v>1729</v>
      </c>
      <c r="J279" s="47" t="s">
        <v>6</v>
      </c>
      <c r="K279" s="51" t="s">
        <v>1728</v>
      </c>
      <c r="L279" s="37" t="str">
        <f aca="false">VLOOKUP(K279,CódigosRetorno!$A$2:$B$1795,2,FALSE())</f>
        <v>El dato ingresado como indicador de cargo/descuento no corresponde al valor esperado.</v>
      </c>
      <c r="M279" s="48" t="s">
        <v>8</v>
      </c>
      <c r="N279" s="15"/>
    </row>
    <row r="280" customFormat="false" ht="24" hidden="false" customHeight="true" outlineLevel="0" collapsed="false">
      <c r="A280" s="117"/>
      <c r="B280" s="50"/>
      <c r="C280" s="47"/>
      <c r="D280" s="47"/>
      <c r="E280" s="117" t="s">
        <v>330</v>
      </c>
      <c r="F280" s="47" t="s">
        <v>1730</v>
      </c>
      <c r="G280" s="37" t="s">
        <v>1731</v>
      </c>
      <c r="H280" s="117" t="n">
        <v>1</v>
      </c>
      <c r="I280" s="37" t="s">
        <v>605</v>
      </c>
      <c r="J280" s="51" t="s">
        <v>6</v>
      </c>
      <c r="K280" s="116" t="s">
        <v>1732</v>
      </c>
      <c r="L280" s="37" t="str">
        <f aca="false">VLOOKUP(K280,CódigosRetorno!$A$2:$B$1795,2,FALSE())</f>
        <v>El XML no contiene el tag o no existe informacion de codigo de motivo de cargo/descuento por item.</v>
      </c>
      <c r="M280" s="48" t="s">
        <v>8</v>
      </c>
      <c r="N280" s="15"/>
    </row>
    <row r="281" customFormat="false" ht="36" hidden="false" customHeight="false" outlineLevel="0" collapsed="false">
      <c r="A281" s="117"/>
      <c r="B281" s="50"/>
      <c r="C281" s="47"/>
      <c r="D281" s="47"/>
      <c r="E281" s="117"/>
      <c r="F281" s="47"/>
      <c r="G281" s="37"/>
      <c r="H281" s="117"/>
      <c r="I281" s="37" t="s">
        <v>1733</v>
      </c>
      <c r="J281" s="51" t="s">
        <v>6</v>
      </c>
      <c r="K281" s="116" t="s">
        <v>1734</v>
      </c>
      <c r="L281" s="37" t="str">
        <f aca="false">VLOOKUP(K281,CódigosRetorno!$A$2:$B$1795,2,FALSE())</f>
        <v>El valor ingresado como codigo de motivo de cargo/descuento por linea no es valido (catalogo 53)</v>
      </c>
      <c r="M281" s="48" t="s">
        <v>1735</v>
      </c>
      <c r="N281" s="15"/>
    </row>
    <row r="282" customFormat="false" ht="24" hidden="false" customHeight="false" outlineLevel="0" collapsed="false">
      <c r="A282" s="117"/>
      <c r="B282" s="50"/>
      <c r="C282" s="47"/>
      <c r="D282" s="47"/>
      <c r="E282" s="117"/>
      <c r="F282" s="47"/>
      <c r="G282" s="37"/>
      <c r="H282" s="117"/>
      <c r="I282" s="52" t="s">
        <v>1736</v>
      </c>
      <c r="J282" s="51" t="s">
        <v>208</v>
      </c>
      <c r="K282" s="116" t="s">
        <v>1737</v>
      </c>
      <c r="L282" s="37" t="str">
        <f aca="false">VLOOKUP(K282,CódigosRetorno!$A$2:$B$1795,2,FALSE())</f>
        <v>El dato ingresado como cargo/descuento no es valido a nivel de ítem.</v>
      </c>
      <c r="M282" s="48" t="s">
        <v>8</v>
      </c>
      <c r="N282" s="15"/>
    </row>
    <row r="283" customFormat="false" ht="24" hidden="false" customHeight="false" outlineLevel="0" collapsed="false">
      <c r="A283" s="117"/>
      <c r="B283" s="50"/>
      <c r="C283" s="47"/>
      <c r="D283" s="47"/>
      <c r="E283" s="48"/>
      <c r="F283" s="48" t="s">
        <v>1260</v>
      </c>
      <c r="G283" s="37" t="s">
        <v>1282</v>
      </c>
      <c r="H283" s="48" t="s">
        <v>1262</v>
      </c>
      <c r="I283" s="37" t="s">
        <v>1263</v>
      </c>
      <c r="J283" s="51" t="s">
        <v>208</v>
      </c>
      <c r="K283" s="116" t="s">
        <v>1283</v>
      </c>
      <c r="L283" s="37" t="str">
        <f aca="false">VLOOKUP(K283,CódigosRetorno!$A$2:$B$1795,2,FALSE())</f>
        <v>El dato ingresado como atributo @listAgencyName es incorrecto.</v>
      </c>
      <c r="M283" s="48" t="s">
        <v>8</v>
      </c>
      <c r="N283" s="15"/>
    </row>
    <row r="284" customFormat="false" ht="24" hidden="false" customHeight="false" outlineLevel="0" collapsed="false">
      <c r="A284" s="117"/>
      <c r="B284" s="50"/>
      <c r="C284" s="47"/>
      <c r="D284" s="47"/>
      <c r="E284" s="48"/>
      <c r="F284" s="48" t="s">
        <v>1738</v>
      </c>
      <c r="G284" s="37" t="s">
        <v>1285</v>
      </c>
      <c r="H284" s="48" t="s">
        <v>1262</v>
      </c>
      <c r="I284" s="37" t="s">
        <v>1739</v>
      </c>
      <c r="J284" s="47" t="s">
        <v>208</v>
      </c>
      <c r="K284" s="51" t="s">
        <v>1287</v>
      </c>
      <c r="L284" s="37" t="str">
        <f aca="false">VLOOKUP(K284,CódigosRetorno!$A$2:$B$1795,2,FALSE())</f>
        <v>El dato ingresado como atributo @listName es incorrecto.</v>
      </c>
      <c r="M284" s="48" t="s">
        <v>8</v>
      </c>
      <c r="N284" s="15"/>
    </row>
    <row r="285" customFormat="false" ht="48" hidden="false" customHeight="false" outlineLevel="0" collapsed="false">
      <c r="A285" s="117"/>
      <c r="B285" s="50"/>
      <c r="C285" s="47"/>
      <c r="D285" s="47"/>
      <c r="E285" s="48"/>
      <c r="F285" s="48" t="s">
        <v>1740</v>
      </c>
      <c r="G285" s="37" t="s">
        <v>1289</v>
      </c>
      <c r="H285" s="48" t="s">
        <v>1262</v>
      </c>
      <c r="I285" s="37" t="s">
        <v>1741</v>
      </c>
      <c r="J285" s="51" t="s">
        <v>208</v>
      </c>
      <c r="K285" s="116" t="s">
        <v>1291</v>
      </c>
      <c r="L285" s="37" t="str">
        <f aca="false">VLOOKUP(K285,CódigosRetorno!$A$2:$B$1795,2,FALSE())</f>
        <v>El dato ingresado como atributo @listURI es incorrecto.</v>
      </c>
      <c r="M285" s="48" t="s">
        <v>8</v>
      </c>
      <c r="N285" s="15"/>
    </row>
    <row r="286" customFormat="false" ht="36" hidden="false" customHeight="false" outlineLevel="0" collapsed="false">
      <c r="A286" s="117"/>
      <c r="B286" s="50"/>
      <c r="C286" s="47"/>
      <c r="D286" s="47"/>
      <c r="E286" s="48" t="s">
        <v>1628</v>
      </c>
      <c r="F286" s="47" t="s">
        <v>1629</v>
      </c>
      <c r="G286" s="37" t="s">
        <v>1742</v>
      </c>
      <c r="H286" s="48" t="n">
        <v>1</v>
      </c>
      <c r="I286" s="37" t="s">
        <v>1743</v>
      </c>
      <c r="J286" s="51" t="s">
        <v>6</v>
      </c>
      <c r="K286" s="116" t="s">
        <v>1744</v>
      </c>
      <c r="L286" s="37" t="str">
        <f aca="false">VLOOKUP(K286,CódigosRetorno!$A$2:$B$1795,2,FALSE())</f>
        <v>El factor de cargo/descuento por linea no cumple con el formato establecido.</v>
      </c>
      <c r="M286" s="48" t="s">
        <v>8</v>
      </c>
      <c r="N286" s="15"/>
    </row>
    <row r="287" customFormat="false" ht="36" hidden="false" customHeight="true" outlineLevel="0" collapsed="false">
      <c r="A287" s="117"/>
      <c r="B287" s="50"/>
      <c r="C287" s="47"/>
      <c r="D287" s="47"/>
      <c r="E287" s="48" t="s">
        <v>300</v>
      </c>
      <c r="F287" s="47" t="s">
        <v>301</v>
      </c>
      <c r="G287" s="50" t="s">
        <v>1745</v>
      </c>
      <c r="H287" s="48" t="n">
        <v>1</v>
      </c>
      <c r="I287" s="37" t="s">
        <v>1618</v>
      </c>
      <c r="J287" s="51" t="s">
        <v>6</v>
      </c>
      <c r="K287" s="116" t="s">
        <v>1746</v>
      </c>
      <c r="L287" s="37" t="str">
        <f aca="false">VLOOKUP(K287,CódigosRetorno!$A$2:$B$1795,2,FALSE())</f>
        <v>El formato ingresado en el tag cac:InvoiceLine/cac:Allowancecharge/cbc:Amount no cumple con el formato establecido</v>
      </c>
      <c r="M287" s="48" t="s">
        <v>8</v>
      </c>
      <c r="N287" s="15"/>
    </row>
    <row r="288" customFormat="false" ht="72" hidden="false" customHeight="false" outlineLevel="0" collapsed="false">
      <c r="A288" s="117"/>
      <c r="B288" s="50"/>
      <c r="C288" s="47"/>
      <c r="D288" s="47"/>
      <c r="E288" s="48"/>
      <c r="F288" s="47"/>
      <c r="G288" s="50"/>
      <c r="H288" s="48"/>
      <c r="I288" s="52" t="s">
        <v>1747</v>
      </c>
      <c r="J288" s="51" t="s">
        <v>6</v>
      </c>
      <c r="K288" s="51" t="s">
        <v>1748</v>
      </c>
      <c r="L288" s="52" t="str">
        <f aca="false">VLOOKUP(MID(K288,1,4),CódigosRetorno!$A$2:$B$1795,2,FALSE())</f>
        <v>El valor de cargo/descuento por ítem difiere de los importes consignados.</v>
      </c>
      <c r="M288" s="48" t="s">
        <v>8</v>
      </c>
      <c r="N288" s="15"/>
    </row>
    <row r="289" customFormat="false" ht="36" hidden="false" customHeight="false" outlineLevel="0" collapsed="false">
      <c r="A289" s="117"/>
      <c r="B289" s="50"/>
      <c r="C289" s="47"/>
      <c r="D289" s="47"/>
      <c r="E289" s="48" t="s">
        <v>144</v>
      </c>
      <c r="F289" s="47" t="s">
        <v>308</v>
      </c>
      <c r="G289" s="37" t="s">
        <v>1575</v>
      </c>
      <c r="H289" s="48" t="n">
        <v>1</v>
      </c>
      <c r="I289" s="50" t="s">
        <v>1598</v>
      </c>
      <c r="J289" s="51" t="s">
        <v>6</v>
      </c>
      <c r="K289" s="116" t="s">
        <v>1074</v>
      </c>
      <c r="L289" s="37" t="str">
        <f aca="false">VLOOKUP(K289,CódigosRetorno!$A$2:$B$1795,2,FALSE())</f>
        <v>La moneda debe ser la misma en todo el documento. Salvo las percepciones que sólo son en moneda nacional</v>
      </c>
      <c r="M289" s="48" t="s">
        <v>1297</v>
      </c>
      <c r="N289" s="15"/>
    </row>
    <row r="290" customFormat="false" ht="36" hidden="false" customHeight="false" outlineLevel="0" collapsed="false">
      <c r="A290" s="117"/>
      <c r="B290" s="50"/>
      <c r="C290" s="47"/>
      <c r="D290" s="47"/>
      <c r="E290" s="48" t="s">
        <v>300</v>
      </c>
      <c r="F290" s="47" t="s">
        <v>301</v>
      </c>
      <c r="G290" s="37" t="s">
        <v>1749</v>
      </c>
      <c r="H290" s="48" t="n">
        <v>1</v>
      </c>
      <c r="I290" s="37" t="s">
        <v>1604</v>
      </c>
      <c r="J290" s="47" t="s">
        <v>6</v>
      </c>
      <c r="K290" s="116" t="s">
        <v>1750</v>
      </c>
      <c r="L290" s="37" t="str">
        <f aca="false">VLOOKUP(K290,CódigosRetorno!$A$2:$B$1795,2,FALSE())</f>
        <v>El Monto base de cargo/descuento por linea no cumple con el formato establecido.</v>
      </c>
      <c r="M290" s="48" t="s">
        <v>8</v>
      </c>
      <c r="N290" s="15"/>
    </row>
    <row r="291" customFormat="false" ht="36" hidden="false" customHeight="false" outlineLevel="0" collapsed="false">
      <c r="A291" s="117"/>
      <c r="B291" s="50"/>
      <c r="C291" s="47"/>
      <c r="D291" s="47"/>
      <c r="E291" s="48" t="s">
        <v>144</v>
      </c>
      <c r="F291" s="47" t="s">
        <v>308</v>
      </c>
      <c r="G291" s="37" t="s">
        <v>1575</v>
      </c>
      <c r="H291" s="48" t="n">
        <v>1</v>
      </c>
      <c r="I291" s="50" t="s">
        <v>1598</v>
      </c>
      <c r="J291" s="51" t="s">
        <v>6</v>
      </c>
      <c r="K291" s="116" t="s">
        <v>1074</v>
      </c>
      <c r="L291" s="37" t="str">
        <f aca="false">VLOOKUP(K291,CódigosRetorno!$A$2:$B$1795,2,FALSE())</f>
        <v>La moneda debe ser la misma en todo el documento. Salvo las percepciones que sólo son en moneda nacional</v>
      </c>
      <c r="M291" s="48" t="s">
        <v>1297</v>
      </c>
      <c r="N291" s="15"/>
    </row>
    <row r="292" customFormat="false" ht="15" hidden="false" customHeight="false" outlineLevel="0" collapsed="false">
      <c r="A292" s="63" t="s">
        <v>1751</v>
      </c>
      <c r="B292" s="97"/>
      <c r="C292" s="96"/>
      <c r="D292" s="96" t="s">
        <v>8</v>
      </c>
      <c r="E292" s="96" t="s">
        <v>8</v>
      </c>
      <c r="F292" s="96" t="s">
        <v>8</v>
      </c>
      <c r="G292" s="70" t="s">
        <v>8</v>
      </c>
      <c r="H292" s="96"/>
      <c r="I292" s="42" t="s">
        <v>8</v>
      </c>
      <c r="J292" s="98" t="s">
        <v>8</v>
      </c>
      <c r="K292" s="110" t="s">
        <v>8</v>
      </c>
      <c r="L292" s="42" t="str">
        <f aca="false">VLOOKUP(K292,CódigosRetorno!$A$2:$B$1795,2,FALSE())</f>
        <v>-</v>
      </c>
      <c r="M292" s="69" t="s">
        <v>8</v>
      </c>
      <c r="N292" s="15"/>
    </row>
    <row r="293" customFormat="false" ht="15" hidden="false" customHeight="true" outlineLevel="0" collapsed="false">
      <c r="A293" s="184" t="n">
        <f aca="false">A278+1</f>
        <v>40</v>
      </c>
      <c r="B293" s="224" t="s">
        <v>1752</v>
      </c>
      <c r="C293" s="196" t="s">
        <v>63</v>
      </c>
      <c r="D293" s="196" t="s">
        <v>143</v>
      </c>
      <c r="E293" s="196" t="s">
        <v>300</v>
      </c>
      <c r="F293" s="196" t="s">
        <v>301</v>
      </c>
      <c r="G293" s="183" t="s">
        <v>1753</v>
      </c>
      <c r="H293" s="117" t="n">
        <v>1</v>
      </c>
      <c r="I293" s="185" t="s">
        <v>1754</v>
      </c>
      <c r="J293" s="225" t="s">
        <v>6</v>
      </c>
      <c r="K293" s="226" t="s">
        <v>1755</v>
      </c>
      <c r="L293" s="185" t="str">
        <f aca="false">VLOOKUP(K293,CódigosRetorno!$A$2:$B$1795,2,FALSE())</f>
        <v>El Monto total de impuestos es obligatorio</v>
      </c>
      <c r="M293" s="119" t="s">
        <v>8</v>
      </c>
      <c r="N293" s="188"/>
    </row>
    <row r="294" customFormat="false" ht="36" hidden="false" customHeight="false" outlineLevel="0" collapsed="false">
      <c r="A294" s="184"/>
      <c r="B294" s="224"/>
      <c r="C294" s="196"/>
      <c r="D294" s="196"/>
      <c r="E294" s="196"/>
      <c r="F294" s="196"/>
      <c r="G294" s="183"/>
      <c r="H294" s="117"/>
      <c r="I294" s="52" t="s">
        <v>1604</v>
      </c>
      <c r="J294" s="47" t="s">
        <v>6</v>
      </c>
      <c r="K294" s="51" t="s">
        <v>1756</v>
      </c>
      <c r="L294" s="52" t="str">
        <f aca="false">VLOOKUP(K294,CódigosRetorno!$A$2:$B$1795,2,FALSE())</f>
        <v>El dato ingresado en el monto total de impuestos no cumple con el formato establecido</v>
      </c>
      <c r="M294" s="48" t="s">
        <v>8</v>
      </c>
      <c r="N294" s="15"/>
    </row>
    <row r="295" customFormat="false" ht="60" hidden="false" customHeight="false" outlineLevel="0" collapsed="false">
      <c r="A295" s="184"/>
      <c r="B295" s="224"/>
      <c r="C295" s="196"/>
      <c r="D295" s="196"/>
      <c r="E295" s="196"/>
      <c r="F295" s="196"/>
      <c r="G295" s="183"/>
      <c r="H295" s="117"/>
      <c r="I295" s="52" t="s">
        <v>1757</v>
      </c>
      <c r="J295" s="48" t="s">
        <v>6</v>
      </c>
      <c r="K295" s="51" t="s">
        <v>1758</v>
      </c>
      <c r="L295" s="52" t="str">
        <f aca="false">VLOOKUP(MID(K295,1,4),CódigosRetorno!$A$2:$B$1795,2,FALSE())</f>
        <v>La sumatoria de impuestos globales no corresponde al monto total de impuestos.</v>
      </c>
      <c r="M295" s="48" t="s">
        <v>8</v>
      </c>
      <c r="N295" s="15"/>
    </row>
    <row r="296" customFormat="false" ht="24" hidden="false" customHeight="false" outlineLevel="0" collapsed="false">
      <c r="A296" s="184"/>
      <c r="B296" s="224"/>
      <c r="C296" s="196"/>
      <c r="D296" s="196"/>
      <c r="E296" s="196"/>
      <c r="F296" s="196"/>
      <c r="G296" s="183"/>
      <c r="H296" s="117"/>
      <c r="I296" s="52" t="s">
        <v>1759</v>
      </c>
      <c r="J296" s="47" t="s">
        <v>6</v>
      </c>
      <c r="K296" s="51" t="s">
        <v>1760</v>
      </c>
      <c r="L296" s="52" t="str">
        <f aca="false">VLOOKUP(K296,CódigosRetorno!$A$2:$B$1795,2,FALSE())</f>
        <v>El tag cac:TaxTotal no debe repetirse a nivel de totales</v>
      </c>
      <c r="M296" s="48" t="s">
        <v>8</v>
      </c>
      <c r="N296" s="15"/>
    </row>
    <row r="297" customFormat="false" ht="104.25" hidden="false" customHeight="true" outlineLevel="0" collapsed="false">
      <c r="A297" s="184"/>
      <c r="B297" s="224"/>
      <c r="C297" s="196"/>
      <c r="D297" s="196"/>
      <c r="E297" s="196"/>
      <c r="F297" s="196"/>
      <c r="G297" s="183"/>
      <c r="H297" s="117"/>
      <c r="I297" s="52" t="s">
        <v>1761</v>
      </c>
      <c r="J297" s="47" t="s">
        <v>6</v>
      </c>
      <c r="K297" s="51" t="s">
        <v>1762</v>
      </c>
      <c r="L297" s="52" t="str">
        <f aca="false">VLOOKUP(K297,CódigosRetorno!$A$2:$B$1795,2,FALSE())</f>
        <v>Si tiene operaciones de un tributo en alguna línea, debe consignar el tag del total del tributo</v>
      </c>
      <c r="M297" s="48" t="s">
        <v>8</v>
      </c>
      <c r="N297" s="15"/>
    </row>
    <row r="298" customFormat="false" ht="36" hidden="false" customHeight="false" outlineLevel="0" collapsed="false">
      <c r="A298" s="184"/>
      <c r="B298" s="224"/>
      <c r="C298" s="196"/>
      <c r="D298" s="196"/>
      <c r="E298" s="48" t="s">
        <v>144</v>
      </c>
      <c r="F298" s="47" t="s">
        <v>308</v>
      </c>
      <c r="G298" s="37" t="s">
        <v>1575</v>
      </c>
      <c r="H298" s="48" t="n">
        <v>1</v>
      </c>
      <c r="I298" s="50" t="s">
        <v>1598</v>
      </c>
      <c r="J298" s="51" t="s">
        <v>6</v>
      </c>
      <c r="K298" s="116" t="s">
        <v>1074</v>
      </c>
      <c r="L298" s="37" t="str">
        <f aca="false">VLOOKUP(K298,CódigosRetorno!$A$2:$B$1795,2,FALSE())</f>
        <v>La moneda debe ser la misma en todo el documento. Salvo las percepciones que sólo son en moneda nacional</v>
      </c>
      <c r="M298" s="48" t="s">
        <v>1297</v>
      </c>
      <c r="N298" s="15"/>
    </row>
    <row r="299" customFormat="false" ht="24" hidden="false" customHeight="true" outlineLevel="0" collapsed="false">
      <c r="A299" s="48" t="s">
        <v>1763</v>
      </c>
      <c r="B299" s="50" t="s">
        <v>1764</v>
      </c>
      <c r="C299" s="48" t="s">
        <v>63</v>
      </c>
      <c r="D299" s="48" t="s">
        <v>184</v>
      </c>
      <c r="E299" s="227" t="s">
        <v>300</v>
      </c>
      <c r="F299" s="47" t="s">
        <v>1718</v>
      </c>
      <c r="G299" s="50" t="s">
        <v>1765</v>
      </c>
      <c r="H299" s="227" t="n">
        <v>1</v>
      </c>
      <c r="I299" s="50" t="s">
        <v>1631</v>
      </c>
      <c r="J299" s="51" t="s">
        <v>6</v>
      </c>
      <c r="K299" s="116" t="s">
        <v>1766</v>
      </c>
      <c r="L299" s="37" t="str">
        <f aca="false">VLOOKUP(K299,CódigosRetorno!$A$2:$B$1795,2,FALSE())</f>
        <v>El XML no contiene el tag o no existe información de total valor de venta globales</v>
      </c>
      <c r="M299" s="47" t="s">
        <v>8</v>
      </c>
      <c r="N299" s="15"/>
    </row>
    <row r="300" customFormat="false" ht="36" hidden="false" customHeight="false" outlineLevel="0" collapsed="false">
      <c r="A300" s="48"/>
      <c r="B300" s="50"/>
      <c r="C300" s="48"/>
      <c r="D300" s="48"/>
      <c r="E300" s="48"/>
      <c r="F300" s="47"/>
      <c r="G300" s="50"/>
      <c r="H300" s="227"/>
      <c r="I300" s="37" t="s">
        <v>1618</v>
      </c>
      <c r="J300" s="47" t="s">
        <v>6</v>
      </c>
      <c r="K300" s="51" t="s">
        <v>1767</v>
      </c>
      <c r="L300" s="37" t="str">
        <f aca="false">VLOOKUP(K300,CódigosRetorno!$A$2:$B$1795,2,FALSE())</f>
        <v>El dato ingresado en el total valor de venta globales no cumple con el formato establecido</v>
      </c>
      <c r="M300" s="47" t="s">
        <v>8</v>
      </c>
      <c r="N300" s="15"/>
    </row>
    <row r="301" customFormat="false" ht="94.5" hidden="false" customHeight="true" outlineLevel="0" collapsed="false">
      <c r="A301" s="48"/>
      <c r="B301" s="50"/>
      <c r="C301" s="48"/>
      <c r="D301" s="48"/>
      <c r="E301" s="48"/>
      <c r="F301" s="47"/>
      <c r="G301" s="50"/>
      <c r="H301" s="227"/>
      <c r="I301" s="52" t="s">
        <v>1768</v>
      </c>
      <c r="J301" s="51" t="s">
        <v>6</v>
      </c>
      <c r="K301" s="51" t="s">
        <v>1769</v>
      </c>
      <c r="L301" s="52" t="str">
        <f aca="false">VLOOKUP(MID(K301,1,4),CódigosRetorno!$A$2:$B$1795,2,FALSE())</f>
        <v>La sumatoria del total valor de venta - Exportaciones de línea no corresponden al total</v>
      </c>
      <c r="M301" s="47" t="s">
        <v>8</v>
      </c>
      <c r="N301" s="15"/>
    </row>
    <row r="302" customFormat="false" ht="94.5" hidden="false" customHeight="true" outlineLevel="0" collapsed="false">
      <c r="A302" s="48"/>
      <c r="B302" s="50"/>
      <c r="C302" s="48"/>
      <c r="D302" s="48"/>
      <c r="E302" s="48"/>
      <c r="F302" s="47"/>
      <c r="G302" s="50"/>
      <c r="H302" s="227"/>
      <c r="I302" s="52" t="s">
        <v>1770</v>
      </c>
      <c r="J302" s="51" t="s">
        <v>6</v>
      </c>
      <c r="K302" s="51" t="s">
        <v>1771</v>
      </c>
      <c r="L302" s="52" t="str">
        <f aca="false">VLOOKUP(MID(K302,1,4),CódigosRetorno!$A$2:$B$1795,2,FALSE())</f>
        <v>La sumatoria del total valor de venta - operaciones exoneradas de línea no corresponden al total</v>
      </c>
      <c r="M302" s="48" t="s">
        <v>8</v>
      </c>
      <c r="N302" s="15"/>
    </row>
    <row r="303" customFormat="false" ht="118.5" hidden="false" customHeight="true" outlineLevel="0" collapsed="false">
      <c r="A303" s="48"/>
      <c r="B303" s="50"/>
      <c r="C303" s="48"/>
      <c r="D303" s="48"/>
      <c r="E303" s="48"/>
      <c r="F303" s="47"/>
      <c r="G303" s="50"/>
      <c r="H303" s="227"/>
      <c r="I303" s="52" t="s">
        <v>1772</v>
      </c>
      <c r="J303" s="51" t="s">
        <v>6</v>
      </c>
      <c r="K303" s="51" t="s">
        <v>1773</v>
      </c>
      <c r="L303" s="52" t="str">
        <f aca="false">VLOOKUP(MID(K303,1,4),CódigosRetorno!$A$2:$B$1795,2,FALSE())</f>
        <v>La sumatoria del total valor de venta - operaciones inafectas de línea no corresponden al total</v>
      </c>
      <c r="M303" s="48" t="s">
        <v>8</v>
      </c>
      <c r="N303" s="15"/>
    </row>
    <row r="304" customFormat="false" ht="60" hidden="false" customHeight="false" outlineLevel="0" collapsed="false">
      <c r="A304" s="48"/>
      <c r="B304" s="50"/>
      <c r="C304" s="48"/>
      <c r="D304" s="48"/>
      <c r="E304" s="48"/>
      <c r="F304" s="47"/>
      <c r="G304" s="50"/>
      <c r="H304" s="227"/>
      <c r="I304" s="52" t="s">
        <v>1774</v>
      </c>
      <c r="J304" s="51" t="s">
        <v>6</v>
      </c>
      <c r="K304" s="51" t="s">
        <v>1775</v>
      </c>
      <c r="L304" s="52" t="str">
        <f aca="false">VLOOKUP(MID(K304,1,4),CódigosRetorno!$A$2:$B$1795,2,FALSE())</f>
        <v>Si se utiliza la leyenda con código 2001, el total de operaciones exoneradas debe ser mayor a 0.00</v>
      </c>
      <c r="M304" s="48" t="s">
        <v>1776</v>
      </c>
      <c r="N304" s="15"/>
    </row>
    <row r="305" customFormat="false" ht="60" hidden="false" customHeight="false" outlineLevel="0" collapsed="false">
      <c r="A305" s="48"/>
      <c r="B305" s="50"/>
      <c r="C305" s="48"/>
      <c r="D305" s="48"/>
      <c r="E305" s="48"/>
      <c r="F305" s="47"/>
      <c r="G305" s="50"/>
      <c r="H305" s="227"/>
      <c r="I305" s="52" t="s">
        <v>1777</v>
      </c>
      <c r="J305" s="51" t="s">
        <v>6</v>
      </c>
      <c r="K305" s="51" t="s">
        <v>1778</v>
      </c>
      <c r="L305" s="52" t="str">
        <f aca="false">VLOOKUP(MID(K305,1,4),CódigosRetorno!$A$2:$B$1795,2,FALSE())</f>
        <v>Si se utiliza la leyenda con código 2002, el total de operaciones exoneradas debe ser mayor a 0.00</v>
      </c>
      <c r="M305" s="48" t="s">
        <v>1776</v>
      </c>
      <c r="N305" s="15"/>
    </row>
    <row r="306" customFormat="false" ht="60" hidden="false" customHeight="false" outlineLevel="0" collapsed="false">
      <c r="A306" s="48"/>
      <c r="B306" s="50"/>
      <c r="C306" s="48"/>
      <c r="D306" s="48"/>
      <c r="E306" s="48"/>
      <c r="F306" s="47"/>
      <c r="G306" s="50"/>
      <c r="H306" s="227"/>
      <c r="I306" s="52" t="s">
        <v>1779</v>
      </c>
      <c r="J306" s="51" t="s">
        <v>6</v>
      </c>
      <c r="K306" s="51" t="s">
        <v>1780</v>
      </c>
      <c r="L306" s="52" t="str">
        <f aca="false">VLOOKUP(MID(K306,1,4),CódigosRetorno!$A$2:$B$1795,2,FALSE())</f>
        <v>Si se utiliza la leyenda con código 2003, el total de operaciones exoneradas debe ser mayor a 0.00</v>
      </c>
      <c r="M306" s="48" t="s">
        <v>1776</v>
      </c>
      <c r="N306" s="15"/>
    </row>
    <row r="307" customFormat="false" ht="60" hidden="false" customHeight="false" outlineLevel="0" collapsed="false">
      <c r="A307" s="48"/>
      <c r="B307" s="50"/>
      <c r="C307" s="48"/>
      <c r="D307" s="48"/>
      <c r="E307" s="48"/>
      <c r="F307" s="47"/>
      <c r="G307" s="50"/>
      <c r="H307" s="227"/>
      <c r="I307" s="52" t="s">
        <v>1781</v>
      </c>
      <c r="J307" s="51" t="s">
        <v>6</v>
      </c>
      <c r="K307" s="51" t="s">
        <v>1782</v>
      </c>
      <c r="L307" s="52" t="str">
        <f aca="false">VLOOKUP(MID(K307,1,4),CódigosRetorno!$A$2:$B$1795,2,FALSE())</f>
        <v>Si se utiliza la leyenda con código 2008, el total de operaciones exoneradas debe ser mayor a 0.00</v>
      </c>
      <c r="M307" s="48" t="s">
        <v>1776</v>
      </c>
      <c r="N307" s="15"/>
    </row>
    <row r="308" customFormat="false" ht="36" hidden="false" customHeight="false" outlineLevel="0" collapsed="false">
      <c r="A308" s="48"/>
      <c r="B308" s="50"/>
      <c r="C308" s="48"/>
      <c r="D308" s="48"/>
      <c r="E308" s="48" t="s">
        <v>144</v>
      </c>
      <c r="F308" s="47" t="s">
        <v>308</v>
      </c>
      <c r="G308" s="37" t="s">
        <v>1575</v>
      </c>
      <c r="H308" s="48" t="n">
        <v>1</v>
      </c>
      <c r="I308" s="50" t="s">
        <v>1598</v>
      </c>
      <c r="J308" s="51" t="s">
        <v>6</v>
      </c>
      <c r="K308" s="116" t="s">
        <v>1074</v>
      </c>
      <c r="L308" s="37" t="str">
        <f aca="false">VLOOKUP(K308,CódigosRetorno!$A$2:$B$1795,2,FALSE())</f>
        <v>La moneda debe ser la misma en todo el documento. Salvo las percepciones que sólo son en moneda nacional</v>
      </c>
      <c r="M308" s="48" t="s">
        <v>1297</v>
      </c>
      <c r="N308" s="15"/>
    </row>
    <row r="309" customFormat="false" ht="36" hidden="false" customHeight="true" outlineLevel="0" collapsed="false">
      <c r="A309" s="48"/>
      <c r="B309" s="50"/>
      <c r="C309" s="48"/>
      <c r="D309" s="48"/>
      <c r="E309" s="48"/>
      <c r="F309" s="47" t="s">
        <v>1783</v>
      </c>
      <c r="G309" s="37" t="s">
        <v>1784</v>
      </c>
      <c r="H309" s="48" t="n">
        <v>1</v>
      </c>
      <c r="I309" s="37" t="s">
        <v>1618</v>
      </c>
      <c r="J309" s="51" t="s">
        <v>6</v>
      </c>
      <c r="K309" s="116" t="s">
        <v>1120</v>
      </c>
      <c r="L309" s="37" t="str">
        <f aca="false">VLOOKUP(K309,CódigosRetorno!$A$2:$B$1795,2,FALSE())</f>
        <v>El dato ingresado en TaxAmount no cumple con el formato establecido</v>
      </c>
      <c r="M309" s="48" t="s">
        <v>8</v>
      </c>
      <c r="N309" s="15"/>
    </row>
    <row r="310" customFormat="false" ht="48" hidden="false" customHeight="false" outlineLevel="0" collapsed="false">
      <c r="A310" s="48"/>
      <c r="B310" s="50"/>
      <c r="C310" s="48"/>
      <c r="D310" s="48"/>
      <c r="E310" s="48"/>
      <c r="F310" s="47"/>
      <c r="G310" s="37"/>
      <c r="H310" s="48"/>
      <c r="I310" s="37" t="s">
        <v>1785</v>
      </c>
      <c r="J310" s="47" t="s">
        <v>6</v>
      </c>
      <c r="K310" s="51" t="s">
        <v>1786</v>
      </c>
      <c r="L310" s="37" t="str">
        <f aca="false">VLOOKUP(K310,CódigosRetorno!$A$2:$B$1795,2,FALSE())</f>
        <v>El monto total del impuestos sobre el valor de venta de operaciones gratuitas/inafectas/exoneradas debe ser igual a 0.00</v>
      </c>
      <c r="M310" s="48" t="s">
        <v>8</v>
      </c>
      <c r="N310" s="15"/>
    </row>
    <row r="311" customFormat="false" ht="36" hidden="false" customHeight="false" outlineLevel="0" collapsed="false">
      <c r="A311" s="48"/>
      <c r="B311" s="50"/>
      <c r="C311" s="48"/>
      <c r="D311" s="48"/>
      <c r="E311" s="48" t="s">
        <v>144</v>
      </c>
      <c r="F311" s="47" t="s">
        <v>308</v>
      </c>
      <c r="G311" s="37" t="s">
        <v>1575</v>
      </c>
      <c r="H311" s="48" t="n">
        <v>1</v>
      </c>
      <c r="I311" s="50" t="s">
        <v>1598</v>
      </c>
      <c r="J311" s="51" t="s">
        <v>6</v>
      </c>
      <c r="K311" s="116" t="s">
        <v>1074</v>
      </c>
      <c r="L311" s="37" t="str">
        <f aca="false">VLOOKUP(K311,CódigosRetorno!$A$2:$B$1795,2,FALSE())</f>
        <v>La moneda debe ser la misma en todo el documento. Salvo las percepciones que sólo son en moneda nacional</v>
      </c>
      <c r="M311" s="48" t="s">
        <v>1297</v>
      </c>
      <c r="N311" s="15"/>
    </row>
    <row r="312" customFormat="false" ht="24" hidden="false" customHeight="true" outlineLevel="0" collapsed="false">
      <c r="A312" s="48"/>
      <c r="B312" s="50"/>
      <c r="C312" s="48"/>
      <c r="D312" s="48"/>
      <c r="E312" s="48" t="s">
        <v>769</v>
      </c>
      <c r="F312" s="47" t="s">
        <v>1129</v>
      </c>
      <c r="G312" s="50" t="s">
        <v>1787</v>
      </c>
      <c r="H312" s="48" t="n">
        <v>1</v>
      </c>
      <c r="I312" s="37" t="s">
        <v>605</v>
      </c>
      <c r="J312" s="47" t="s">
        <v>6</v>
      </c>
      <c r="K312" s="116" t="s">
        <v>1788</v>
      </c>
      <c r="L312" s="37" t="str">
        <f aca="false">VLOOKUP(K312,CódigosRetorno!$A$2:$B$1795,2,FALSE())</f>
        <v>El XML no contiene el tag o no existe información de código de tributo.</v>
      </c>
      <c r="M312" s="48" t="s">
        <v>8</v>
      </c>
      <c r="N312" s="15"/>
    </row>
    <row r="313" customFormat="false" ht="24" hidden="false" customHeight="false" outlineLevel="0" collapsed="false">
      <c r="A313" s="48"/>
      <c r="B313" s="50"/>
      <c r="C313" s="48"/>
      <c r="D313" s="48"/>
      <c r="E313" s="48"/>
      <c r="F313" s="47"/>
      <c r="G313" s="50"/>
      <c r="H313" s="48"/>
      <c r="I313" s="50" t="s">
        <v>1789</v>
      </c>
      <c r="J313" s="51" t="s">
        <v>6</v>
      </c>
      <c r="K313" s="116" t="s">
        <v>1790</v>
      </c>
      <c r="L313" s="37" t="str">
        <f aca="false">VLOOKUP(K313,CódigosRetorno!$A$2:$B$1795,2,FALSE())</f>
        <v>El dato ingresado como codigo de tributo global no corresponde al valor esperado.</v>
      </c>
      <c r="M313" s="48" t="s">
        <v>1658</v>
      </c>
      <c r="N313" s="15"/>
    </row>
    <row r="314" customFormat="false" ht="24" hidden="false" customHeight="false" outlineLevel="0" collapsed="false">
      <c r="A314" s="48"/>
      <c r="B314" s="50"/>
      <c r="C314" s="48"/>
      <c r="D314" s="48"/>
      <c r="E314" s="48"/>
      <c r="F314" s="47"/>
      <c r="G314" s="50"/>
      <c r="H314" s="48"/>
      <c r="I314" s="62" t="s">
        <v>1791</v>
      </c>
      <c r="J314" s="116" t="s">
        <v>6</v>
      </c>
      <c r="K314" s="116" t="s">
        <v>1792</v>
      </c>
      <c r="L314" s="37" t="str">
        <f aca="false">VLOOKUP(K314,CódigosRetorno!$A$2:$B$1795,2,FALSE())</f>
        <v>El código de tributo no debe repetirse a nivel de totales</v>
      </c>
      <c r="M314" s="208" t="s">
        <v>8</v>
      </c>
      <c r="N314" s="15"/>
    </row>
    <row r="315" customFormat="false" ht="48" hidden="false" customHeight="false" outlineLevel="0" collapsed="false">
      <c r="A315" s="48"/>
      <c r="B315" s="50"/>
      <c r="C315" s="48"/>
      <c r="D315" s="48"/>
      <c r="E315" s="48"/>
      <c r="F315" s="47"/>
      <c r="G315" s="50"/>
      <c r="H315" s="48"/>
      <c r="I315" s="37" t="s">
        <v>1793</v>
      </c>
      <c r="J315" s="51" t="s">
        <v>6</v>
      </c>
      <c r="K315" s="116" t="s">
        <v>1794</v>
      </c>
      <c r="L315" s="37" t="str">
        <f aca="false">VLOOKUP(K315,CódigosRetorno!$A$2:$B$1795,2,FALSE())</f>
        <v>El dato ingresado como codigo de tributo global es invalido para tipo de operación.</v>
      </c>
      <c r="M315" s="48" t="s">
        <v>8</v>
      </c>
      <c r="N315" s="15"/>
    </row>
    <row r="316" customFormat="false" ht="24" hidden="false" customHeight="true" outlineLevel="0" collapsed="false">
      <c r="A316" s="48"/>
      <c r="B316" s="50"/>
      <c r="C316" s="48"/>
      <c r="D316" s="117" t="s">
        <v>184</v>
      </c>
      <c r="E316" s="117"/>
      <c r="F316" s="48" t="s">
        <v>1665</v>
      </c>
      <c r="G316" s="37" t="s">
        <v>1333</v>
      </c>
      <c r="H316" s="48" t="s">
        <v>1262</v>
      </c>
      <c r="I316" s="37" t="s">
        <v>1666</v>
      </c>
      <c r="J316" s="47" t="s">
        <v>208</v>
      </c>
      <c r="K316" s="51" t="s">
        <v>1335</v>
      </c>
      <c r="L316" s="37" t="str">
        <f aca="false">VLOOKUP(K316,CódigosRetorno!$A$2:$B$1795,2,FALSE())</f>
        <v>El dato ingresado como atributo @schemeName es incorrecto.</v>
      </c>
      <c r="M316" s="48" t="s">
        <v>8</v>
      </c>
      <c r="N316" s="15"/>
    </row>
    <row r="317" customFormat="false" ht="24" hidden="false" customHeight="false" outlineLevel="0" collapsed="false">
      <c r="A317" s="48"/>
      <c r="B317" s="50"/>
      <c r="C317" s="48"/>
      <c r="D317" s="48"/>
      <c r="E317" s="48"/>
      <c r="F317" s="48" t="s">
        <v>1260</v>
      </c>
      <c r="G317" s="37" t="s">
        <v>1261</v>
      </c>
      <c r="H317" s="48" t="s">
        <v>1262</v>
      </c>
      <c r="I317" s="37" t="s">
        <v>1263</v>
      </c>
      <c r="J317" s="47" t="s">
        <v>208</v>
      </c>
      <c r="K317" s="51" t="s">
        <v>1264</v>
      </c>
      <c r="L317" s="37" t="str">
        <f aca="false">VLOOKUP(K317,CódigosRetorno!$A$2:$B$1795,2,FALSE())</f>
        <v>El dato ingresado como atributo @schemeAgencyName es incorrecto.</v>
      </c>
      <c r="M317" s="48" t="s">
        <v>8</v>
      </c>
      <c r="N317" s="15"/>
    </row>
    <row r="318" customFormat="false" ht="48" hidden="false" customHeight="false" outlineLevel="0" collapsed="false">
      <c r="A318" s="48"/>
      <c r="B318" s="50"/>
      <c r="C318" s="48"/>
      <c r="D318" s="48"/>
      <c r="E318" s="48"/>
      <c r="F318" s="48" t="s">
        <v>1694</v>
      </c>
      <c r="G318" s="37" t="s">
        <v>1337</v>
      </c>
      <c r="H318" s="48" t="s">
        <v>1262</v>
      </c>
      <c r="I318" s="37" t="s">
        <v>1668</v>
      </c>
      <c r="J318" s="51" t="s">
        <v>208</v>
      </c>
      <c r="K318" s="116" t="s">
        <v>1339</v>
      </c>
      <c r="L318" s="37" t="str">
        <f aca="false">VLOOKUP(K318,CódigosRetorno!$A$2:$B$1795,2,FALSE())</f>
        <v>El dato ingresado como atributo @schemeURI es incorrecto.</v>
      </c>
      <c r="M318" s="48" t="s">
        <v>8</v>
      </c>
      <c r="N318" s="15"/>
    </row>
    <row r="319" customFormat="false" ht="24" hidden="false" customHeight="true" outlineLevel="0" collapsed="false">
      <c r="A319" s="48"/>
      <c r="B319" s="50"/>
      <c r="C319" s="48"/>
      <c r="D319" s="48" t="s">
        <v>184</v>
      </c>
      <c r="E319" s="48" t="s">
        <v>1669</v>
      </c>
      <c r="F319" s="47" t="s">
        <v>1129</v>
      </c>
      <c r="G319" s="37" t="s">
        <v>1795</v>
      </c>
      <c r="H319" s="48" t="n">
        <v>1</v>
      </c>
      <c r="I319" s="37" t="s">
        <v>605</v>
      </c>
      <c r="J319" s="51" t="s">
        <v>6</v>
      </c>
      <c r="K319" s="116" t="s">
        <v>1796</v>
      </c>
      <c r="L319" s="37" t="str">
        <f aca="false">VLOOKUP(K319,CódigosRetorno!$A$2:$B$1795,2,FALSE())</f>
        <v>El XML no contiene el tag TaxScheme Name de impuestos globales</v>
      </c>
      <c r="M319" s="48" t="s">
        <v>8</v>
      </c>
      <c r="N319" s="15"/>
    </row>
    <row r="320" customFormat="false" ht="24" hidden="false" customHeight="false" outlineLevel="0" collapsed="false">
      <c r="A320" s="48"/>
      <c r="B320" s="50"/>
      <c r="C320" s="48"/>
      <c r="D320" s="48"/>
      <c r="E320" s="48"/>
      <c r="F320" s="47"/>
      <c r="G320" s="37"/>
      <c r="H320" s="48"/>
      <c r="I320" s="50" t="s">
        <v>1797</v>
      </c>
      <c r="J320" s="51" t="s">
        <v>6</v>
      </c>
      <c r="K320" s="116" t="s">
        <v>1798</v>
      </c>
      <c r="L320" s="37" t="str">
        <f aca="false">VLOOKUP(K320,CódigosRetorno!$A$2:$B$1795,2,FALSE())</f>
        <v>El valor del tag nombre del tributo no corresponde al esperado.</v>
      </c>
      <c r="M320" s="48" t="s">
        <v>1658</v>
      </c>
      <c r="N320" s="15"/>
    </row>
    <row r="321" customFormat="false" ht="24" hidden="false" customHeight="true" outlineLevel="0" collapsed="false">
      <c r="A321" s="48"/>
      <c r="B321" s="50"/>
      <c r="C321" s="48"/>
      <c r="D321" s="48"/>
      <c r="E321" s="48" t="s">
        <v>144</v>
      </c>
      <c r="F321" s="47" t="s">
        <v>1129</v>
      </c>
      <c r="G321" s="37" t="s">
        <v>1799</v>
      </c>
      <c r="H321" s="48" t="n">
        <v>1</v>
      </c>
      <c r="I321" s="37" t="s">
        <v>605</v>
      </c>
      <c r="J321" s="51" t="s">
        <v>6</v>
      </c>
      <c r="K321" s="116" t="s">
        <v>1800</v>
      </c>
      <c r="L321" s="37" t="str">
        <f aca="false">VLOOKUP(K321,CódigosRetorno!$A$2:$B$1795,2,FALSE())</f>
        <v>El XML no contiene el tag código de tributo internacional de impuestos globales</v>
      </c>
      <c r="M321" s="48" t="s">
        <v>8</v>
      </c>
      <c r="N321" s="15"/>
    </row>
    <row r="322" customFormat="false" ht="36" hidden="false" customHeight="false" outlineLevel="0" collapsed="false">
      <c r="A322" s="48"/>
      <c r="B322" s="50"/>
      <c r="C322" s="48"/>
      <c r="D322" s="48"/>
      <c r="E322" s="48"/>
      <c r="F322" s="47"/>
      <c r="G322" s="37"/>
      <c r="H322" s="48"/>
      <c r="I322" s="50" t="s">
        <v>1801</v>
      </c>
      <c r="J322" s="51" t="s">
        <v>6</v>
      </c>
      <c r="K322" s="116" t="s">
        <v>1802</v>
      </c>
      <c r="L322" s="37" t="str">
        <f aca="false">VLOOKUP(K322,CódigosRetorno!$A$2:$B$1795,2,FALSE())</f>
        <v>El valor del tag codigo de tributo internacional no corresponde al esperado.</v>
      </c>
      <c r="M322" s="48" t="s">
        <v>1658</v>
      </c>
      <c r="N322" s="15"/>
    </row>
    <row r="323" customFormat="false" ht="36" hidden="false" customHeight="true" outlineLevel="0" collapsed="false">
      <c r="A323" s="48" t="s">
        <v>1803</v>
      </c>
      <c r="B323" s="50" t="s">
        <v>1804</v>
      </c>
      <c r="C323" s="48" t="s">
        <v>63</v>
      </c>
      <c r="D323" s="48" t="s">
        <v>184</v>
      </c>
      <c r="E323" s="48" t="s">
        <v>300</v>
      </c>
      <c r="F323" s="47" t="s">
        <v>1718</v>
      </c>
      <c r="G323" s="50" t="s">
        <v>1805</v>
      </c>
      <c r="H323" s="48" t="n">
        <v>1</v>
      </c>
      <c r="I323" s="37" t="s">
        <v>1618</v>
      </c>
      <c r="J323" s="47" t="s">
        <v>6</v>
      </c>
      <c r="K323" s="51" t="s">
        <v>1767</v>
      </c>
      <c r="L323" s="37" t="str">
        <f aca="false">VLOOKUP(K323,CódigosRetorno!$A$2:$B$1795,2,FALSE())</f>
        <v>El dato ingresado en el total valor de venta globales no cumple con el formato establecido</v>
      </c>
      <c r="M323" s="47" t="s">
        <v>8</v>
      </c>
      <c r="N323" s="15"/>
    </row>
    <row r="324" customFormat="false" ht="88.5" hidden="false" customHeight="true" outlineLevel="0" collapsed="false">
      <c r="A324" s="48"/>
      <c r="B324" s="50"/>
      <c r="C324" s="48"/>
      <c r="D324" s="48"/>
      <c r="E324" s="48"/>
      <c r="F324" s="47"/>
      <c r="G324" s="50"/>
      <c r="H324" s="48"/>
      <c r="I324" s="52" t="s">
        <v>1806</v>
      </c>
      <c r="J324" s="51" t="s">
        <v>6</v>
      </c>
      <c r="K324" s="51" t="s">
        <v>1807</v>
      </c>
      <c r="L324" s="52" t="str">
        <f aca="false">VLOOKUP(MID(K324,1,4),CódigosRetorno!$A$2:$B$1795,2,FALSE())</f>
        <v>La sumatoria del total valor de venta - operaciones gratuitas de línea no corresponden al total</v>
      </c>
      <c r="M324" s="48" t="s">
        <v>8</v>
      </c>
      <c r="N324" s="15"/>
    </row>
    <row r="325" customFormat="false" ht="60" hidden="false" customHeight="false" outlineLevel="0" collapsed="false">
      <c r="A325" s="48"/>
      <c r="B325" s="50"/>
      <c r="C325" s="48"/>
      <c r="D325" s="48"/>
      <c r="E325" s="48"/>
      <c r="F325" s="47"/>
      <c r="G325" s="50"/>
      <c r="H325" s="48"/>
      <c r="I325" s="37" t="s">
        <v>1808</v>
      </c>
      <c r="J325" s="51" t="s">
        <v>6</v>
      </c>
      <c r="K325" s="116" t="s">
        <v>1809</v>
      </c>
      <c r="L325" s="37" t="str">
        <f aca="false">VLOOKUP(K325,CódigosRetorno!$A$2:$B$1795,2,FALSE())</f>
        <v>Operacion gratuita,  debe consignar Total valor venta - operaciones gratuitas  mayor a cero</v>
      </c>
      <c r="M325" s="48" t="s">
        <v>8</v>
      </c>
      <c r="N325" s="15"/>
    </row>
    <row r="326" customFormat="false" ht="36" hidden="false" customHeight="false" outlineLevel="0" collapsed="false">
      <c r="A326" s="48"/>
      <c r="B326" s="50"/>
      <c r="C326" s="48"/>
      <c r="D326" s="48"/>
      <c r="E326" s="48"/>
      <c r="F326" s="47"/>
      <c r="G326" s="50"/>
      <c r="H326" s="48"/>
      <c r="I326" s="37" t="s">
        <v>1810</v>
      </c>
      <c r="J326" s="51" t="s">
        <v>6</v>
      </c>
      <c r="K326" s="116" t="s">
        <v>1811</v>
      </c>
      <c r="L326" s="37" t="str">
        <f aca="false">VLOOKUP(K326,CódigosRetorno!$A$2:$B$1795,2,FALSE())</f>
        <v>Si existe leyenda Transferencia Gratuita debe consignar Total Valor de Venta de Operaciones Gratuitas</v>
      </c>
      <c r="M326" s="48" t="s">
        <v>8</v>
      </c>
      <c r="N326" s="15"/>
    </row>
    <row r="327" customFormat="false" ht="36" hidden="false" customHeight="false" outlineLevel="0" collapsed="false">
      <c r="A327" s="48"/>
      <c r="B327" s="50"/>
      <c r="C327" s="48"/>
      <c r="D327" s="48"/>
      <c r="E327" s="48" t="s">
        <v>144</v>
      </c>
      <c r="F327" s="47" t="s">
        <v>308</v>
      </c>
      <c r="G327" s="37" t="s">
        <v>1575</v>
      </c>
      <c r="H327" s="48" t="n">
        <v>1</v>
      </c>
      <c r="I327" s="50" t="s">
        <v>1598</v>
      </c>
      <c r="J327" s="51" t="s">
        <v>6</v>
      </c>
      <c r="K327" s="116" t="s">
        <v>1074</v>
      </c>
      <c r="L327" s="37" t="str">
        <f aca="false">VLOOKUP(K327,CódigosRetorno!$A$2:$B$1795,2,FALSE())</f>
        <v>La moneda debe ser la misma en todo el documento. Salvo las percepciones que sólo son en moneda nacional</v>
      </c>
      <c r="M327" s="48" t="s">
        <v>1297</v>
      </c>
      <c r="N327" s="15"/>
    </row>
    <row r="328" customFormat="false" ht="36" hidden="false" customHeight="true" outlineLevel="0" collapsed="false">
      <c r="A328" s="48"/>
      <c r="B328" s="50"/>
      <c r="C328" s="48"/>
      <c r="D328" s="48"/>
      <c r="E328" s="48"/>
      <c r="F328" s="47" t="s">
        <v>301</v>
      </c>
      <c r="G328" s="37" t="s">
        <v>1812</v>
      </c>
      <c r="H328" s="48" t="n">
        <v>1</v>
      </c>
      <c r="I328" s="37" t="s">
        <v>1618</v>
      </c>
      <c r="J328" s="51" t="s">
        <v>6</v>
      </c>
      <c r="K328" s="116" t="s">
        <v>1120</v>
      </c>
      <c r="L328" s="37" t="str">
        <f aca="false">VLOOKUP(K328,CódigosRetorno!$A$2:$B$1795,2,FALSE())</f>
        <v>El dato ingresado en TaxAmount no cumple con el formato establecido</v>
      </c>
      <c r="M328" s="48" t="s">
        <v>8</v>
      </c>
      <c r="N328" s="15"/>
    </row>
    <row r="329" customFormat="false" ht="84" hidden="false" customHeight="false" outlineLevel="0" collapsed="false">
      <c r="A329" s="48"/>
      <c r="B329" s="50"/>
      <c r="C329" s="48"/>
      <c r="D329" s="48"/>
      <c r="E329" s="48"/>
      <c r="F329" s="47"/>
      <c r="G329" s="37"/>
      <c r="H329" s="48"/>
      <c r="I329" s="52" t="s">
        <v>1813</v>
      </c>
      <c r="J329" s="51" t="s">
        <v>6</v>
      </c>
      <c r="K329" s="51" t="s">
        <v>1814</v>
      </c>
      <c r="L329" s="52" t="str">
        <f aca="false">VLOOKUP(MID(K329,1,4),CódigosRetorno!$A$2:$B$1795,2,FALSE())</f>
        <v>La sumatoria de los IGV de operaciones gratuitas de la línea (codigo tributo 9996) no corresponden al total</v>
      </c>
      <c r="M329" s="48" t="s">
        <v>8</v>
      </c>
      <c r="N329" s="15"/>
    </row>
    <row r="330" customFormat="false" ht="36" hidden="false" customHeight="false" outlineLevel="0" collapsed="false">
      <c r="A330" s="48"/>
      <c r="B330" s="50"/>
      <c r="C330" s="48"/>
      <c r="D330" s="48"/>
      <c r="E330" s="48" t="s">
        <v>144</v>
      </c>
      <c r="F330" s="47" t="s">
        <v>308</v>
      </c>
      <c r="G330" s="37" t="s">
        <v>1575</v>
      </c>
      <c r="H330" s="48" t="n">
        <v>1</v>
      </c>
      <c r="I330" s="50" t="s">
        <v>1598</v>
      </c>
      <c r="J330" s="51" t="s">
        <v>6</v>
      </c>
      <c r="K330" s="116" t="s">
        <v>1074</v>
      </c>
      <c r="L330" s="37" t="str">
        <f aca="false">VLOOKUP(K330,CódigosRetorno!$A$2:$B$1795,2,FALSE())</f>
        <v>La moneda debe ser la misma en todo el documento. Salvo las percepciones que sólo son en moneda nacional</v>
      </c>
      <c r="M330" s="48" t="s">
        <v>1297</v>
      </c>
      <c r="N330" s="15"/>
    </row>
    <row r="331" customFormat="false" ht="24" hidden="false" customHeight="true" outlineLevel="0" collapsed="false">
      <c r="A331" s="48"/>
      <c r="B331" s="50"/>
      <c r="C331" s="48"/>
      <c r="D331" s="48"/>
      <c r="E331" s="117" t="s">
        <v>769</v>
      </c>
      <c r="F331" s="47" t="s">
        <v>1129</v>
      </c>
      <c r="G331" s="50" t="s">
        <v>1787</v>
      </c>
      <c r="H331" s="117" t="n">
        <v>1</v>
      </c>
      <c r="I331" s="37" t="s">
        <v>605</v>
      </c>
      <c r="J331" s="47" t="s">
        <v>6</v>
      </c>
      <c r="K331" s="116" t="s">
        <v>1788</v>
      </c>
      <c r="L331" s="37" t="str">
        <f aca="false">VLOOKUP(K331,CódigosRetorno!$A$2:$B$1795,2,FALSE())</f>
        <v>El XML no contiene el tag o no existe información de código de tributo.</v>
      </c>
      <c r="M331" s="48" t="s">
        <v>8</v>
      </c>
      <c r="N331" s="15"/>
    </row>
    <row r="332" customFormat="false" ht="24" hidden="false" customHeight="false" outlineLevel="0" collapsed="false">
      <c r="A332" s="48"/>
      <c r="B332" s="50"/>
      <c r="C332" s="48"/>
      <c r="D332" s="48"/>
      <c r="E332" s="48"/>
      <c r="F332" s="47"/>
      <c r="G332" s="50"/>
      <c r="H332" s="117"/>
      <c r="I332" s="50" t="s">
        <v>1789</v>
      </c>
      <c r="J332" s="51" t="s">
        <v>6</v>
      </c>
      <c r="K332" s="116" t="s">
        <v>1790</v>
      </c>
      <c r="L332" s="37" t="str">
        <f aca="false">VLOOKUP(K332,CódigosRetorno!$A$2:$B$1795,2,FALSE())</f>
        <v>El dato ingresado como codigo de tributo global no corresponde al valor esperado.</v>
      </c>
      <c r="M332" s="48" t="s">
        <v>1658</v>
      </c>
      <c r="N332" s="15"/>
    </row>
    <row r="333" customFormat="false" ht="24" hidden="false" customHeight="false" outlineLevel="0" collapsed="false">
      <c r="A333" s="48"/>
      <c r="B333" s="50"/>
      <c r="C333" s="48"/>
      <c r="D333" s="48"/>
      <c r="E333" s="48"/>
      <c r="F333" s="47"/>
      <c r="G333" s="50"/>
      <c r="H333" s="117"/>
      <c r="I333" s="62" t="s">
        <v>1791</v>
      </c>
      <c r="J333" s="116" t="s">
        <v>6</v>
      </c>
      <c r="K333" s="116" t="s">
        <v>1792</v>
      </c>
      <c r="L333" s="37" t="str">
        <f aca="false">VLOOKUP(K333,CódigosRetorno!$A$2:$B$1795,2,FALSE())</f>
        <v>El código de tributo no debe repetirse a nivel de totales</v>
      </c>
      <c r="M333" s="208" t="s">
        <v>8</v>
      </c>
      <c r="N333" s="15"/>
    </row>
    <row r="334" customFormat="false" ht="24" hidden="false" customHeight="false" outlineLevel="0" collapsed="false">
      <c r="A334" s="48"/>
      <c r="B334" s="50"/>
      <c r="C334" s="48"/>
      <c r="D334" s="48"/>
      <c r="E334" s="117"/>
      <c r="F334" s="48" t="s">
        <v>1665</v>
      </c>
      <c r="G334" s="37" t="s">
        <v>1333</v>
      </c>
      <c r="H334" s="48" t="s">
        <v>1262</v>
      </c>
      <c r="I334" s="37" t="s">
        <v>1666</v>
      </c>
      <c r="J334" s="47" t="s">
        <v>208</v>
      </c>
      <c r="K334" s="51" t="s">
        <v>1335</v>
      </c>
      <c r="L334" s="37" t="str">
        <f aca="false">VLOOKUP(K334,CódigosRetorno!$A$2:$B$1795,2,FALSE())</f>
        <v>El dato ingresado como atributo @schemeName es incorrecto.</v>
      </c>
      <c r="M334" s="48" t="s">
        <v>8</v>
      </c>
      <c r="N334" s="15"/>
    </row>
    <row r="335" customFormat="false" ht="24" hidden="false" customHeight="false" outlineLevel="0" collapsed="false">
      <c r="A335" s="48"/>
      <c r="B335" s="50"/>
      <c r="C335" s="48"/>
      <c r="D335" s="48"/>
      <c r="E335" s="117"/>
      <c r="F335" s="48" t="s">
        <v>1260</v>
      </c>
      <c r="G335" s="37" t="s">
        <v>1261</v>
      </c>
      <c r="H335" s="48" t="s">
        <v>1262</v>
      </c>
      <c r="I335" s="37" t="s">
        <v>1263</v>
      </c>
      <c r="J335" s="47" t="s">
        <v>208</v>
      </c>
      <c r="K335" s="51" t="s">
        <v>1264</v>
      </c>
      <c r="L335" s="37" t="str">
        <f aca="false">VLOOKUP(K335,CódigosRetorno!$A$2:$B$1795,2,FALSE())</f>
        <v>El dato ingresado como atributo @schemeAgencyName es incorrecto.</v>
      </c>
      <c r="M335" s="48" t="s">
        <v>8</v>
      </c>
      <c r="N335" s="15"/>
    </row>
    <row r="336" customFormat="false" ht="48" hidden="false" customHeight="false" outlineLevel="0" collapsed="false">
      <c r="A336" s="48"/>
      <c r="B336" s="50"/>
      <c r="C336" s="48"/>
      <c r="D336" s="48"/>
      <c r="E336" s="117"/>
      <c r="F336" s="48" t="s">
        <v>1694</v>
      </c>
      <c r="G336" s="37" t="s">
        <v>1337</v>
      </c>
      <c r="H336" s="48" t="s">
        <v>1262</v>
      </c>
      <c r="I336" s="37" t="s">
        <v>1668</v>
      </c>
      <c r="J336" s="51" t="s">
        <v>208</v>
      </c>
      <c r="K336" s="116" t="s">
        <v>1339</v>
      </c>
      <c r="L336" s="37" t="str">
        <f aca="false">VLOOKUP(K336,CódigosRetorno!$A$2:$B$1795,2,FALSE())</f>
        <v>El dato ingresado como atributo @schemeURI es incorrecto.</v>
      </c>
      <c r="M336" s="48" t="s">
        <v>8</v>
      </c>
      <c r="N336" s="15"/>
    </row>
    <row r="337" customFormat="false" ht="24" hidden="false" customHeight="true" outlineLevel="0" collapsed="false">
      <c r="A337" s="48"/>
      <c r="B337" s="50"/>
      <c r="C337" s="48"/>
      <c r="D337" s="48"/>
      <c r="E337" s="48" t="s">
        <v>1669</v>
      </c>
      <c r="F337" s="47" t="s">
        <v>1129</v>
      </c>
      <c r="G337" s="37" t="s">
        <v>1795</v>
      </c>
      <c r="H337" s="48" t="n">
        <v>1</v>
      </c>
      <c r="I337" s="37" t="s">
        <v>605</v>
      </c>
      <c r="J337" s="51" t="s">
        <v>6</v>
      </c>
      <c r="K337" s="116" t="s">
        <v>1796</v>
      </c>
      <c r="L337" s="37" t="str">
        <f aca="false">VLOOKUP(K337,CódigosRetorno!$A$2:$B$1795,2,FALSE())</f>
        <v>El XML no contiene el tag TaxScheme Name de impuestos globales</v>
      </c>
      <c r="M337" s="48" t="s">
        <v>8</v>
      </c>
      <c r="N337" s="15"/>
    </row>
    <row r="338" customFormat="false" ht="24" hidden="false" customHeight="false" outlineLevel="0" collapsed="false">
      <c r="A338" s="48"/>
      <c r="B338" s="50"/>
      <c r="C338" s="48"/>
      <c r="D338" s="48"/>
      <c r="E338" s="48"/>
      <c r="F338" s="47"/>
      <c r="G338" s="37"/>
      <c r="H338" s="48"/>
      <c r="I338" s="50" t="s">
        <v>1797</v>
      </c>
      <c r="J338" s="51" t="s">
        <v>6</v>
      </c>
      <c r="K338" s="116" t="s">
        <v>1798</v>
      </c>
      <c r="L338" s="37" t="str">
        <f aca="false">VLOOKUP(K338,CódigosRetorno!$A$2:$B$1795,2,FALSE())</f>
        <v>El valor del tag nombre del tributo no corresponde al esperado.</v>
      </c>
      <c r="M338" s="48" t="s">
        <v>1658</v>
      </c>
      <c r="N338" s="15"/>
    </row>
    <row r="339" customFormat="false" ht="24" hidden="false" customHeight="true" outlineLevel="0" collapsed="false">
      <c r="A339" s="48"/>
      <c r="B339" s="50"/>
      <c r="C339" s="48"/>
      <c r="D339" s="48"/>
      <c r="E339" s="48" t="s">
        <v>144</v>
      </c>
      <c r="F339" s="47" t="s">
        <v>1129</v>
      </c>
      <c r="G339" s="37" t="s">
        <v>1799</v>
      </c>
      <c r="H339" s="48" t="n">
        <v>1</v>
      </c>
      <c r="I339" s="37" t="s">
        <v>605</v>
      </c>
      <c r="J339" s="51" t="s">
        <v>6</v>
      </c>
      <c r="K339" s="116" t="s">
        <v>1800</v>
      </c>
      <c r="L339" s="37" t="str">
        <f aca="false">VLOOKUP(K339,CódigosRetorno!$A$2:$B$1795,2,FALSE())</f>
        <v>El XML no contiene el tag código de tributo internacional de impuestos globales</v>
      </c>
      <c r="M339" s="48" t="s">
        <v>8</v>
      </c>
      <c r="N339" s="15"/>
    </row>
    <row r="340" customFormat="false" ht="36" hidden="false" customHeight="false" outlineLevel="0" collapsed="false">
      <c r="A340" s="48"/>
      <c r="B340" s="50"/>
      <c r="C340" s="48"/>
      <c r="D340" s="48"/>
      <c r="E340" s="48"/>
      <c r="F340" s="47"/>
      <c r="G340" s="37"/>
      <c r="H340" s="48"/>
      <c r="I340" s="50" t="s">
        <v>1801</v>
      </c>
      <c r="J340" s="51" t="s">
        <v>6</v>
      </c>
      <c r="K340" s="116" t="s">
        <v>1802</v>
      </c>
      <c r="L340" s="37" t="str">
        <f aca="false">VLOOKUP(K340,CódigosRetorno!$A$2:$B$1795,2,FALSE())</f>
        <v>El valor del tag codigo de tributo internacional no corresponde al esperado.</v>
      </c>
      <c r="M340" s="48" t="s">
        <v>1658</v>
      </c>
      <c r="N340" s="15"/>
    </row>
    <row r="341" customFormat="false" ht="24" hidden="false" customHeight="true" outlineLevel="0" collapsed="false">
      <c r="A341" s="119" t="s">
        <v>1815</v>
      </c>
      <c r="B341" s="183" t="s">
        <v>1816</v>
      </c>
      <c r="C341" s="184" t="s">
        <v>63</v>
      </c>
      <c r="D341" s="119" t="s">
        <v>143</v>
      </c>
      <c r="E341" s="196" t="s">
        <v>300</v>
      </c>
      <c r="F341" s="184" t="s">
        <v>1718</v>
      </c>
      <c r="G341" s="183" t="s">
        <v>1817</v>
      </c>
      <c r="H341" s="48" t="n">
        <v>1</v>
      </c>
      <c r="I341" s="183" t="s">
        <v>1631</v>
      </c>
      <c r="J341" s="186" t="s">
        <v>6</v>
      </c>
      <c r="K341" s="187" t="s">
        <v>1766</v>
      </c>
      <c r="L341" s="185" t="str">
        <f aca="false">VLOOKUP(K341,CódigosRetorno!$A$2:$B$1795,2,FALSE())</f>
        <v>El XML no contiene el tag o no existe información de total valor de venta globales</v>
      </c>
      <c r="M341" s="119" t="s">
        <v>8</v>
      </c>
      <c r="N341" s="188"/>
    </row>
    <row r="342" customFormat="false" ht="36" hidden="false" customHeight="false" outlineLevel="0" collapsed="false">
      <c r="A342" s="119"/>
      <c r="B342" s="183"/>
      <c r="C342" s="184"/>
      <c r="D342" s="119"/>
      <c r="E342" s="119"/>
      <c r="F342" s="184"/>
      <c r="G342" s="183"/>
      <c r="H342" s="48"/>
      <c r="I342" s="52" t="s">
        <v>1618</v>
      </c>
      <c r="J342" s="47" t="s">
        <v>6</v>
      </c>
      <c r="K342" s="51" t="s">
        <v>1767</v>
      </c>
      <c r="L342" s="37" t="str">
        <f aca="false">VLOOKUP(K342,CódigosRetorno!$A$2:$B$1795,2,FALSE())</f>
        <v>El dato ingresado en el total valor de venta globales no cumple con el formato establecido</v>
      </c>
      <c r="M342" s="48" t="s">
        <v>8</v>
      </c>
      <c r="N342" s="15"/>
    </row>
    <row r="343" customFormat="false" ht="156" hidden="false" customHeight="false" outlineLevel="0" collapsed="false">
      <c r="A343" s="119"/>
      <c r="B343" s="183"/>
      <c r="C343" s="184"/>
      <c r="D343" s="119"/>
      <c r="E343" s="119"/>
      <c r="F343" s="184"/>
      <c r="G343" s="183"/>
      <c r="H343" s="48"/>
      <c r="I343" s="52" t="s">
        <v>1818</v>
      </c>
      <c r="J343" s="51" t="s">
        <v>6</v>
      </c>
      <c r="K343" s="51" t="s">
        <v>1819</v>
      </c>
      <c r="L343" s="52" t="str">
        <f aca="false">VLOOKUP(MID(K343,1,4),CódigosRetorno!$A$2:$B$1795,2,FALSE())</f>
        <v>La sumatoria del total valor de venta - operaciones gravadas de línea no corresponden al total</v>
      </c>
      <c r="M343" s="48" t="s">
        <v>8</v>
      </c>
      <c r="N343" s="15"/>
    </row>
    <row r="344" customFormat="false" ht="156" hidden="false" customHeight="false" outlineLevel="0" collapsed="false">
      <c r="A344" s="119"/>
      <c r="B344" s="183"/>
      <c r="C344" s="184"/>
      <c r="D344" s="119"/>
      <c r="E344" s="119"/>
      <c r="F344" s="184"/>
      <c r="G344" s="183"/>
      <c r="H344" s="48"/>
      <c r="I344" s="52" t="s">
        <v>1820</v>
      </c>
      <c r="J344" s="48" t="s">
        <v>6</v>
      </c>
      <c r="K344" s="51" t="s">
        <v>1821</v>
      </c>
      <c r="L344" s="52" t="str">
        <f aca="false">VLOOKUP(MID(K344,1,4),CódigosRetorno!$A$2:$B$1795,2,FALSE())</f>
        <v>La sumatoria del total valor de venta - IVAP de línea no corresponden al total</v>
      </c>
      <c r="M344" s="48" t="s">
        <v>8</v>
      </c>
      <c r="N344" s="15"/>
    </row>
    <row r="345" customFormat="false" ht="36" hidden="false" customHeight="false" outlineLevel="0" collapsed="false">
      <c r="A345" s="119"/>
      <c r="B345" s="183"/>
      <c r="C345" s="184"/>
      <c r="D345" s="119"/>
      <c r="E345" s="48" t="s">
        <v>144</v>
      </c>
      <c r="F345" s="47" t="s">
        <v>308</v>
      </c>
      <c r="G345" s="37" t="s">
        <v>1575</v>
      </c>
      <c r="H345" s="48" t="n">
        <v>1</v>
      </c>
      <c r="I345" s="50" t="s">
        <v>1598</v>
      </c>
      <c r="J345" s="51" t="s">
        <v>6</v>
      </c>
      <c r="K345" s="116" t="s">
        <v>1074</v>
      </c>
      <c r="L345" s="37" t="str">
        <f aca="false">VLOOKUP(K345,CódigosRetorno!$A$2:$B$1795,2,FALSE())</f>
        <v>La moneda debe ser la misma en todo el documento. Salvo las percepciones que sólo son en moneda nacional</v>
      </c>
      <c r="M345" s="48" t="s">
        <v>1297</v>
      </c>
      <c r="N345" s="15"/>
    </row>
    <row r="346" customFormat="false" ht="36" hidden="false" customHeight="true" outlineLevel="0" collapsed="false">
      <c r="A346" s="119"/>
      <c r="B346" s="183"/>
      <c r="C346" s="184"/>
      <c r="D346" s="119"/>
      <c r="E346" s="117" t="s">
        <v>300</v>
      </c>
      <c r="F346" s="47" t="s">
        <v>1718</v>
      </c>
      <c r="G346" s="50" t="s">
        <v>1822</v>
      </c>
      <c r="H346" s="48" t="n">
        <v>1</v>
      </c>
      <c r="I346" s="37" t="s">
        <v>1618</v>
      </c>
      <c r="J346" s="51" t="s">
        <v>6</v>
      </c>
      <c r="K346" s="116" t="s">
        <v>1120</v>
      </c>
      <c r="L346" s="37" t="str">
        <f aca="false">VLOOKUP(K346,CódigosRetorno!$A$2:$B$1795,2,FALSE())</f>
        <v>El dato ingresado en TaxAmount no cumple con el formato establecido</v>
      </c>
      <c r="M346" s="48" t="s">
        <v>8</v>
      </c>
      <c r="N346" s="15"/>
    </row>
    <row r="347" customFormat="false" ht="120" hidden="false" customHeight="false" outlineLevel="0" collapsed="false">
      <c r="A347" s="119"/>
      <c r="B347" s="183"/>
      <c r="C347" s="184"/>
      <c r="D347" s="119"/>
      <c r="E347" s="117"/>
      <c r="F347" s="47"/>
      <c r="G347" s="50"/>
      <c r="H347" s="48"/>
      <c r="I347" s="52" t="s">
        <v>1823</v>
      </c>
      <c r="J347" s="51" t="s">
        <v>6</v>
      </c>
      <c r="K347" s="51" t="s">
        <v>1824</v>
      </c>
      <c r="L347" s="52" t="str">
        <f aca="false">VLOOKUP(MID(K347,1,4),CódigosRetorno!$A$2:$B$1795,2,FALSE())</f>
        <v>El cálculo del IGV es Incorrecto</v>
      </c>
      <c r="M347" s="48" t="s">
        <v>8</v>
      </c>
      <c r="N347" s="15"/>
    </row>
    <row r="348" customFormat="false" ht="132" hidden="false" customHeight="false" outlineLevel="0" collapsed="false">
      <c r="A348" s="119"/>
      <c r="B348" s="183"/>
      <c r="C348" s="184"/>
      <c r="D348" s="119"/>
      <c r="E348" s="117"/>
      <c r="F348" s="47"/>
      <c r="G348" s="50"/>
      <c r="H348" s="48"/>
      <c r="I348" s="52" t="s">
        <v>1825</v>
      </c>
      <c r="J348" s="51" t="s">
        <v>6</v>
      </c>
      <c r="K348" s="51" t="s">
        <v>1826</v>
      </c>
      <c r="L348" s="52" t="str">
        <f aca="false">VLOOKUP(MID(K348,1,4),CódigosRetorno!$A$2:$B$1795,2,FALSE())</f>
        <v>El importe del IVAP no corresponden al determinado por la informacion consignada.</v>
      </c>
      <c r="M348" s="48" t="s">
        <v>8</v>
      </c>
      <c r="N348" s="15"/>
    </row>
    <row r="349" customFormat="false" ht="36" hidden="false" customHeight="false" outlineLevel="0" collapsed="false">
      <c r="A349" s="119"/>
      <c r="B349" s="183"/>
      <c r="C349" s="184"/>
      <c r="D349" s="119"/>
      <c r="E349" s="48" t="s">
        <v>144</v>
      </c>
      <c r="F349" s="47" t="s">
        <v>308</v>
      </c>
      <c r="G349" s="37" t="s">
        <v>1575</v>
      </c>
      <c r="H349" s="48" t="n">
        <v>1</v>
      </c>
      <c r="I349" s="50" t="s">
        <v>1598</v>
      </c>
      <c r="J349" s="51" t="s">
        <v>6</v>
      </c>
      <c r="K349" s="116" t="s">
        <v>1074</v>
      </c>
      <c r="L349" s="37" t="str">
        <f aca="false">VLOOKUP(K349,CódigosRetorno!$A$2:$B$1795,2,FALSE())</f>
        <v>La moneda debe ser la misma en todo el documento. Salvo las percepciones que sólo son en moneda nacional</v>
      </c>
      <c r="M349" s="48" t="s">
        <v>1297</v>
      </c>
      <c r="N349" s="15"/>
    </row>
    <row r="350" customFormat="false" ht="24" hidden="false" customHeight="true" outlineLevel="0" collapsed="false">
      <c r="A350" s="119"/>
      <c r="B350" s="183"/>
      <c r="C350" s="184"/>
      <c r="D350" s="119"/>
      <c r="E350" s="48" t="s">
        <v>769</v>
      </c>
      <c r="F350" s="47" t="s">
        <v>1129</v>
      </c>
      <c r="G350" s="37" t="s">
        <v>1787</v>
      </c>
      <c r="H350" s="48" t="n">
        <v>1</v>
      </c>
      <c r="I350" s="37" t="s">
        <v>605</v>
      </c>
      <c r="J350" s="47" t="s">
        <v>6</v>
      </c>
      <c r="K350" s="116" t="s">
        <v>1788</v>
      </c>
      <c r="L350" s="37" t="str">
        <f aca="false">VLOOKUP(K350,CódigosRetorno!$A$2:$B$1795,2,FALSE())</f>
        <v>El XML no contiene el tag o no existe información de código de tributo.</v>
      </c>
      <c r="M350" s="48" t="s">
        <v>8</v>
      </c>
      <c r="N350" s="15"/>
    </row>
    <row r="351" customFormat="false" ht="24" hidden="false" customHeight="false" outlineLevel="0" collapsed="false">
      <c r="A351" s="119"/>
      <c r="B351" s="183"/>
      <c r="C351" s="184"/>
      <c r="D351" s="119"/>
      <c r="E351" s="119"/>
      <c r="F351" s="47"/>
      <c r="G351" s="37"/>
      <c r="H351" s="48"/>
      <c r="I351" s="50" t="s">
        <v>1789</v>
      </c>
      <c r="J351" s="51" t="s">
        <v>6</v>
      </c>
      <c r="K351" s="116" t="s">
        <v>1790</v>
      </c>
      <c r="L351" s="37" t="str">
        <f aca="false">VLOOKUP(K351,CódigosRetorno!$A$2:$B$1795,2,FALSE())</f>
        <v>El dato ingresado como codigo de tributo global no corresponde al valor esperado.</v>
      </c>
      <c r="M351" s="48" t="s">
        <v>1658</v>
      </c>
      <c r="N351" s="15"/>
    </row>
    <row r="352" customFormat="false" ht="24" hidden="false" customHeight="false" outlineLevel="0" collapsed="false">
      <c r="A352" s="119"/>
      <c r="B352" s="183"/>
      <c r="C352" s="184"/>
      <c r="D352" s="119"/>
      <c r="E352" s="119"/>
      <c r="F352" s="47"/>
      <c r="G352" s="37"/>
      <c r="H352" s="48"/>
      <c r="I352" s="50" t="s">
        <v>1791</v>
      </c>
      <c r="J352" s="116" t="s">
        <v>6</v>
      </c>
      <c r="K352" s="116" t="s">
        <v>1792</v>
      </c>
      <c r="L352" s="37" t="str">
        <f aca="false">VLOOKUP(K352,CódigosRetorno!$A$2:$B$1795,2,FALSE())</f>
        <v>El código de tributo no debe repetirse a nivel de totales</v>
      </c>
      <c r="M352" s="208" t="s">
        <v>8</v>
      </c>
      <c r="N352" s="15"/>
    </row>
    <row r="353" customFormat="false" ht="48" hidden="false" customHeight="false" outlineLevel="0" collapsed="false">
      <c r="A353" s="119"/>
      <c r="B353" s="183"/>
      <c r="C353" s="184"/>
      <c r="D353" s="119"/>
      <c r="E353" s="119"/>
      <c r="F353" s="47"/>
      <c r="G353" s="37"/>
      <c r="H353" s="48"/>
      <c r="I353" s="37" t="s">
        <v>1827</v>
      </c>
      <c r="J353" s="51" t="s">
        <v>6</v>
      </c>
      <c r="K353" s="116" t="s">
        <v>1794</v>
      </c>
      <c r="L353" s="37" t="str">
        <f aca="false">VLOOKUP(K353,CódigosRetorno!$A$2:$B$1795,2,FALSE())</f>
        <v>El dato ingresado como codigo de tributo global es invalido para tipo de operación.</v>
      </c>
      <c r="M353" s="48" t="s">
        <v>8</v>
      </c>
      <c r="N353" s="15"/>
    </row>
    <row r="354" customFormat="false" ht="24" hidden="false" customHeight="true" outlineLevel="0" collapsed="false">
      <c r="A354" s="119"/>
      <c r="B354" s="183"/>
      <c r="C354" s="184"/>
      <c r="D354" s="117" t="s">
        <v>184</v>
      </c>
      <c r="E354" s="117"/>
      <c r="F354" s="48" t="s">
        <v>1665</v>
      </c>
      <c r="G354" s="37" t="s">
        <v>1333</v>
      </c>
      <c r="H354" s="48" t="s">
        <v>1262</v>
      </c>
      <c r="I354" s="37" t="s">
        <v>1666</v>
      </c>
      <c r="J354" s="47" t="s">
        <v>208</v>
      </c>
      <c r="K354" s="51" t="s">
        <v>1335</v>
      </c>
      <c r="L354" s="37" t="str">
        <f aca="false">VLOOKUP(K354,CódigosRetorno!$A$2:$B$1795,2,FALSE())</f>
        <v>El dato ingresado como atributo @schemeName es incorrecto.</v>
      </c>
      <c r="M354" s="48" t="s">
        <v>8</v>
      </c>
      <c r="N354" s="15"/>
    </row>
    <row r="355" customFormat="false" ht="24" hidden="false" customHeight="false" outlineLevel="0" collapsed="false">
      <c r="A355" s="119"/>
      <c r="B355" s="183"/>
      <c r="C355" s="184"/>
      <c r="D355" s="117"/>
      <c r="E355" s="117"/>
      <c r="F355" s="48" t="s">
        <v>1260</v>
      </c>
      <c r="G355" s="37" t="s">
        <v>1261</v>
      </c>
      <c r="H355" s="48" t="s">
        <v>1262</v>
      </c>
      <c r="I355" s="37" t="s">
        <v>1263</v>
      </c>
      <c r="J355" s="47" t="s">
        <v>208</v>
      </c>
      <c r="K355" s="51" t="s">
        <v>1264</v>
      </c>
      <c r="L355" s="37" t="str">
        <f aca="false">VLOOKUP(K355,CódigosRetorno!$A$2:$B$1795,2,FALSE())</f>
        <v>El dato ingresado como atributo @schemeAgencyName es incorrecto.</v>
      </c>
      <c r="M355" s="48" t="s">
        <v>8</v>
      </c>
      <c r="N355" s="15"/>
    </row>
    <row r="356" customFormat="false" ht="48" hidden="false" customHeight="false" outlineLevel="0" collapsed="false">
      <c r="A356" s="119"/>
      <c r="B356" s="183"/>
      <c r="C356" s="184"/>
      <c r="D356" s="117"/>
      <c r="E356" s="117"/>
      <c r="F356" s="48" t="s">
        <v>1694</v>
      </c>
      <c r="G356" s="37" t="s">
        <v>1337</v>
      </c>
      <c r="H356" s="48" t="s">
        <v>1262</v>
      </c>
      <c r="I356" s="37" t="s">
        <v>1668</v>
      </c>
      <c r="J356" s="51" t="s">
        <v>208</v>
      </c>
      <c r="K356" s="116" t="s">
        <v>1339</v>
      </c>
      <c r="L356" s="37" t="str">
        <f aca="false">VLOOKUP(K356,CódigosRetorno!$A$2:$B$1795,2,FALSE())</f>
        <v>El dato ingresado como atributo @schemeURI es incorrecto.</v>
      </c>
      <c r="M356" s="48" t="s">
        <v>8</v>
      </c>
      <c r="N356" s="15"/>
    </row>
    <row r="357" customFormat="false" ht="24" hidden="false" customHeight="true" outlineLevel="0" collapsed="false">
      <c r="A357" s="119"/>
      <c r="B357" s="183"/>
      <c r="C357" s="184"/>
      <c r="D357" s="196" t="s">
        <v>143</v>
      </c>
      <c r="E357" s="119" t="s">
        <v>1669</v>
      </c>
      <c r="F357" s="184" t="s">
        <v>1129</v>
      </c>
      <c r="G357" s="185" t="s">
        <v>1795</v>
      </c>
      <c r="H357" s="48" t="n">
        <v>1</v>
      </c>
      <c r="I357" s="185" t="s">
        <v>605</v>
      </c>
      <c r="J357" s="186" t="s">
        <v>6</v>
      </c>
      <c r="K357" s="187" t="s">
        <v>1796</v>
      </c>
      <c r="L357" s="185" t="str">
        <f aca="false">VLOOKUP(K357,CódigosRetorno!$A$2:$B$1795,2,FALSE())</f>
        <v>El XML no contiene el tag TaxScheme Name de impuestos globales</v>
      </c>
      <c r="M357" s="119" t="s">
        <v>8</v>
      </c>
      <c r="N357" s="188"/>
    </row>
    <row r="358" customFormat="false" ht="24" hidden="false" customHeight="false" outlineLevel="0" collapsed="false">
      <c r="A358" s="119"/>
      <c r="B358" s="183"/>
      <c r="C358" s="184"/>
      <c r="D358" s="196"/>
      <c r="E358" s="196"/>
      <c r="F358" s="184"/>
      <c r="G358" s="185"/>
      <c r="H358" s="48"/>
      <c r="I358" s="50" t="s">
        <v>1797</v>
      </c>
      <c r="J358" s="51" t="s">
        <v>6</v>
      </c>
      <c r="K358" s="116" t="s">
        <v>1798</v>
      </c>
      <c r="L358" s="37" t="str">
        <f aca="false">VLOOKUP(K358,CódigosRetorno!$A$2:$B$1795,2,FALSE())</f>
        <v>El valor del tag nombre del tributo no corresponde al esperado.</v>
      </c>
      <c r="M358" s="48" t="s">
        <v>1658</v>
      </c>
      <c r="N358" s="15"/>
    </row>
    <row r="359" customFormat="false" ht="24" hidden="false" customHeight="true" outlineLevel="0" collapsed="false">
      <c r="A359" s="119"/>
      <c r="B359" s="183"/>
      <c r="C359" s="184"/>
      <c r="D359" s="196"/>
      <c r="E359" s="48" t="s">
        <v>144</v>
      </c>
      <c r="F359" s="47" t="s">
        <v>1129</v>
      </c>
      <c r="G359" s="37" t="s">
        <v>1799</v>
      </c>
      <c r="H359" s="48" t="n">
        <v>1</v>
      </c>
      <c r="I359" s="37" t="s">
        <v>605</v>
      </c>
      <c r="J359" s="51" t="s">
        <v>6</v>
      </c>
      <c r="K359" s="116" t="s">
        <v>1800</v>
      </c>
      <c r="L359" s="37" t="str">
        <f aca="false">VLOOKUP(K359,CódigosRetorno!$A$2:$B$1795,2,FALSE())</f>
        <v>El XML no contiene el tag código de tributo internacional de impuestos globales</v>
      </c>
      <c r="M359" s="48" t="s">
        <v>8</v>
      </c>
      <c r="N359" s="15"/>
    </row>
    <row r="360" customFormat="false" ht="36" hidden="false" customHeight="false" outlineLevel="0" collapsed="false">
      <c r="A360" s="119"/>
      <c r="B360" s="183"/>
      <c r="C360" s="184"/>
      <c r="D360" s="196"/>
      <c r="E360" s="196"/>
      <c r="F360" s="47"/>
      <c r="G360" s="37"/>
      <c r="H360" s="48"/>
      <c r="I360" s="50" t="s">
        <v>1801</v>
      </c>
      <c r="J360" s="51" t="s">
        <v>6</v>
      </c>
      <c r="K360" s="116" t="s">
        <v>1802</v>
      </c>
      <c r="L360" s="37" t="str">
        <f aca="false">VLOOKUP(K360,CódigosRetorno!$A$2:$B$1795,2,FALSE())</f>
        <v>El valor del tag codigo de tributo internacional no corresponde al esperado.</v>
      </c>
      <c r="M360" s="48" t="s">
        <v>1658</v>
      </c>
      <c r="N360" s="15"/>
    </row>
    <row r="361" customFormat="false" ht="24" hidden="false" customHeight="true" outlineLevel="0" collapsed="false">
      <c r="A361" s="48" t="s">
        <v>1828</v>
      </c>
      <c r="B361" s="50" t="s">
        <v>1829</v>
      </c>
      <c r="C361" s="47" t="s">
        <v>63</v>
      </c>
      <c r="D361" s="48" t="s">
        <v>184</v>
      </c>
      <c r="E361" s="48" t="s">
        <v>300</v>
      </c>
      <c r="F361" s="47" t="s">
        <v>1718</v>
      </c>
      <c r="G361" s="37" t="s">
        <v>1830</v>
      </c>
      <c r="H361" s="48" t="n">
        <v>1</v>
      </c>
      <c r="I361" s="50" t="s">
        <v>1631</v>
      </c>
      <c r="J361" s="51" t="s">
        <v>6</v>
      </c>
      <c r="K361" s="116" t="s">
        <v>1766</v>
      </c>
      <c r="L361" s="52" t="str">
        <f aca="false">VLOOKUP(K361,CódigosRetorno!$A$2:$B$1795,2,FALSE())</f>
        <v>El XML no contiene el tag o no existe información de total valor de venta globales</v>
      </c>
      <c r="M361" s="48" t="s">
        <v>8</v>
      </c>
      <c r="N361" s="15"/>
    </row>
    <row r="362" customFormat="false" ht="36" hidden="false" customHeight="false" outlineLevel="0" collapsed="false">
      <c r="A362" s="48"/>
      <c r="B362" s="50"/>
      <c r="C362" s="47"/>
      <c r="D362" s="48"/>
      <c r="E362" s="48"/>
      <c r="F362" s="47"/>
      <c r="G362" s="37"/>
      <c r="H362" s="48"/>
      <c r="I362" s="52" t="s">
        <v>1618</v>
      </c>
      <c r="J362" s="47" t="s">
        <v>6</v>
      </c>
      <c r="K362" s="51" t="s">
        <v>1767</v>
      </c>
      <c r="L362" s="52" t="str">
        <f aca="false">VLOOKUP(K362,CódigosRetorno!$A$2:$B$1795,2,FALSE())</f>
        <v>El dato ingresado en el total valor de venta globales no cumple con el formato establecido</v>
      </c>
      <c r="M362" s="48" t="s">
        <v>8</v>
      </c>
      <c r="N362" s="15"/>
    </row>
    <row r="363" customFormat="false" ht="132" hidden="false" customHeight="false" outlineLevel="0" collapsed="false">
      <c r="A363" s="48"/>
      <c r="B363" s="50"/>
      <c r="C363" s="47"/>
      <c r="D363" s="48"/>
      <c r="E363" s="48"/>
      <c r="F363" s="47"/>
      <c r="G363" s="37"/>
      <c r="H363" s="48"/>
      <c r="I363" s="52" t="s">
        <v>1831</v>
      </c>
      <c r="J363" s="48" t="s">
        <v>6</v>
      </c>
      <c r="K363" s="51" t="s">
        <v>1832</v>
      </c>
      <c r="L363" s="52" t="str">
        <f aca="false">VLOOKUP(MID(K363,1,4),CódigosRetorno!$A$2:$B$1795,2,FALSE())</f>
        <v>La sumatoria del monto base - ISC de línea no corresponden al total</v>
      </c>
      <c r="M363" s="48" t="s">
        <v>8</v>
      </c>
      <c r="N363" s="15"/>
    </row>
    <row r="364" customFormat="false" ht="60" hidden="false" customHeight="false" outlineLevel="0" collapsed="false">
      <c r="A364" s="48"/>
      <c r="B364" s="50"/>
      <c r="C364" s="47"/>
      <c r="D364" s="48"/>
      <c r="E364" s="48"/>
      <c r="F364" s="47"/>
      <c r="G364" s="37"/>
      <c r="H364" s="48"/>
      <c r="I364" s="52" t="s">
        <v>1833</v>
      </c>
      <c r="J364" s="48" t="s">
        <v>6</v>
      </c>
      <c r="K364" s="51" t="s">
        <v>1834</v>
      </c>
      <c r="L364" s="52" t="str">
        <f aca="false">VLOOKUP(MID(K364,1,4),CódigosRetorno!$A$2:$B$1795,2,FALSE())</f>
        <v>La sumatoria del monto base - Otros tributos de línea no corresponden al total</v>
      </c>
      <c r="M364" s="48" t="s">
        <v>8</v>
      </c>
      <c r="N364" s="15"/>
    </row>
    <row r="365" customFormat="false" ht="36" hidden="false" customHeight="false" outlineLevel="0" collapsed="false">
      <c r="A365" s="48"/>
      <c r="B365" s="50"/>
      <c r="C365" s="47"/>
      <c r="D365" s="48"/>
      <c r="E365" s="48" t="s">
        <v>144</v>
      </c>
      <c r="F365" s="47" t="s">
        <v>308</v>
      </c>
      <c r="G365" s="37" t="s">
        <v>1575</v>
      </c>
      <c r="H365" s="48" t="n">
        <v>1</v>
      </c>
      <c r="I365" s="50" t="s">
        <v>1598</v>
      </c>
      <c r="J365" s="51" t="s">
        <v>6</v>
      </c>
      <c r="K365" s="116" t="s">
        <v>1074</v>
      </c>
      <c r="L365" s="52" t="str">
        <f aca="false">VLOOKUP(K365,CódigosRetorno!$A$2:$B$1795,2,FALSE())</f>
        <v>La moneda debe ser la misma en todo el documento. Salvo las percepciones que sólo son en moneda nacional</v>
      </c>
      <c r="M365" s="48" t="s">
        <v>1297</v>
      </c>
      <c r="N365" s="15"/>
    </row>
    <row r="366" customFormat="false" ht="36" hidden="false" customHeight="true" outlineLevel="0" collapsed="false">
      <c r="A366" s="48"/>
      <c r="B366" s="50"/>
      <c r="C366" s="47"/>
      <c r="D366" s="48"/>
      <c r="E366" s="117" t="s">
        <v>300</v>
      </c>
      <c r="F366" s="47" t="s">
        <v>1718</v>
      </c>
      <c r="G366" s="37" t="s">
        <v>1835</v>
      </c>
      <c r="H366" s="117" t="n">
        <v>1</v>
      </c>
      <c r="I366" s="52" t="s">
        <v>1618</v>
      </c>
      <c r="J366" s="51" t="s">
        <v>6</v>
      </c>
      <c r="K366" s="116" t="s">
        <v>1120</v>
      </c>
      <c r="L366" s="52" t="str">
        <f aca="false">VLOOKUP(K366,CódigosRetorno!$A$2:$B$1795,2,FALSE())</f>
        <v>El dato ingresado en TaxAmount no cumple con el formato establecido</v>
      </c>
      <c r="M366" s="48" t="s">
        <v>8</v>
      </c>
      <c r="N366" s="15"/>
    </row>
    <row r="367" customFormat="false" ht="128.25" hidden="false" customHeight="true" outlineLevel="0" collapsed="false">
      <c r="A367" s="48"/>
      <c r="B367" s="50"/>
      <c r="C367" s="47"/>
      <c r="D367" s="48"/>
      <c r="E367" s="48"/>
      <c r="F367" s="47"/>
      <c r="G367" s="37"/>
      <c r="H367" s="117"/>
      <c r="I367" s="52" t="s">
        <v>1836</v>
      </c>
      <c r="J367" s="48" t="s">
        <v>6</v>
      </c>
      <c r="K367" s="51" t="s">
        <v>1837</v>
      </c>
      <c r="L367" s="52" t="str">
        <f aca="false">VLOOKUP(MID(K367,1,4),CódigosRetorno!$A$2:$B$1795,2,FALSE())</f>
        <v>La sumatoria del total del importe del tributo ISC de línea no corresponden al total</v>
      </c>
      <c r="M367" s="48" t="s">
        <v>8</v>
      </c>
      <c r="N367" s="15"/>
    </row>
    <row r="368" customFormat="false" ht="48" hidden="false" customHeight="false" outlineLevel="0" collapsed="false">
      <c r="A368" s="48"/>
      <c r="B368" s="50"/>
      <c r="C368" s="47"/>
      <c r="D368" s="48"/>
      <c r="E368" s="48"/>
      <c r="F368" s="47"/>
      <c r="G368" s="37"/>
      <c r="H368" s="117"/>
      <c r="I368" s="52" t="s">
        <v>1838</v>
      </c>
      <c r="J368" s="48" t="s">
        <v>6</v>
      </c>
      <c r="K368" s="51" t="s">
        <v>1839</v>
      </c>
      <c r="L368" s="52" t="str">
        <f aca="false">VLOOKUP(MID(K368,1,4),CódigosRetorno!$A$2:$B$1795,2,FALSE())</f>
        <v>La sumatoria del total del importe del tributo ICBPER de línea no corresponden al total</v>
      </c>
      <c r="M368" s="48" t="s">
        <v>8</v>
      </c>
      <c r="N368" s="15"/>
    </row>
    <row r="369" customFormat="false" ht="36" hidden="false" customHeight="false" outlineLevel="0" collapsed="false">
      <c r="A369" s="48"/>
      <c r="B369" s="50"/>
      <c r="C369" s="47"/>
      <c r="D369" s="48"/>
      <c r="E369" s="48"/>
      <c r="F369" s="47"/>
      <c r="G369" s="37"/>
      <c r="H369" s="117"/>
      <c r="I369" s="52" t="s">
        <v>1840</v>
      </c>
      <c r="J369" s="47" t="s">
        <v>6</v>
      </c>
      <c r="K369" s="116" t="s">
        <v>1841</v>
      </c>
      <c r="L369" s="52" t="str">
        <f aca="false">VLOOKUP(K369,CódigosRetorno!$A$2:$B$1795,2,FALSE())</f>
        <v>El impuesto ICBPER no se encuentra vigente</v>
      </c>
      <c r="M369" s="48" t="s">
        <v>8</v>
      </c>
      <c r="N369" s="15"/>
    </row>
    <row r="370" customFormat="false" ht="64.5" hidden="false" customHeight="true" outlineLevel="0" collapsed="false">
      <c r="A370" s="48"/>
      <c r="B370" s="50"/>
      <c r="C370" s="47"/>
      <c r="D370" s="48"/>
      <c r="E370" s="48"/>
      <c r="F370" s="47"/>
      <c r="G370" s="37"/>
      <c r="H370" s="117"/>
      <c r="I370" s="52" t="s">
        <v>1842</v>
      </c>
      <c r="J370" s="48" t="s">
        <v>6</v>
      </c>
      <c r="K370" s="51" t="s">
        <v>1843</v>
      </c>
      <c r="L370" s="52" t="str">
        <f aca="false">VLOOKUP(MID(K370,1,4),CódigosRetorno!$A$2:$B$1795,2,FALSE())</f>
        <v>La sumatoria del total del importe del tributo Otros tributos de línea no corresponden al total</v>
      </c>
      <c r="M370" s="48" t="s">
        <v>8</v>
      </c>
      <c r="N370" s="15"/>
    </row>
    <row r="371" customFormat="false" ht="36" hidden="false" customHeight="false" outlineLevel="0" collapsed="false">
      <c r="A371" s="48"/>
      <c r="B371" s="50"/>
      <c r="C371" s="47"/>
      <c r="D371" s="48"/>
      <c r="E371" s="48" t="s">
        <v>144</v>
      </c>
      <c r="F371" s="47" t="s">
        <v>308</v>
      </c>
      <c r="G371" s="37" t="s">
        <v>1575</v>
      </c>
      <c r="H371" s="48" t="n">
        <v>1</v>
      </c>
      <c r="I371" s="50" t="s">
        <v>1598</v>
      </c>
      <c r="J371" s="51" t="s">
        <v>6</v>
      </c>
      <c r="K371" s="116" t="s">
        <v>1074</v>
      </c>
      <c r="L371" s="37" t="str">
        <f aca="false">VLOOKUP(K371,CódigosRetorno!$A$2:$B$1795,2,FALSE())</f>
        <v>La moneda debe ser la misma en todo el documento. Salvo las percepciones que sólo son en moneda nacional</v>
      </c>
      <c r="M371" s="48" t="s">
        <v>1297</v>
      </c>
      <c r="N371" s="15"/>
    </row>
    <row r="372" customFormat="false" ht="24" hidden="false" customHeight="true" outlineLevel="0" collapsed="false">
      <c r="A372" s="48"/>
      <c r="B372" s="50"/>
      <c r="C372" s="47"/>
      <c r="D372" s="48"/>
      <c r="E372" s="117" t="s">
        <v>769</v>
      </c>
      <c r="F372" s="47" t="s">
        <v>1129</v>
      </c>
      <c r="G372" s="37" t="s">
        <v>1787</v>
      </c>
      <c r="H372" s="117" t="n">
        <v>1</v>
      </c>
      <c r="I372" s="37" t="s">
        <v>605</v>
      </c>
      <c r="J372" s="51" t="s">
        <v>6</v>
      </c>
      <c r="K372" s="116" t="s">
        <v>1788</v>
      </c>
      <c r="L372" s="37" t="str">
        <f aca="false">VLOOKUP(K372,CódigosRetorno!$A$2:$B$1795,2,FALSE())</f>
        <v>El XML no contiene el tag o no existe información de código de tributo.</v>
      </c>
      <c r="M372" s="48" t="s">
        <v>8</v>
      </c>
      <c r="N372" s="15"/>
    </row>
    <row r="373" customFormat="false" ht="24" hidden="false" customHeight="false" outlineLevel="0" collapsed="false">
      <c r="A373" s="48"/>
      <c r="B373" s="50"/>
      <c r="C373" s="47"/>
      <c r="D373" s="48"/>
      <c r="E373" s="48"/>
      <c r="F373" s="47"/>
      <c r="G373" s="37"/>
      <c r="H373" s="117"/>
      <c r="I373" s="50" t="s">
        <v>1789</v>
      </c>
      <c r="J373" s="51" t="s">
        <v>6</v>
      </c>
      <c r="K373" s="116" t="s">
        <v>1790</v>
      </c>
      <c r="L373" s="37" t="str">
        <f aca="false">VLOOKUP(K373,CódigosRetorno!$A$2:$B$1795,2,FALSE())</f>
        <v>El dato ingresado como codigo de tributo global no corresponde al valor esperado.</v>
      </c>
      <c r="M373" s="48" t="s">
        <v>1658</v>
      </c>
      <c r="N373" s="15"/>
    </row>
    <row r="374" customFormat="false" ht="24" hidden="false" customHeight="false" outlineLevel="0" collapsed="false">
      <c r="A374" s="48"/>
      <c r="B374" s="50"/>
      <c r="C374" s="47"/>
      <c r="D374" s="48"/>
      <c r="E374" s="48"/>
      <c r="F374" s="47"/>
      <c r="G374" s="37"/>
      <c r="H374" s="117"/>
      <c r="I374" s="50" t="s">
        <v>1791</v>
      </c>
      <c r="J374" s="116" t="s">
        <v>6</v>
      </c>
      <c r="K374" s="116" t="s">
        <v>1792</v>
      </c>
      <c r="L374" s="37" t="str">
        <f aca="false">VLOOKUP(K374,CódigosRetorno!$A$2:$B$1795,2,FALSE())</f>
        <v>El código de tributo no debe repetirse a nivel de totales</v>
      </c>
      <c r="M374" s="208" t="s">
        <v>8</v>
      </c>
      <c r="N374" s="15"/>
    </row>
    <row r="375" customFormat="false" ht="48" hidden="false" customHeight="false" outlineLevel="0" collapsed="false">
      <c r="A375" s="48"/>
      <c r="B375" s="50"/>
      <c r="C375" s="47"/>
      <c r="D375" s="48"/>
      <c r="E375" s="48"/>
      <c r="F375" s="47"/>
      <c r="G375" s="37"/>
      <c r="H375" s="117"/>
      <c r="I375" s="37" t="s">
        <v>1844</v>
      </c>
      <c r="J375" s="51" t="s">
        <v>6</v>
      </c>
      <c r="K375" s="116" t="s">
        <v>1794</v>
      </c>
      <c r="L375" s="37" t="str">
        <f aca="false">VLOOKUP(K375,CódigosRetorno!$A$2:$B$1795,2,FALSE())</f>
        <v>El dato ingresado como codigo de tributo global es invalido para tipo de operación.</v>
      </c>
      <c r="M375" s="48" t="s">
        <v>8</v>
      </c>
      <c r="N375" s="15"/>
    </row>
    <row r="376" customFormat="false" ht="60" hidden="false" customHeight="false" outlineLevel="0" collapsed="false">
      <c r="A376" s="48"/>
      <c r="B376" s="50"/>
      <c r="C376" s="47"/>
      <c r="D376" s="48"/>
      <c r="E376" s="48"/>
      <c r="F376" s="47"/>
      <c r="G376" s="37"/>
      <c r="H376" s="117"/>
      <c r="I376" s="37" t="s">
        <v>1845</v>
      </c>
      <c r="J376" s="47" t="s">
        <v>6</v>
      </c>
      <c r="K376" s="116" t="s">
        <v>1846</v>
      </c>
      <c r="L376" s="37" t="str">
        <f aca="false">VLOOKUP(K376,CódigosRetorno!$A$2:$B$1795,2,FALSE())</f>
        <v>Factura de operacion sujeta al IVAP , no debe consignar valor para ISC o debe ser 0</v>
      </c>
      <c r="M376" s="48" t="s">
        <v>8</v>
      </c>
      <c r="N376" s="15"/>
    </row>
    <row r="377" customFormat="false" ht="24" hidden="false" customHeight="false" outlineLevel="0" collapsed="false">
      <c r="A377" s="48"/>
      <c r="B377" s="50"/>
      <c r="C377" s="47"/>
      <c r="D377" s="48"/>
      <c r="E377" s="117"/>
      <c r="F377" s="48" t="s">
        <v>1665</v>
      </c>
      <c r="G377" s="37" t="s">
        <v>1333</v>
      </c>
      <c r="H377" s="48" t="s">
        <v>1262</v>
      </c>
      <c r="I377" s="37" t="s">
        <v>1666</v>
      </c>
      <c r="J377" s="47" t="s">
        <v>208</v>
      </c>
      <c r="K377" s="51" t="s">
        <v>1335</v>
      </c>
      <c r="L377" s="37" t="str">
        <f aca="false">VLOOKUP(K377,CódigosRetorno!$A$2:$B$1795,2,FALSE())</f>
        <v>El dato ingresado como atributo @schemeName es incorrecto.</v>
      </c>
      <c r="M377" s="48" t="s">
        <v>8</v>
      </c>
      <c r="N377" s="15"/>
    </row>
    <row r="378" customFormat="false" ht="24" hidden="false" customHeight="false" outlineLevel="0" collapsed="false">
      <c r="A378" s="48"/>
      <c r="B378" s="50"/>
      <c r="C378" s="47"/>
      <c r="D378" s="48"/>
      <c r="E378" s="48"/>
      <c r="F378" s="48" t="s">
        <v>1260</v>
      </c>
      <c r="G378" s="37" t="s">
        <v>1261</v>
      </c>
      <c r="H378" s="48" t="s">
        <v>1262</v>
      </c>
      <c r="I378" s="37" t="s">
        <v>1263</v>
      </c>
      <c r="J378" s="47" t="s">
        <v>208</v>
      </c>
      <c r="K378" s="51" t="s">
        <v>1264</v>
      </c>
      <c r="L378" s="37" t="str">
        <f aca="false">VLOOKUP(K378,CódigosRetorno!$A$2:$B$1795,2,FALSE())</f>
        <v>El dato ingresado como atributo @schemeAgencyName es incorrecto.</v>
      </c>
      <c r="M378" s="48" t="s">
        <v>8</v>
      </c>
      <c r="N378" s="15"/>
    </row>
    <row r="379" customFormat="false" ht="48" hidden="false" customHeight="false" outlineLevel="0" collapsed="false">
      <c r="A379" s="48"/>
      <c r="B379" s="50"/>
      <c r="C379" s="47"/>
      <c r="D379" s="48"/>
      <c r="E379" s="48"/>
      <c r="F379" s="48" t="s">
        <v>1694</v>
      </c>
      <c r="G379" s="37" t="s">
        <v>1337</v>
      </c>
      <c r="H379" s="48" t="s">
        <v>1262</v>
      </c>
      <c r="I379" s="37" t="s">
        <v>1668</v>
      </c>
      <c r="J379" s="51" t="s">
        <v>208</v>
      </c>
      <c r="K379" s="116" t="s">
        <v>1339</v>
      </c>
      <c r="L379" s="37" t="str">
        <f aca="false">VLOOKUP(K379,CódigosRetorno!$A$2:$B$1795,2,FALSE())</f>
        <v>El dato ingresado como atributo @schemeURI es incorrecto.</v>
      </c>
      <c r="M379" s="48" t="s">
        <v>8</v>
      </c>
      <c r="N379" s="15"/>
    </row>
    <row r="380" customFormat="false" ht="24" hidden="false" customHeight="true" outlineLevel="0" collapsed="false">
      <c r="A380" s="48"/>
      <c r="B380" s="50"/>
      <c r="C380" s="47"/>
      <c r="D380" s="48"/>
      <c r="E380" s="48" t="s">
        <v>1669</v>
      </c>
      <c r="F380" s="47" t="s">
        <v>1129</v>
      </c>
      <c r="G380" s="37" t="s">
        <v>1795</v>
      </c>
      <c r="H380" s="48" t="n">
        <v>1</v>
      </c>
      <c r="I380" s="37" t="s">
        <v>605</v>
      </c>
      <c r="J380" s="51" t="s">
        <v>6</v>
      </c>
      <c r="K380" s="116" t="s">
        <v>1796</v>
      </c>
      <c r="L380" s="37" t="str">
        <f aca="false">VLOOKUP(K380,CódigosRetorno!$A$2:$B$1795,2,FALSE())</f>
        <v>El XML no contiene el tag TaxScheme Name de impuestos globales</v>
      </c>
      <c r="M380" s="48" t="s">
        <v>8</v>
      </c>
      <c r="N380" s="15"/>
    </row>
    <row r="381" customFormat="false" ht="24" hidden="false" customHeight="false" outlineLevel="0" collapsed="false">
      <c r="A381" s="48"/>
      <c r="B381" s="50"/>
      <c r="C381" s="47"/>
      <c r="D381" s="48"/>
      <c r="E381" s="48"/>
      <c r="F381" s="47"/>
      <c r="G381" s="37"/>
      <c r="H381" s="48"/>
      <c r="I381" s="50" t="s">
        <v>1797</v>
      </c>
      <c r="J381" s="51" t="s">
        <v>6</v>
      </c>
      <c r="K381" s="116" t="s">
        <v>1798</v>
      </c>
      <c r="L381" s="37" t="str">
        <f aca="false">VLOOKUP(K381,CódigosRetorno!$A$2:$B$1795,2,FALSE())</f>
        <v>El valor del tag nombre del tributo no corresponde al esperado.</v>
      </c>
      <c r="M381" s="48" t="s">
        <v>1658</v>
      </c>
      <c r="N381" s="15"/>
    </row>
    <row r="382" customFormat="false" ht="24" hidden="false" customHeight="true" outlineLevel="0" collapsed="false">
      <c r="A382" s="48"/>
      <c r="B382" s="50"/>
      <c r="C382" s="47"/>
      <c r="D382" s="48"/>
      <c r="E382" s="48" t="s">
        <v>144</v>
      </c>
      <c r="F382" s="47" t="s">
        <v>1129</v>
      </c>
      <c r="G382" s="37" t="s">
        <v>1799</v>
      </c>
      <c r="H382" s="48" t="n">
        <v>1</v>
      </c>
      <c r="I382" s="37" t="s">
        <v>605</v>
      </c>
      <c r="J382" s="51" t="s">
        <v>6</v>
      </c>
      <c r="K382" s="116" t="s">
        <v>1800</v>
      </c>
      <c r="L382" s="37" t="str">
        <f aca="false">VLOOKUP(K382,CódigosRetorno!$A$2:$B$1795,2,FALSE())</f>
        <v>El XML no contiene el tag código de tributo internacional de impuestos globales</v>
      </c>
      <c r="M382" s="48" t="s">
        <v>8</v>
      </c>
      <c r="N382" s="15"/>
    </row>
    <row r="383" customFormat="false" ht="36" hidden="false" customHeight="false" outlineLevel="0" collapsed="false">
      <c r="A383" s="48"/>
      <c r="B383" s="50"/>
      <c r="C383" s="47"/>
      <c r="D383" s="48"/>
      <c r="E383" s="48"/>
      <c r="F383" s="47"/>
      <c r="G383" s="37"/>
      <c r="H383" s="48"/>
      <c r="I383" s="50" t="s">
        <v>1801</v>
      </c>
      <c r="J383" s="51" t="s">
        <v>6</v>
      </c>
      <c r="K383" s="116" t="s">
        <v>1802</v>
      </c>
      <c r="L383" s="37" t="str">
        <f aca="false">VLOOKUP(K383,CódigosRetorno!$A$2:$B$1795,2,FALSE())</f>
        <v>El valor del tag codigo de tributo internacional no corresponde al esperado.</v>
      </c>
      <c r="M383" s="48" t="s">
        <v>1658</v>
      </c>
      <c r="N383" s="15"/>
    </row>
    <row r="384" customFormat="false" ht="36" hidden="false" customHeight="true" outlineLevel="0" collapsed="false">
      <c r="A384" s="48" t="n">
        <v>50</v>
      </c>
      <c r="B384" s="50" t="s">
        <v>1847</v>
      </c>
      <c r="C384" s="47" t="s">
        <v>63</v>
      </c>
      <c r="D384" s="47" t="s">
        <v>184</v>
      </c>
      <c r="E384" s="48" t="s">
        <v>1104</v>
      </c>
      <c r="F384" s="47" t="s">
        <v>1725</v>
      </c>
      <c r="G384" s="37" t="s">
        <v>1848</v>
      </c>
      <c r="H384" s="48" t="n">
        <v>1</v>
      </c>
      <c r="I384" s="37" t="s">
        <v>1849</v>
      </c>
      <c r="J384" s="47" t="s">
        <v>6</v>
      </c>
      <c r="K384" s="51" t="s">
        <v>1728</v>
      </c>
      <c r="L384" s="37" t="str">
        <f aca="false">VLOOKUP(K384,CódigosRetorno!$A$2:$B$1795,2,FALSE())</f>
        <v>El dato ingresado como indicador de cargo/descuento no corresponde al valor esperado.</v>
      </c>
      <c r="M384" s="48" t="s">
        <v>8</v>
      </c>
      <c r="N384" s="15"/>
    </row>
    <row r="385" customFormat="false" ht="36" hidden="false" customHeight="false" outlineLevel="0" collapsed="false">
      <c r="A385" s="48"/>
      <c r="B385" s="50"/>
      <c r="C385" s="47"/>
      <c r="D385" s="47"/>
      <c r="E385" s="48"/>
      <c r="F385" s="47"/>
      <c r="G385" s="37"/>
      <c r="H385" s="48"/>
      <c r="I385" s="52" t="s">
        <v>1850</v>
      </c>
      <c r="J385" s="47" t="s">
        <v>6</v>
      </c>
      <c r="K385" s="51" t="s">
        <v>1728</v>
      </c>
      <c r="L385" s="52" t="str">
        <f aca="false">VLOOKUP(K385,CódigosRetorno!$A$2:$B$1795,2,FALSE())</f>
        <v>El dato ingresado como indicador de cargo/descuento no corresponde al valor esperado.</v>
      </c>
      <c r="M385" s="48" t="s">
        <v>8</v>
      </c>
      <c r="N385" s="15"/>
    </row>
    <row r="386" customFormat="false" ht="24" hidden="false" customHeight="true" outlineLevel="0" collapsed="false">
      <c r="A386" s="48"/>
      <c r="B386" s="50"/>
      <c r="C386" s="47"/>
      <c r="D386" s="47"/>
      <c r="E386" s="117" t="s">
        <v>330</v>
      </c>
      <c r="F386" s="47" t="s">
        <v>1730</v>
      </c>
      <c r="G386" s="37" t="s">
        <v>1851</v>
      </c>
      <c r="H386" s="117" t="n">
        <v>1</v>
      </c>
      <c r="I386" s="37" t="s">
        <v>1852</v>
      </c>
      <c r="J386" s="51" t="s">
        <v>6</v>
      </c>
      <c r="K386" s="116" t="s">
        <v>1853</v>
      </c>
      <c r="L386" s="37" t="str">
        <f aca="false">VLOOKUP(K386,CódigosRetorno!$A$2:$B$1795,2,FALSE())</f>
        <v>El XML no contiene el tag o no existe informacion de codigo de motivo de cargo/descuento global.</v>
      </c>
      <c r="M386" s="48" t="s">
        <v>8</v>
      </c>
      <c r="N386" s="15"/>
    </row>
    <row r="387" customFormat="false" ht="24" hidden="false" customHeight="false" outlineLevel="0" collapsed="false">
      <c r="A387" s="48"/>
      <c r="B387" s="50"/>
      <c r="C387" s="47"/>
      <c r="D387" s="47"/>
      <c r="E387" s="117"/>
      <c r="F387" s="47"/>
      <c r="G387" s="37"/>
      <c r="H387" s="117"/>
      <c r="I387" s="37" t="s">
        <v>1854</v>
      </c>
      <c r="J387" s="51" t="s">
        <v>208</v>
      </c>
      <c r="K387" s="116" t="s">
        <v>1855</v>
      </c>
      <c r="L387" s="37" t="str">
        <f aca="false">VLOOKUP(K387,CódigosRetorno!$A$2:$B$1795,2,FALSE())</f>
        <v>El dato ingresado como cargo/descuento no es valido a nivel global.</v>
      </c>
      <c r="M387" s="48" t="s">
        <v>8</v>
      </c>
      <c r="N387" s="15"/>
    </row>
    <row r="388" customFormat="false" ht="36" hidden="false" customHeight="false" outlineLevel="0" collapsed="false">
      <c r="A388" s="48"/>
      <c r="B388" s="50"/>
      <c r="C388" s="47"/>
      <c r="D388" s="47"/>
      <c r="E388" s="117"/>
      <c r="F388" s="47"/>
      <c r="G388" s="37"/>
      <c r="H388" s="117"/>
      <c r="I388" s="37" t="s">
        <v>1733</v>
      </c>
      <c r="J388" s="51" t="s">
        <v>6</v>
      </c>
      <c r="K388" s="116" t="s">
        <v>1856</v>
      </c>
      <c r="L388" s="37" t="str">
        <f aca="false">VLOOKUP(K388,CódigosRetorno!$A$2:$B$1795,2,FALSE())</f>
        <v>El dato ingresado como codigo de motivo de cargo/descuento global no es valido (catalogo nro 53)</v>
      </c>
      <c r="M388" s="48" t="s">
        <v>1735</v>
      </c>
      <c r="N388" s="15"/>
    </row>
    <row r="389" customFormat="false" ht="24" hidden="false" customHeight="false" outlineLevel="0" collapsed="false">
      <c r="A389" s="48"/>
      <c r="B389" s="50"/>
      <c r="C389" s="47"/>
      <c r="D389" s="47"/>
      <c r="E389" s="117"/>
      <c r="F389" s="48" t="s">
        <v>1260</v>
      </c>
      <c r="G389" s="37" t="s">
        <v>1282</v>
      </c>
      <c r="H389" s="48" t="s">
        <v>1262</v>
      </c>
      <c r="I389" s="37" t="s">
        <v>1263</v>
      </c>
      <c r="J389" s="51" t="s">
        <v>208</v>
      </c>
      <c r="K389" s="116" t="s">
        <v>1283</v>
      </c>
      <c r="L389" s="37" t="str">
        <f aca="false">VLOOKUP(K389,CódigosRetorno!$A$2:$B$1795,2,FALSE())</f>
        <v>El dato ingresado como atributo @listAgencyName es incorrecto.</v>
      </c>
      <c r="M389" s="48" t="s">
        <v>8</v>
      </c>
      <c r="N389" s="15"/>
    </row>
    <row r="390" customFormat="false" ht="24" hidden="false" customHeight="false" outlineLevel="0" collapsed="false">
      <c r="A390" s="48"/>
      <c r="B390" s="50"/>
      <c r="C390" s="47"/>
      <c r="D390" s="47"/>
      <c r="E390" s="117"/>
      <c r="F390" s="48" t="s">
        <v>1738</v>
      </c>
      <c r="G390" s="37" t="s">
        <v>1285</v>
      </c>
      <c r="H390" s="48" t="s">
        <v>1262</v>
      </c>
      <c r="I390" s="37" t="s">
        <v>1739</v>
      </c>
      <c r="J390" s="47" t="s">
        <v>208</v>
      </c>
      <c r="K390" s="51" t="s">
        <v>1287</v>
      </c>
      <c r="L390" s="37" t="str">
        <f aca="false">VLOOKUP(K390,CódigosRetorno!$A$2:$B$1795,2,FALSE())</f>
        <v>El dato ingresado como atributo @listName es incorrecto.</v>
      </c>
      <c r="M390" s="48" t="s">
        <v>8</v>
      </c>
      <c r="N390" s="15"/>
    </row>
    <row r="391" customFormat="false" ht="48" hidden="false" customHeight="false" outlineLevel="0" collapsed="false">
      <c r="A391" s="48"/>
      <c r="B391" s="50"/>
      <c r="C391" s="47"/>
      <c r="D391" s="47"/>
      <c r="E391" s="117"/>
      <c r="F391" s="48" t="s">
        <v>1740</v>
      </c>
      <c r="G391" s="37" t="s">
        <v>1289</v>
      </c>
      <c r="H391" s="48" t="s">
        <v>1262</v>
      </c>
      <c r="I391" s="37" t="s">
        <v>1741</v>
      </c>
      <c r="J391" s="51" t="s">
        <v>208</v>
      </c>
      <c r="K391" s="116" t="s">
        <v>1291</v>
      </c>
      <c r="L391" s="37" t="str">
        <f aca="false">VLOOKUP(K391,CódigosRetorno!$A$2:$B$1795,2,FALSE())</f>
        <v>El dato ingresado como atributo @listURI es incorrecto.</v>
      </c>
      <c r="M391" s="48" t="s">
        <v>8</v>
      </c>
      <c r="N391" s="15"/>
    </row>
    <row r="392" customFormat="false" ht="36" hidden="false" customHeight="false" outlineLevel="0" collapsed="false">
      <c r="A392" s="48"/>
      <c r="B392" s="50"/>
      <c r="C392" s="47"/>
      <c r="D392" s="47"/>
      <c r="E392" s="48" t="s">
        <v>1628</v>
      </c>
      <c r="F392" s="47" t="s">
        <v>1629</v>
      </c>
      <c r="G392" s="37" t="s">
        <v>1857</v>
      </c>
      <c r="H392" s="208" t="s">
        <v>1262</v>
      </c>
      <c r="I392" s="37" t="s">
        <v>1743</v>
      </c>
      <c r="J392" s="51" t="s">
        <v>6</v>
      </c>
      <c r="K392" s="116" t="s">
        <v>1858</v>
      </c>
      <c r="L392" s="37" t="str">
        <f aca="false">VLOOKUP(K392,CódigosRetorno!$A$2:$B$1795,2,FALSE())</f>
        <v>El dato ingresado en factor de cargo o descuento global no cumple con el formato establecido.</v>
      </c>
      <c r="M392" s="208" t="s">
        <v>8</v>
      </c>
      <c r="N392" s="15"/>
    </row>
    <row r="393" customFormat="false" ht="36" hidden="false" customHeight="true" outlineLevel="0" collapsed="false">
      <c r="A393" s="48"/>
      <c r="B393" s="50"/>
      <c r="C393" s="47"/>
      <c r="D393" s="47"/>
      <c r="E393" s="117" t="s">
        <v>300</v>
      </c>
      <c r="F393" s="47" t="s">
        <v>301</v>
      </c>
      <c r="G393" s="37" t="s">
        <v>1859</v>
      </c>
      <c r="H393" s="117" t="n">
        <v>1</v>
      </c>
      <c r="I393" s="37" t="s">
        <v>1618</v>
      </c>
      <c r="J393" s="51" t="s">
        <v>6</v>
      </c>
      <c r="K393" s="116" t="s">
        <v>1860</v>
      </c>
      <c r="L393" s="37" t="str">
        <f aca="false">VLOOKUP(K393,CódigosRetorno!$A$2:$B$1795,2,FALSE())</f>
        <v>El dato ingresado en cac:AllowanceCharge/cbc:Amount no cumple con el formato establecido.</v>
      </c>
      <c r="M393" s="48" t="s">
        <v>8</v>
      </c>
      <c r="N393" s="15"/>
    </row>
    <row r="394" customFormat="false" ht="72" hidden="false" customHeight="false" outlineLevel="0" collapsed="false">
      <c r="A394" s="48"/>
      <c r="B394" s="50"/>
      <c r="C394" s="47"/>
      <c r="D394" s="47"/>
      <c r="E394" s="117"/>
      <c r="F394" s="47"/>
      <c r="G394" s="37"/>
      <c r="H394" s="117"/>
      <c r="I394" s="52" t="s">
        <v>1747</v>
      </c>
      <c r="J394" s="51" t="s">
        <v>6</v>
      </c>
      <c r="K394" s="51" t="s">
        <v>1861</v>
      </c>
      <c r="L394" s="52" t="str">
        <f aca="false">VLOOKUP(MID(K394,1,4),CódigosRetorno!$A$2:$B$1795,2,FALSE())</f>
        <v>El valor de cargo/descuento global difiere de los importes consignados</v>
      </c>
      <c r="M394" s="48" t="s">
        <v>8</v>
      </c>
      <c r="N394" s="15"/>
    </row>
    <row r="395" customFormat="false" ht="60" hidden="false" customHeight="false" outlineLevel="0" collapsed="false">
      <c r="A395" s="48"/>
      <c r="B395" s="50"/>
      <c r="C395" s="47"/>
      <c r="D395" s="47"/>
      <c r="E395" s="117"/>
      <c r="F395" s="47"/>
      <c r="G395" s="37"/>
      <c r="H395" s="117"/>
      <c r="I395" s="52" t="s">
        <v>1862</v>
      </c>
      <c r="J395" s="51" t="s">
        <v>6</v>
      </c>
      <c r="K395" s="51" t="s">
        <v>1863</v>
      </c>
      <c r="L395" s="52" t="str">
        <f aca="false">VLOOKUP(MID(K395,1,4),CódigosRetorno!$A$2:$B$1795,2,FALSE())</f>
        <v>Si se informa descuentos globales por anticipo debe existir 'Total de anticipos' con monto mayor a cero</v>
      </c>
      <c r="M395" s="48" t="s">
        <v>8</v>
      </c>
      <c r="N395" s="15"/>
    </row>
    <row r="396" customFormat="false" ht="128.25" hidden="false" customHeight="true" outlineLevel="0" collapsed="false">
      <c r="A396" s="48"/>
      <c r="B396" s="50"/>
      <c r="C396" s="47"/>
      <c r="D396" s="47"/>
      <c r="E396" s="48" t="s">
        <v>144</v>
      </c>
      <c r="F396" s="47" t="s">
        <v>308</v>
      </c>
      <c r="G396" s="37" t="s">
        <v>1575</v>
      </c>
      <c r="H396" s="48" t="n">
        <v>1</v>
      </c>
      <c r="I396" s="50" t="s">
        <v>1598</v>
      </c>
      <c r="J396" s="51" t="s">
        <v>6</v>
      </c>
      <c r="K396" s="116" t="s">
        <v>1074</v>
      </c>
      <c r="L396" s="37" t="str">
        <f aca="false">VLOOKUP(K396,CódigosRetorno!$A$2:$B$1795,2,FALSE())</f>
        <v>La moneda debe ser la misma en todo el documento. Salvo las percepciones que sólo son en moneda nacional</v>
      </c>
      <c r="M396" s="48" t="s">
        <v>1297</v>
      </c>
      <c r="N396" s="15"/>
    </row>
    <row r="397" customFormat="false" ht="36" hidden="false" customHeight="false" outlineLevel="0" collapsed="false">
      <c r="A397" s="48"/>
      <c r="B397" s="50"/>
      <c r="C397" s="47"/>
      <c r="D397" s="47"/>
      <c r="E397" s="48" t="s">
        <v>300</v>
      </c>
      <c r="F397" s="47" t="s">
        <v>301</v>
      </c>
      <c r="G397" s="37" t="s">
        <v>1864</v>
      </c>
      <c r="H397" s="48" t="s">
        <v>1262</v>
      </c>
      <c r="I397" s="37" t="s">
        <v>1618</v>
      </c>
      <c r="J397" s="51" t="s">
        <v>6</v>
      </c>
      <c r="K397" s="116" t="s">
        <v>1865</v>
      </c>
      <c r="L397" s="37" t="str">
        <f aca="false">VLOOKUP(K397,CódigosRetorno!$A$2:$B$1795,2,FALSE())</f>
        <v>El dato ingresado en base monto por cargo/descuento globales no cumple con el formato establecido</v>
      </c>
      <c r="M397" s="48" t="s">
        <v>8</v>
      </c>
      <c r="N397" s="15"/>
    </row>
    <row r="398" customFormat="false" ht="196.5" hidden="false" customHeight="true" outlineLevel="0" collapsed="false">
      <c r="A398" s="48"/>
      <c r="B398" s="50"/>
      <c r="C398" s="47"/>
      <c r="D398" s="47"/>
      <c r="E398" s="47" t="s">
        <v>144</v>
      </c>
      <c r="F398" s="47" t="s">
        <v>308</v>
      </c>
      <c r="G398" s="37" t="s">
        <v>1575</v>
      </c>
      <c r="H398" s="48" t="n">
        <v>1</v>
      </c>
      <c r="I398" s="50" t="s">
        <v>1598</v>
      </c>
      <c r="J398" s="51" t="s">
        <v>6</v>
      </c>
      <c r="K398" s="116" t="s">
        <v>1074</v>
      </c>
      <c r="L398" s="37" t="str">
        <f aca="false">VLOOKUP(K398,CódigosRetorno!$A$2:$B$1795,2,FALSE())</f>
        <v>La moneda debe ser la misma en todo el documento. Salvo las percepciones que sólo son en moneda nacional</v>
      </c>
      <c r="M398" s="48" t="s">
        <v>1297</v>
      </c>
      <c r="N398" s="15"/>
    </row>
    <row r="399" customFormat="false" ht="36" hidden="false" customHeight="true" outlineLevel="0" collapsed="false">
      <c r="A399" s="117" t="n">
        <f aca="false">A384+1</f>
        <v>51</v>
      </c>
      <c r="B399" s="37" t="s">
        <v>1866</v>
      </c>
      <c r="C399" s="47" t="s">
        <v>63</v>
      </c>
      <c r="D399" s="47" t="s">
        <v>184</v>
      </c>
      <c r="E399" s="48" t="s">
        <v>300</v>
      </c>
      <c r="F399" s="47" t="s">
        <v>301</v>
      </c>
      <c r="G399" s="37" t="s">
        <v>1867</v>
      </c>
      <c r="H399" s="48"/>
      <c r="I399" s="52" t="s">
        <v>1618</v>
      </c>
      <c r="J399" s="51" t="s">
        <v>6</v>
      </c>
      <c r="K399" s="51" t="s">
        <v>1868</v>
      </c>
      <c r="L399" s="37" t="str">
        <f aca="false">VLOOKUP(K399,CódigosRetorno!$A$2:$B$1795,2,FALSE())</f>
        <v>El dato ingresado en el campo Total Descuentos no cumple con el formato establecido</v>
      </c>
      <c r="M399" s="48" t="s">
        <v>8</v>
      </c>
      <c r="N399" s="15"/>
    </row>
    <row r="400" customFormat="false" ht="93" hidden="false" customHeight="true" outlineLevel="0" collapsed="false">
      <c r="A400" s="117"/>
      <c r="B400" s="37"/>
      <c r="C400" s="47"/>
      <c r="D400" s="47"/>
      <c r="E400" s="48"/>
      <c r="F400" s="47"/>
      <c r="G400" s="37"/>
      <c r="H400" s="48"/>
      <c r="I400" s="52" t="s">
        <v>1869</v>
      </c>
      <c r="J400" s="51" t="s">
        <v>6</v>
      </c>
      <c r="K400" s="51" t="s">
        <v>1870</v>
      </c>
      <c r="L400" s="52" t="str">
        <f aca="false">VLOOKUP(MID(K400,1,4),CódigosRetorno!$A$2:$B$1795,2,FALSE())</f>
        <v>La sumatoria consignados en descuentos globales no corresponden al total.</v>
      </c>
      <c r="M400" s="48" t="s">
        <v>8</v>
      </c>
      <c r="N400" s="15"/>
    </row>
    <row r="401" customFormat="false" ht="36" hidden="false" customHeight="false" outlineLevel="0" collapsed="false">
      <c r="A401" s="117"/>
      <c r="B401" s="37"/>
      <c r="C401" s="47"/>
      <c r="D401" s="47"/>
      <c r="E401" s="47" t="s">
        <v>144</v>
      </c>
      <c r="F401" s="47" t="s">
        <v>308</v>
      </c>
      <c r="G401" s="37" t="s">
        <v>1575</v>
      </c>
      <c r="H401" s="48" t="n">
        <v>1</v>
      </c>
      <c r="I401" s="50" t="s">
        <v>1598</v>
      </c>
      <c r="J401" s="51" t="s">
        <v>6</v>
      </c>
      <c r="K401" s="116" t="s">
        <v>1074</v>
      </c>
      <c r="L401" s="37" t="str">
        <f aca="false">VLOOKUP(K401,CódigosRetorno!$A$2:$B$1795,2,FALSE())</f>
        <v>La moneda debe ser la misma en todo el documento. Salvo las percepciones que sólo son en moneda nacional</v>
      </c>
      <c r="M401" s="48" t="s">
        <v>1297</v>
      </c>
      <c r="N401" s="15"/>
    </row>
    <row r="402" customFormat="false" ht="36" hidden="false" customHeight="true" outlineLevel="0" collapsed="false">
      <c r="A402" s="117" t="n">
        <f aca="false">A399+1</f>
        <v>52</v>
      </c>
      <c r="B402" s="50" t="s">
        <v>1871</v>
      </c>
      <c r="C402" s="47" t="s">
        <v>63</v>
      </c>
      <c r="D402" s="47" t="s">
        <v>184</v>
      </c>
      <c r="E402" s="47" t="s">
        <v>300</v>
      </c>
      <c r="F402" s="47" t="s">
        <v>301</v>
      </c>
      <c r="G402" s="37" t="s">
        <v>1872</v>
      </c>
      <c r="H402" s="48" t="n">
        <v>1</v>
      </c>
      <c r="I402" s="52" t="s">
        <v>1618</v>
      </c>
      <c r="J402" s="51" t="s">
        <v>6</v>
      </c>
      <c r="K402" s="116" t="s">
        <v>1873</v>
      </c>
      <c r="L402" s="37" t="str">
        <f aca="false">VLOOKUP(K402,CódigosRetorno!$A$2:$B$1795,2,FALSE())</f>
        <v>El dato ingresado en ChargeTotalAmount no cumple con el formato establecido</v>
      </c>
      <c r="M402" s="48" t="s">
        <v>8</v>
      </c>
      <c r="N402" s="15"/>
    </row>
    <row r="403" customFormat="false" ht="72" hidden="false" customHeight="false" outlineLevel="0" collapsed="false">
      <c r="A403" s="117"/>
      <c r="B403" s="50"/>
      <c r="C403" s="47"/>
      <c r="D403" s="47"/>
      <c r="E403" s="47"/>
      <c r="F403" s="47"/>
      <c r="G403" s="37"/>
      <c r="H403" s="48"/>
      <c r="I403" s="52" t="s">
        <v>1874</v>
      </c>
      <c r="J403" s="48" t="s">
        <v>6</v>
      </c>
      <c r="K403" s="51" t="s">
        <v>1875</v>
      </c>
      <c r="L403" s="52" t="str">
        <f aca="false">VLOOKUP(MID(K403,1,4),CódigosRetorno!$A$2:$B$1795,2,FALSE())</f>
        <v>La sumatoria consignados en cargos globales no corresponden al total</v>
      </c>
      <c r="M403" s="48" t="s">
        <v>8</v>
      </c>
      <c r="N403" s="15"/>
    </row>
    <row r="404" customFormat="false" ht="36" hidden="false" customHeight="false" outlineLevel="0" collapsed="false">
      <c r="A404" s="117"/>
      <c r="B404" s="50"/>
      <c r="C404" s="47"/>
      <c r="D404" s="47"/>
      <c r="E404" s="48" t="s">
        <v>144</v>
      </c>
      <c r="F404" s="47" t="s">
        <v>308</v>
      </c>
      <c r="G404" s="37" t="s">
        <v>1575</v>
      </c>
      <c r="H404" s="48" t="n">
        <v>1</v>
      </c>
      <c r="I404" s="50" t="s">
        <v>1598</v>
      </c>
      <c r="J404" s="51" t="s">
        <v>6</v>
      </c>
      <c r="K404" s="116" t="s">
        <v>1074</v>
      </c>
      <c r="L404" s="37" t="str">
        <f aca="false">VLOOKUP(K404,CódigosRetorno!$A$2:$B$1795,2,FALSE())</f>
        <v>La moneda debe ser la misma en todo el documento. Salvo las percepciones que sólo son en moneda nacional</v>
      </c>
      <c r="M404" s="48" t="s">
        <v>1297</v>
      </c>
      <c r="N404" s="15"/>
    </row>
    <row r="405" customFormat="false" ht="36" hidden="false" customHeight="true" outlineLevel="0" collapsed="false">
      <c r="A405" s="119" t="n">
        <f aca="false">A402+1</f>
        <v>53</v>
      </c>
      <c r="B405" s="183" t="s">
        <v>1876</v>
      </c>
      <c r="C405" s="184" t="s">
        <v>63</v>
      </c>
      <c r="D405" s="184" t="s">
        <v>143</v>
      </c>
      <c r="E405" s="119" t="s">
        <v>300</v>
      </c>
      <c r="F405" s="184" t="s">
        <v>1718</v>
      </c>
      <c r="G405" s="185" t="s">
        <v>1877</v>
      </c>
      <c r="H405" s="48" t="n">
        <v>1</v>
      </c>
      <c r="I405" s="185" t="s">
        <v>1618</v>
      </c>
      <c r="J405" s="186" t="s">
        <v>6</v>
      </c>
      <c r="K405" s="187" t="s">
        <v>1878</v>
      </c>
      <c r="L405" s="185" t="str">
        <f aca="false">VLOOKUP(K405,CódigosRetorno!$A$2:$B$1795,2,FALSE())</f>
        <v>El dato ingresado en PayableAmount no cumple con el formato establecido</v>
      </c>
      <c r="M405" s="119" t="s">
        <v>8</v>
      </c>
      <c r="N405" s="188"/>
    </row>
    <row r="406" customFormat="false" ht="96" hidden="false" customHeight="false" outlineLevel="0" collapsed="false">
      <c r="A406" s="119"/>
      <c r="B406" s="183"/>
      <c r="C406" s="184"/>
      <c r="D406" s="184"/>
      <c r="E406" s="119"/>
      <c r="F406" s="184"/>
      <c r="G406" s="185"/>
      <c r="H406" s="48"/>
      <c r="I406" s="50" t="s">
        <v>1879</v>
      </c>
      <c r="J406" s="51" t="s">
        <v>6</v>
      </c>
      <c r="K406" s="51" t="s">
        <v>1880</v>
      </c>
      <c r="L406" s="52" t="str">
        <f aca="false">VLOOKUP(MID(K406,1,4),CódigosRetorno!$A$2:$B$1795,2,FALSE())</f>
        <v>El importe total del comprobante no coincide con el valor calculado</v>
      </c>
      <c r="M406" s="48" t="s">
        <v>8</v>
      </c>
      <c r="N406" s="15"/>
    </row>
    <row r="407" customFormat="false" ht="36" hidden="false" customHeight="false" outlineLevel="0" collapsed="false">
      <c r="A407" s="119"/>
      <c r="B407" s="183"/>
      <c r="C407" s="184"/>
      <c r="D407" s="184"/>
      <c r="E407" s="47" t="s">
        <v>144</v>
      </c>
      <c r="F407" s="47" t="s">
        <v>308</v>
      </c>
      <c r="G407" s="37" t="s">
        <v>1575</v>
      </c>
      <c r="H407" s="48" t="n">
        <v>1</v>
      </c>
      <c r="I407" s="50" t="s">
        <v>1598</v>
      </c>
      <c r="J407" s="51" t="s">
        <v>6</v>
      </c>
      <c r="K407" s="116" t="s">
        <v>1074</v>
      </c>
      <c r="L407" s="37" t="str">
        <f aca="false">VLOOKUP(K407,CódigosRetorno!$A$2:$B$1795,2,FALSE())</f>
        <v>La moneda debe ser la misma en todo el documento. Salvo las percepciones que sólo son en moneda nacional</v>
      </c>
      <c r="M407" s="48" t="s">
        <v>1297</v>
      </c>
      <c r="N407" s="15"/>
    </row>
    <row r="408" customFormat="false" ht="15" hidden="false" customHeight="true" outlineLevel="0" collapsed="false">
      <c r="A408" s="196" t="n">
        <f aca="false">A405+1</f>
        <v>54</v>
      </c>
      <c r="B408" s="183" t="s">
        <v>1078</v>
      </c>
      <c r="C408" s="184" t="s">
        <v>63</v>
      </c>
      <c r="D408" s="184" t="s">
        <v>143</v>
      </c>
      <c r="E408" s="221" t="s">
        <v>300</v>
      </c>
      <c r="F408" s="221" t="s">
        <v>301</v>
      </c>
      <c r="G408" s="220" t="s">
        <v>1881</v>
      </c>
      <c r="H408" s="81" t="n">
        <v>1</v>
      </c>
      <c r="I408" s="185" t="s">
        <v>1882</v>
      </c>
      <c r="J408" s="186" t="s">
        <v>6</v>
      </c>
      <c r="K408" s="186" t="s">
        <v>1883</v>
      </c>
      <c r="L408" s="185" t="str">
        <f aca="false">VLOOKUP(MID(K408,1,4),CódigosRetorno!$A$2:$B$1795,2,FALSE())</f>
        <v>Debe consignar el Total Valor de Venta</v>
      </c>
      <c r="M408" s="119" t="s">
        <v>8</v>
      </c>
      <c r="N408" s="188"/>
    </row>
    <row r="409" customFormat="false" ht="36" hidden="false" customHeight="false" outlineLevel="0" collapsed="false">
      <c r="A409" s="196"/>
      <c r="B409" s="183"/>
      <c r="C409" s="184"/>
      <c r="D409" s="184"/>
      <c r="E409" s="221"/>
      <c r="F409" s="221"/>
      <c r="G409" s="220"/>
      <c r="H409" s="81"/>
      <c r="I409" s="37" t="s">
        <v>1884</v>
      </c>
      <c r="J409" s="51" t="s">
        <v>6</v>
      </c>
      <c r="K409" s="51" t="s">
        <v>1885</v>
      </c>
      <c r="L409" s="37" t="str">
        <f aca="false">VLOOKUP(K409,CódigosRetorno!$A$2:$B$1795,2,FALSE())</f>
        <v>El dato ingresado en total valor de venta no cumple con el estandar</v>
      </c>
      <c r="M409" s="48" t="s">
        <v>8</v>
      </c>
      <c r="N409" s="15"/>
    </row>
    <row r="410" customFormat="false" ht="132" hidden="false" customHeight="false" outlineLevel="0" collapsed="false">
      <c r="A410" s="196"/>
      <c r="B410" s="183"/>
      <c r="C410" s="184"/>
      <c r="D410" s="184"/>
      <c r="E410" s="221"/>
      <c r="F410" s="221"/>
      <c r="G410" s="220"/>
      <c r="H410" s="81"/>
      <c r="I410" s="52" t="s">
        <v>1886</v>
      </c>
      <c r="J410" s="51" t="s">
        <v>6</v>
      </c>
      <c r="K410" s="51" t="s">
        <v>1887</v>
      </c>
      <c r="L410" s="52" t="str">
        <f aca="false">VLOOKUP(MID(K410,1,4),CódigosRetorno!$A$2:$B$1795,2,FALSE())</f>
        <v>La sumatoria de valor de venta no corresponde a los importes consignados</v>
      </c>
      <c r="M410" s="48" t="s">
        <v>8</v>
      </c>
      <c r="N410" s="15"/>
    </row>
    <row r="411" customFormat="false" ht="36" hidden="false" customHeight="false" outlineLevel="0" collapsed="false">
      <c r="A411" s="196"/>
      <c r="B411" s="183"/>
      <c r="C411" s="184"/>
      <c r="D411" s="184"/>
      <c r="E411" s="47" t="s">
        <v>144</v>
      </c>
      <c r="F411" s="47" t="s">
        <v>308</v>
      </c>
      <c r="G411" s="37" t="s">
        <v>1575</v>
      </c>
      <c r="H411" s="48" t="n">
        <v>1</v>
      </c>
      <c r="I411" s="50" t="s">
        <v>1598</v>
      </c>
      <c r="J411" s="51" t="s">
        <v>6</v>
      </c>
      <c r="K411" s="116" t="s">
        <v>1074</v>
      </c>
      <c r="L411" s="37" t="str">
        <f aca="false">VLOOKUP(K411,CódigosRetorno!$A$2:$B$1795,2,FALSE())</f>
        <v>La moneda debe ser la misma en todo el documento. Salvo las percepciones que sólo son en moneda nacional</v>
      </c>
      <c r="M411" s="48" t="s">
        <v>1297</v>
      </c>
      <c r="N411" s="15"/>
    </row>
    <row r="412" customFormat="false" ht="15" hidden="false" customHeight="true" outlineLevel="0" collapsed="false">
      <c r="A412" s="196" t="n">
        <f aca="false">A408+1</f>
        <v>55</v>
      </c>
      <c r="B412" s="183" t="s">
        <v>1888</v>
      </c>
      <c r="C412" s="184" t="s">
        <v>63</v>
      </c>
      <c r="D412" s="184" t="s">
        <v>143</v>
      </c>
      <c r="E412" s="221" t="s">
        <v>300</v>
      </c>
      <c r="F412" s="221" t="s">
        <v>301</v>
      </c>
      <c r="G412" s="220" t="s">
        <v>1889</v>
      </c>
      <c r="H412" s="81" t="n">
        <v>1</v>
      </c>
      <c r="I412" s="185" t="s">
        <v>1882</v>
      </c>
      <c r="J412" s="186" t="s">
        <v>6</v>
      </c>
      <c r="K412" s="186" t="s">
        <v>1890</v>
      </c>
      <c r="L412" s="185" t="str">
        <f aca="false">VLOOKUP(MID(K412,1,4),CódigosRetorno!$A$2:$B$1795,2,FALSE())</f>
        <v>Debe consignar el Total Precio de Venta</v>
      </c>
      <c r="M412" s="119" t="s">
        <v>8</v>
      </c>
      <c r="N412" s="188"/>
    </row>
    <row r="413" customFormat="false" ht="36" hidden="false" customHeight="false" outlineLevel="0" collapsed="false">
      <c r="A413" s="196"/>
      <c r="B413" s="183"/>
      <c r="C413" s="184"/>
      <c r="D413" s="184"/>
      <c r="E413" s="221"/>
      <c r="F413" s="221"/>
      <c r="G413" s="220"/>
      <c r="H413" s="81"/>
      <c r="I413" s="37" t="s">
        <v>1884</v>
      </c>
      <c r="J413" s="51" t="s">
        <v>6</v>
      </c>
      <c r="K413" s="51" t="s">
        <v>1891</v>
      </c>
      <c r="L413" s="37" t="str">
        <f aca="false">VLOOKUP(K413,CódigosRetorno!$A$2:$B$1795,2,FALSE())</f>
        <v>El dato ingresado en total precio de venta no cumple con el formato establecido</v>
      </c>
      <c r="M413" s="48" t="s">
        <v>8</v>
      </c>
      <c r="N413" s="15"/>
    </row>
    <row r="414" customFormat="false" ht="240" hidden="false" customHeight="false" outlineLevel="0" collapsed="false">
      <c r="A414" s="196"/>
      <c r="B414" s="183"/>
      <c r="C414" s="184"/>
      <c r="D414" s="184"/>
      <c r="E414" s="221"/>
      <c r="F414" s="221"/>
      <c r="G414" s="220"/>
      <c r="H414" s="81"/>
      <c r="I414" s="52" t="s">
        <v>1892</v>
      </c>
      <c r="J414" s="51" t="s">
        <v>6</v>
      </c>
      <c r="K414" s="51" t="s">
        <v>1893</v>
      </c>
      <c r="L414" s="52" t="str">
        <f aca="false">VLOOKUP(MID(K414,1,4),CódigosRetorno!$A$2:$B$1795,2,FALSE())</f>
        <v>La sumatoria del Total del valor de venta más los impuestos no concuerda con la base imponible</v>
      </c>
      <c r="M414" s="48" t="s">
        <v>8</v>
      </c>
      <c r="N414" s="15"/>
    </row>
    <row r="415" customFormat="false" ht="192" hidden="false" customHeight="false" outlineLevel="0" collapsed="false">
      <c r="A415" s="196"/>
      <c r="B415" s="183"/>
      <c r="C415" s="184"/>
      <c r="D415" s="184"/>
      <c r="E415" s="221"/>
      <c r="F415" s="221"/>
      <c r="G415" s="220"/>
      <c r="H415" s="81"/>
      <c r="I415" s="52" t="s">
        <v>1894</v>
      </c>
      <c r="J415" s="51" t="s">
        <v>6</v>
      </c>
      <c r="K415" s="51" t="s">
        <v>1893</v>
      </c>
      <c r="L415" s="52" t="str">
        <f aca="false">VLOOKUP(MID(K415,1,4),CódigosRetorno!$A$2:$B$1795,2,FALSE())</f>
        <v>La sumatoria del Total del valor de venta más los impuestos no concuerda con la base imponible</v>
      </c>
      <c r="M415" s="48" t="s">
        <v>8</v>
      </c>
      <c r="N415" s="15"/>
    </row>
    <row r="416" customFormat="false" ht="36" hidden="false" customHeight="false" outlineLevel="0" collapsed="false">
      <c r="A416" s="196"/>
      <c r="B416" s="183"/>
      <c r="C416" s="184"/>
      <c r="D416" s="184"/>
      <c r="E416" s="47" t="s">
        <v>144</v>
      </c>
      <c r="F416" s="47" t="s">
        <v>308</v>
      </c>
      <c r="G416" s="37" t="s">
        <v>1575</v>
      </c>
      <c r="H416" s="48" t="n">
        <v>1</v>
      </c>
      <c r="I416" s="50" t="s">
        <v>1598</v>
      </c>
      <c r="J416" s="51" t="s">
        <v>6</v>
      </c>
      <c r="K416" s="116" t="s">
        <v>1074</v>
      </c>
      <c r="L416" s="37" t="str">
        <f aca="false">VLOOKUP(K416,CódigosRetorno!$A$2:$B$1795,2,FALSE())</f>
        <v>La moneda debe ser la misma en todo el documento. Salvo las percepciones que sólo son en moneda nacional</v>
      </c>
      <c r="M416" s="48" t="s">
        <v>1297</v>
      </c>
      <c r="N416" s="15"/>
    </row>
    <row r="417" customFormat="false" ht="24" hidden="false" customHeight="true" outlineLevel="0" collapsed="false">
      <c r="A417" s="48" t="n">
        <f aca="false">A412+1</f>
        <v>56</v>
      </c>
      <c r="B417" s="50" t="s">
        <v>1895</v>
      </c>
      <c r="C417" s="47" t="s">
        <v>63</v>
      </c>
      <c r="D417" s="47" t="s">
        <v>184</v>
      </c>
      <c r="E417" s="47" t="s">
        <v>300</v>
      </c>
      <c r="F417" s="47" t="s">
        <v>301</v>
      </c>
      <c r="G417" s="37" t="s">
        <v>1896</v>
      </c>
      <c r="H417" s="48"/>
      <c r="I417" s="50" t="s">
        <v>322</v>
      </c>
      <c r="J417" s="51" t="s">
        <v>6</v>
      </c>
      <c r="K417" s="51" t="s">
        <v>323</v>
      </c>
      <c r="L417" s="52" t="str">
        <f aca="false">VLOOKUP(MID(K417,1,4),CódigosRetorno!$A$2:$B$1795,2,FALSE())</f>
        <v>El monto para el redondeo del Importe Total excede el valor permitido</v>
      </c>
      <c r="M417" s="48" t="s">
        <v>8</v>
      </c>
      <c r="N417" s="15"/>
    </row>
    <row r="418" customFormat="false" ht="36" hidden="false" customHeight="false" outlineLevel="0" collapsed="false">
      <c r="A418" s="48"/>
      <c r="B418" s="50"/>
      <c r="C418" s="47"/>
      <c r="D418" s="47"/>
      <c r="E418" s="47" t="s">
        <v>144</v>
      </c>
      <c r="F418" s="47" t="s">
        <v>308</v>
      </c>
      <c r="G418" s="37" t="s">
        <v>1575</v>
      </c>
      <c r="H418" s="48"/>
      <c r="I418" s="50" t="s">
        <v>1598</v>
      </c>
      <c r="J418" s="51" t="s">
        <v>6</v>
      </c>
      <c r="K418" s="116" t="s">
        <v>1074</v>
      </c>
      <c r="L418" s="37" t="str">
        <f aca="false">VLOOKUP(K418,CódigosRetorno!$A$2:$B$1795,2,FALSE())</f>
        <v>La moneda debe ser la misma en todo el documento. Salvo las percepciones que sólo son en moneda nacional</v>
      </c>
      <c r="M418" s="48" t="s">
        <v>1297</v>
      </c>
      <c r="N418" s="15"/>
    </row>
    <row r="419" customFormat="false" ht="15" hidden="false" customHeight="false" outlineLevel="0" collapsed="false">
      <c r="A419" s="63" t="s">
        <v>1897</v>
      </c>
      <c r="B419" s="42"/>
      <c r="C419" s="96"/>
      <c r="D419" s="96" t="s">
        <v>8</v>
      </c>
      <c r="E419" s="96" t="s">
        <v>8</v>
      </c>
      <c r="F419" s="96" t="s">
        <v>8</v>
      </c>
      <c r="G419" s="70" t="s">
        <v>8</v>
      </c>
      <c r="H419" s="96"/>
      <c r="I419" s="42" t="s">
        <v>8</v>
      </c>
      <c r="J419" s="110" t="s">
        <v>8</v>
      </c>
      <c r="K419" s="99" t="s">
        <v>8</v>
      </c>
      <c r="L419" s="42" t="str">
        <f aca="false">VLOOKUP(K419,CódigosRetorno!$A$2:$B$1795,2,FALSE())</f>
        <v>-</v>
      </c>
      <c r="M419" s="69" t="s">
        <v>8</v>
      </c>
      <c r="N419" s="15"/>
    </row>
    <row r="420" customFormat="false" ht="24" hidden="false" customHeight="true" outlineLevel="0" collapsed="false">
      <c r="A420" s="227" t="n">
        <f aca="false">A417+1</f>
        <v>57</v>
      </c>
      <c r="B420" s="37" t="s">
        <v>1898</v>
      </c>
      <c r="C420" s="47" t="s">
        <v>63</v>
      </c>
      <c r="D420" s="227" t="s">
        <v>1899</v>
      </c>
      <c r="E420" s="48" t="s">
        <v>769</v>
      </c>
      <c r="F420" s="47" t="s">
        <v>1900</v>
      </c>
      <c r="G420" s="50" t="s">
        <v>1901</v>
      </c>
      <c r="H420" s="48" t="n">
        <v>1</v>
      </c>
      <c r="I420" s="50" t="s">
        <v>1902</v>
      </c>
      <c r="J420" s="51" t="s">
        <v>6</v>
      </c>
      <c r="K420" s="51" t="s">
        <v>1903</v>
      </c>
      <c r="L420" s="37" t="str">
        <f aca="false">VLOOKUP(K420,CódigosRetorno!$A$2:$B$1795,2,FALSE())</f>
        <v>El valor del atributo no se encuentra en el catálogo</v>
      </c>
      <c r="M420" s="48" t="s">
        <v>1776</v>
      </c>
      <c r="N420" s="15"/>
    </row>
    <row r="421" customFormat="false" ht="24" hidden="false" customHeight="false" outlineLevel="0" collapsed="false">
      <c r="A421" s="227"/>
      <c r="B421" s="37"/>
      <c r="C421" s="47"/>
      <c r="D421" s="227"/>
      <c r="E421" s="227"/>
      <c r="F421" s="47"/>
      <c r="G421" s="50"/>
      <c r="H421" s="48"/>
      <c r="I421" s="228" t="s">
        <v>1904</v>
      </c>
      <c r="J421" s="116" t="s">
        <v>6</v>
      </c>
      <c r="K421" s="116" t="s">
        <v>1905</v>
      </c>
      <c r="L421" s="37" t="str">
        <f aca="false">VLOOKUP(K421,CódigosRetorno!$A$2:$B$1795,2,FALSE())</f>
        <v>El codigo de leyenda no debe repetirse en el comprobante.</v>
      </c>
      <c r="M421" s="48" t="s">
        <v>8</v>
      </c>
      <c r="N421" s="15"/>
    </row>
    <row r="422" customFormat="false" ht="48" hidden="false" customHeight="false" outlineLevel="0" collapsed="false">
      <c r="A422" s="227"/>
      <c r="B422" s="37"/>
      <c r="C422" s="47"/>
      <c r="D422" s="227"/>
      <c r="E422" s="227"/>
      <c r="F422" s="47"/>
      <c r="G422" s="50"/>
      <c r="H422" s="48"/>
      <c r="I422" s="50" t="s">
        <v>1906</v>
      </c>
      <c r="J422" s="51" t="s">
        <v>208</v>
      </c>
      <c r="K422" s="51" t="s">
        <v>1907</v>
      </c>
      <c r="L422" s="37" t="str">
        <f aca="false">VLOOKUP(K422,CódigosRetorno!$A$2:$B$1795,2,FALSE())</f>
        <v>El XML no contiene el codigo de leyenda 2007 para el tipo de operación IVAP</v>
      </c>
      <c r="M422" s="48" t="s">
        <v>8</v>
      </c>
      <c r="N422" s="15"/>
    </row>
    <row r="423" customFormat="false" ht="36" hidden="false" customHeight="false" outlineLevel="0" collapsed="false">
      <c r="A423" s="227"/>
      <c r="B423" s="37"/>
      <c r="C423" s="47"/>
      <c r="D423" s="227"/>
      <c r="E423" s="227"/>
      <c r="F423" s="47"/>
      <c r="G423" s="50"/>
      <c r="H423" s="48"/>
      <c r="I423" s="50" t="s">
        <v>1908</v>
      </c>
      <c r="J423" s="51" t="s">
        <v>208</v>
      </c>
      <c r="K423" s="51" t="s">
        <v>1909</v>
      </c>
      <c r="L423" s="37" t="str">
        <f aca="false">VLOOKUP(K423,CódigosRetorno!$A$2:$B$1795,2,FALSE())</f>
        <v>El XML no contiene el codigo de leyenda 2006 para tipo de operación de detracciones</v>
      </c>
      <c r="M423" s="48" t="s">
        <v>8</v>
      </c>
      <c r="N423" s="15"/>
    </row>
    <row r="424" customFormat="false" ht="36" hidden="false" customHeight="false" outlineLevel="0" collapsed="false">
      <c r="A424" s="227"/>
      <c r="B424" s="37"/>
      <c r="C424" s="47"/>
      <c r="D424" s="227"/>
      <c r="E424" s="227"/>
      <c r="F424" s="47"/>
      <c r="G424" s="50"/>
      <c r="H424" s="48"/>
      <c r="I424" s="50" t="s">
        <v>1910</v>
      </c>
      <c r="J424" s="51" t="s">
        <v>208</v>
      </c>
      <c r="K424" s="51" t="s">
        <v>1909</v>
      </c>
      <c r="L424" s="37" t="str">
        <f aca="false">VLOOKUP(K424,CódigosRetorno!$A$2:$B$1795,2,FALSE())</f>
        <v>El XML no contiene el codigo de leyenda 2006 para tipo de operación de detracciones</v>
      </c>
      <c r="M424" s="48" t="s">
        <v>8</v>
      </c>
      <c r="N424" s="15"/>
    </row>
    <row r="425" customFormat="false" ht="36" hidden="false" customHeight="false" outlineLevel="0" collapsed="false">
      <c r="A425" s="227"/>
      <c r="B425" s="37"/>
      <c r="C425" s="47"/>
      <c r="D425" s="227"/>
      <c r="E425" s="227"/>
      <c r="F425" s="47"/>
      <c r="G425" s="50"/>
      <c r="H425" s="48"/>
      <c r="I425" s="50" t="s">
        <v>1911</v>
      </c>
      <c r="J425" s="51" t="s">
        <v>208</v>
      </c>
      <c r="K425" s="51" t="s">
        <v>1909</v>
      </c>
      <c r="L425" s="37" t="str">
        <f aca="false">VLOOKUP(K425,CódigosRetorno!$A$2:$B$1795,2,FALSE())</f>
        <v>El XML no contiene el codigo de leyenda 2006 para tipo de operación de detracciones</v>
      </c>
      <c r="M425" s="48" t="s">
        <v>8</v>
      </c>
      <c r="N425" s="15"/>
    </row>
    <row r="426" customFormat="false" ht="36" hidden="false" customHeight="false" outlineLevel="0" collapsed="false">
      <c r="A426" s="227"/>
      <c r="B426" s="37"/>
      <c r="C426" s="47"/>
      <c r="D426" s="227"/>
      <c r="E426" s="227"/>
      <c r="F426" s="47"/>
      <c r="G426" s="50"/>
      <c r="H426" s="48"/>
      <c r="I426" s="50" t="s">
        <v>1912</v>
      </c>
      <c r="J426" s="51" t="s">
        <v>208</v>
      </c>
      <c r="K426" s="51" t="s">
        <v>1909</v>
      </c>
      <c r="L426" s="37" t="str">
        <f aca="false">VLOOKUP(K426,CódigosRetorno!$A$2:$B$1795,2,FALSE())</f>
        <v>El XML no contiene el codigo de leyenda 2006 para tipo de operación de detracciones</v>
      </c>
      <c r="M426" s="48" t="s">
        <v>8</v>
      </c>
      <c r="N426" s="15"/>
    </row>
    <row r="427" customFormat="false" ht="36" hidden="false" customHeight="false" outlineLevel="0" collapsed="false">
      <c r="A427" s="227"/>
      <c r="B427" s="37"/>
      <c r="C427" s="47"/>
      <c r="D427" s="227"/>
      <c r="E427" s="227"/>
      <c r="F427" s="47"/>
      <c r="G427" s="50"/>
      <c r="H427" s="48"/>
      <c r="I427" s="50" t="s">
        <v>1913</v>
      </c>
      <c r="J427" s="51" t="s">
        <v>208</v>
      </c>
      <c r="K427" s="51" t="s">
        <v>1914</v>
      </c>
      <c r="L427" s="37" t="str">
        <f aca="false">VLOOKUP(K427,CódigosRetorno!$A$2:$B$1795,2,FALSE())</f>
        <v>El XML no contiene el codigo de leyenda 2005 para el tipo de operación Venta itinerante</v>
      </c>
      <c r="M427" s="48" t="s">
        <v>8</v>
      </c>
      <c r="N427" s="15"/>
    </row>
    <row r="428" customFormat="false" ht="60" hidden="false" customHeight="false" outlineLevel="0" collapsed="false">
      <c r="A428" s="227"/>
      <c r="B428" s="37"/>
      <c r="C428" s="47"/>
      <c r="D428" s="227"/>
      <c r="E428" s="48" t="s">
        <v>1347</v>
      </c>
      <c r="F428" s="47"/>
      <c r="G428" s="37" t="s">
        <v>1915</v>
      </c>
      <c r="H428" s="48" t="n">
        <v>1</v>
      </c>
      <c r="I428" s="52" t="s">
        <v>1916</v>
      </c>
      <c r="J428" s="51" t="s">
        <v>6</v>
      </c>
      <c r="K428" s="116" t="s">
        <v>1917</v>
      </c>
      <c r="L428" s="37" t="str">
        <f aca="false">VLOOKUP(K428,CódigosRetorno!$A$2:$B$1795,2,FALSE())</f>
        <v>El dato ingresado en descripcion de leyenda no cumple con el formato establecido.</v>
      </c>
      <c r="M428" s="48" t="s">
        <v>8</v>
      </c>
      <c r="N428" s="15"/>
    </row>
    <row r="429" customFormat="false" ht="15" hidden="false" customHeight="true" outlineLevel="0" collapsed="false">
      <c r="A429" s="184" t="n">
        <f aca="false">A420+1</f>
        <v>58</v>
      </c>
      <c r="B429" s="183" t="s">
        <v>1918</v>
      </c>
      <c r="C429" s="184" t="s">
        <v>63</v>
      </c>
      <c r="D429" s="221" t="s">
        <v>143</v>
      </c>
      <c r="E429" s="219" t="s">
        <v>769</v>
      </c>
      <c r="F429" s="221" t="s">
        <v>1919</v>
      </c>
      <c r="G429" s="220" t="s">
        <v>1920</v>
      </c>
      <c r="H429" s="112" t="n">
        <v>1</v>
      </c>
      <c r="I429" s="185" t="s">
        <v>1921</v>
      </c>
      <c r="J429" s="186" t="s">
        <v>6</v>
      </c>
      <c r="K429" s="187" t="s">
        <v>1922</v>
      </c>
      <c r="L429" s="185" t="str">
        <f aca="false">VLOOKUP(K429,CódigosRetorno!$A$2:$B$1795,2,FALSE())</f>
        <v>Debe consignar el tipo de operación</v>
      </c>
      <c r="M429" s="119" t="s">
        <v>8</v>
      </c>
      <c r="N429" s="188"/>
    </row>
    <row r="430" customFormat="false" ht="24" hidden="false" customHeight="false" outlineLevel="0" collapsed="false">
      <c r="A430" s="184"/>
      <c r="B430" s="183"/>
      <c r="C430" s="184"/>
      <c r="D430" s="221"/>
      <c r="E430" s="219"/>
      <c r="F430" s="221"/>
      <c r="G430" s="220"/>
      <c r="H430" s="112"/>
      <c r="I430" s="37" t="s">
        <v>1923</v>
      </c>
      <c r="J430" s="51" t="s">
        <v>6</v>
      </c>
      <c r="K430" s="116" t="s">
        <v>1924</v>
      </c>
      <c r="L430" s="37" t="str">
        <f aca="false">VLOOKUP(K430,CódigosRetorno!$A$2:$B$1795,2,FALSE())</f>
        <v>El dato ingresado como tipo de operación no corresponde a un valor esperado (catálogo nro. 51)</v>
      </c>
      <c r="M430" s="48" t="s">
        <v>1925</v>
      </c>
      <c r="N430" s="15"/>
    </row>
    <row r="431" customFormat="false" ht="36" hidden="false" customHeight="false" outlineLevel="0" collapsed="false">
      <c r="A431" s="184"/>
      <c r="B431" s="183"/>
      <c r="C431" s="184"/>
      <c r="D431" s="147"/>
      <c r="E431" s="229"/>
      <c r="F431" s="147"/>
      <c r="G431" s="148"/>
      <c r="H431" s="229"/>
      <c r="I431" s="52" t="s">
        <v>1926</v>
      </c>
      <c r="J431" s="51" t="s">
        <v>6</v>
      </c>
      <c r="K431" s="116" t="s">
        <v>1927</v>
      </c>
      <c r="L431" s="37" t="str">
        <f aca="false">VLOOKUP(K431,CódigosRetorno!$A$2:$B$1795,2,FALSE())</f>
        <v>Debe enviar su comprobante por el SEE-Empresas supervisadas</v>
      </c>
      <c r="M431" s="48" t="s">
        <v>1322</v>
      </c>
      <c r="N431" s="15"/>
    </row>
    <row r="432" customFormat="false" ht="24" hidden="false" customHeight="false" outlineLevel="0" collapsed="false">
      <c r="A432" s="184"/>
      <c r="B432" s="183"/>
      <c r="C432" s="184"/>
      <c r="D432" s="47" t="s">
        <v>184</v>
      </c>
      <c r="E432" s="48"/>
      <c r="F432" s="48" t="s">
        <v>1928</v>
      </c>
      <c r="G432" s="37" t="s">
        <v>1929</v>
      </c>
      <c r="H432" s="48" t="s">
        <v>1262</v>
      </c>
      <c r="I432" s="37" t="s">
        <v>1930</v>
      </c>
      <c r="J432" s="47" t="s">
        <v>208</v>
      </c>
      <c r="K432" s="51" t="s">
        <v>1931</v>
      </c>
      <c r="L432" s="37" t="str">
        <f aca="false">VLOOKUP(K432,CódigosRetorno!$A$2:$B$1795,2,FALSE())</f>
        <v>El dato ingresado como atributo @name es incorrecto.</v>
      </c>
      <c r="M432" s="48" t="s">
        <v>8</v>
      </c>
      <c r="N432" s="15"/>
    </row>
    <row r="433" customFormat="false" ht="48" hidden="false" customHeight="false" outlineLevel="0" collapsed="false">
      <c r="A433" s="184"/>
      <c r="B433" s="183"/>
      <c r="C433" s="184"/>
      <c r="D433" s="184"/>
      <c r="E433" s="48"/>
      <c r="F433" s="48" t="s">
        <v>1932</v>
      </c>
      <c r="G433" s="37" t="s">
        <v>1933</v>
      </c>
      <c r="H433" s="48" t="s">
        <v>1262</v>
      </c>
      <c r="I433" s="37" t="s">
        <v>1934</v>
      </c>
      <c r="J433" s="51" t="s">
        <v>208</v>
      </c>
      <c r="K433" s="116" t="s">
        <v>1935</v>
      </c>
      <c r="L433" s="37" t="str">
        <f aca="false">VLOOKUP(K433,CódigosRetorno!$A$2:$B$1795,2,FALSE())</f>
        <v>El dato ingresado como atributo @listSchemeURI es incorrecto.</v>
      </c>
      <c r="M433" s="48" t="s">
        <v>8</v>
      </c>
      <c r="N433" s="15"/>
    </row>
    <row r="434" customFormat="false" ht="60" hidden="false" customHeight="false" outlineLevel="0" collapsed="false">
      <c r="A434" s="48" t="n">
        <f aca="false">A429+1</f>
        <v>59</v>
      </c>
      <c r="B434" s="228" t="s">
        <v>1936</v>
      </c>
      <c r="C434" s="47" t="s">
        <v>63</v>
      </c>
      <c r="D434" s="47" t="s">
        <v>184</v>
      </c>
      <c r="E434" s="47" t="s">
        <v>656</v>
      </c>
      <c r="F434" s="47"/>
      <c r="G434" s="37" t="s">
        <v>1937</v>
      </c>
      <c r="H434" s="48" t="n">
        <v>1</v>
      </c>
      <c r="I434" s="52" t="s">
        <v>1938</v>
      </c>
      <c r="J434" s="47" t="s">
        <v>208</v>
      </c>
      <c r="K434" s="116" t="s">
        <v>1939</v>
      </c>
      <c r="L434" s="37" t="str">
        <f aca="false">VLOOKUP(K434,CódigosRetorno!$A$2:$B$1795,2,FALSE())</f>
        <v>El dato ingresado en order de compra no cumple con el formato establecido.</v>
      </c>
      <c r="M434" s="48" t="s">
        <v>8</v>
      </c>
      <c r="N434" s="15"/>
    </row>
    <row r="435" customFormat="false" ht="36" hidden="false" customHeight="true" outlineLevel="0" collapsed="false">
      <c r="A435" s="117" t="n">
        <f aca="false">A434+1</f>
        <v>60</v>
      </c>
      <c r="B435" s="37" t="s">
        <v>1940</v>
      </c>
      <c r="C435" s="47" t="s">
        <v>63</v>
      </c>
      <c r="D435" s="47" t="s">
        <v>184</v>
      </c>
      <c r="E435" s="48" t="s">
        <v>1104</v>
      </c>
      <c r="F435" s="47" t="s">
        <v>1941</v>
      </c>
      <c r="G435" s="37" t="s">
        <v>1942</v>
      </c>
      <c r="H435" s="48" t="n">
        <v>1</v>
      </c>
      <c r="I435" s="37" t="s">
        <v>1943</v>
      </c>
      <c r="J435" s="47" t="s">
        <v>6</v>
      </c>
      <c r="K435" s="51" t="s">
        <v>1728</v>
      </c>
      <c r="L435" s="37" t="str">
        <f aca="false">VLOOKUP(K435,CódigosRetorno!$A$2:$B$1795,2,FALSE())</f>
        <v>El dato ingresado como indicador de cargo/descuento no corresponde al valor esperado.</v>
      </c>
      <c r="M435" s="48" t="s">
        <v>8</v>
      </c>
      <c r="N435" s="15"/>
    </row>
    <row r="436" customFormat="false" ht="24" hidden="false" customHeight="true" outlineLevel="0" collapsed="false">
      <c r="A436" s="117"/>
      <c r="B436" s="37"/>
      <c r="C436" s="47"/>
      <c r="D436" s="47"/>
      <c r="E436" s="48" t="s">
        <v>330</v>
      </c>
      <c r="F436" s="47" t="s">
        <v>1730</v>
      </c>
      <c r="G436" s="37" t="s">
        <v>1944</v>
      </c>
      <c r="H436" s="48" t="n">
        <v>1</v>
      </c>
      <c r="I436" s="37" t="s">
        <v>1945</v>
      </c>
      <c r="J436" s="51" t="s">
        <v>6</v>
      </c>
      <c r="K436" s="116" t="s">
        <v>1853</v>
      </c>
      <c r="L436" s="37" t="str">
        <f aca="false">VLOOKUP(K436,CódigosRetorno!$A$2:$B$1795,2,FALSE())</f>
        <v>El XML no contiene el tag o no existe informacion de codigo de motivo de cargo/descuento global.</v>
      </c>
      <c r="M436" s="48" t="s">
        <v>8</v>
      </c>
      <c r="N436" s="15"/>
    </row>
    <row r="437" customFormat="false" ht="36" hidden="false" customHeight="false" outlineLevel="0" collapsed="false">
      <c r="A437" s="117"/>
      <c r="B437" s="37"/>
      <c r="C437" s="47"/>
      <c r="D437" s="47"/>
      <c r="E437" s="48"/>
      <c r="F437" s="47"/>
      <c r="G437" s="37"/>
      <c r="H437" s="48"/>
      <c r="I437" s="37" t="s">
        <v>1733</v>
      </c>
      <c r="J437" s="51" t="s">
        <v>6</v>
      </c>
      <c r="K437" s="116" t="s">
        <v>1856</v>
      </c>
      <c r="L437" s="37" t="str">
        <f aca="false">VLOOKUP(K437,CódigosRetorno!$A$2:$B$1795,2,FALSE())</f>
        <v>El dato ingresado como codigo de motivo de cargo/descuento global no es valido (catalogo nro 53)</v>
      </c>
      <c r="M437" s="48" t="s">
        <v>1735</v>
      </c>
      <c r="N437" s="15"/>
    </row>
    <row r="438" customFormat="false" ht="24" hidden="false" customHeight="false" outlineLevel="0" collapsed="false">
      <c r="A438" s="117"/>
      <c r="B438" s="37"/>
      <c r="C438" s="47"/>
      <c r="D438" s="47"/>
      <c r="E438" s="117"/>
      <c r="F438" s="48" t="s">
        <v>1260</v>
      </c>
      <c r="G438" s="37" t="s">
        <v>1282</v>
      </c>
      <c r="H438" s="48" t="s">
        <v>1262</v>
      </c>
      <c r="I438" s="37" t="s">
        <v>1263</v>
      </c>
      <c r="J438" s="51" t="s">
        <v>208</v>
      </c>
      <c r="K438" s="116" t="s">
        <v>1283</v>
      </c>
      <c r="L438" s="37" t="str">
        <f aca="false">VLOOKUP(K438,CódigosRetorno!$A$2:$B$1795,2,FALSE())</f>
        <v>El dato ingresado como atributo @listAgencyName es incorrecto.</v>
      </c>
      <c r="M438" s="48" t="s">
        <v>8</v>
      </c>
      <c r="N438" s="15"/>
    </row>
    <row r="439" customFormat="false" ht="24" hidden="false" customHeight="false" outlineLevel="0" collapsed="false">
      <c r="A439" s="117"/>
      <c r="B439" s="37"/>
      <c r="C439" s="47"/>
      <c r="D439" s="47"/>
      <c r="E439" s="117"/>
      <c r="F439" s="48" t="s">
        <v>1738</v>
      </c>
      <c r="G439" s="37" t="s">
        <v>1285</v>
      </c>
      <c r="H439" s="48" t="s">
        <v>1262</v>
      </c>
      <c r="I439" s="37" t="s">
        <v>1739</v>
      </c>
      <c r="J439" s="47" t="s">
        <v>208</v>
      </c>
      <c r="K439" s="51" t="s">
        <v>1287</v>
      </c>
      <c r="L439" s="37" t="str">
        <f aca="false">VLOOKUP(K439,CódigosRetorno!$A$2:$B$1795,2,FALSE())</f>
        <v>El dato ingresado como atributo @listName es incorrecto.</v>
      </c>
      <c r="M439" s="48" t="s">
        <v>8</v>
      </c>
      <c r="N439" s="15"/>
    </row>
    <row r="440" customFormat="false" ht="48" hidden="false" customHeight="false" outlineLevel="0" collapsed="false">
      <c r="A440" s="117"/>
      <c r="B440" s="37"/>
      <c r="C440" s="47"/>
      <c r="D440" s="47"/>
      <c r="E440" s="117"/>
      <c r="F440" s="48" t="s">
        <v>1740</v>
      </c>
      <c r="G440" s="37" t="s">
        <v>1289</v>
      </c>
      <c r="H440" s="48" t="s">
        <v>1262</v>
      </c>
      <c r="I440" s="37" t="s">
        <v>1741</v>
      </c>
      <c r="J440" s="51" t="s">
        <v>208</v>
      </c>
      <c r="K440" s="116" t="s">
        <v>1291</v>
      </c>
      <c r="L440" s="37" t="str">
        <f aca="false">VLOOKUP(K440,CódigosRetorno!$A$2:$B$1795,2,FALSE())</f>
        <v>El dato ingresado como atributo @listURI es incorrecto.</v>
      </c>
      <c r="M440" s="48" t="s">
        <v>8</v>
      </c>
      <c r="N440" s="15"/>
    </row>
    <row r="441" customFormat="false" ht="36" hidden="false" customHeight="false" outlineLevel="0" collapsed="false">
      <c r="A441" s="117"/>
      <c r="B441" s="37"/>
      <c r="C441" s="47"/>
      <c r="D441" s="47"/>
      <c r="E441" s="48" t="s">
        <v>300</v>
      </c>
      <c r="F441" s="47" t="s">
        <v>301</v>
      </c>
      <c r="G441" s="37" t="s">
        <v>1946</v>
      </c>
      <c r="H441" s="48" t="n">
        <v>1</v>
      </c>
      <c r="I441" s="37" t="s">
        <v>1947</v>
      </c>
      <c r="J441" s="51" t="s">
        <v>6</v>
      </c>
      <c r="K441" s="116" t="s">
        <v>1948</v>
      </c>
      <c r="L441" s="37" t="str">
        <f aca="false">VLOOKUP(K441,CódigosRetorno!$A$2:$B$1795,2,FALSE())</f>
        <v>El monto del cargo para el para FISE debe ser igual mayor a 0.00</v>
      </c>
      <c r="M441" s="48" t="s">
        <v>8</v>
      </c>
      <c r="N441" s="15"/>
    </row>
    <row r="442" customFormat="false" ht="36" hidden="false" customHeight="true" outlineLevel="0" collapsed="false">
      <c r="A442" s="117"/>
      <c r="B442" s="37"/>
      <c r="C442" s="47"/>
      <c r="D442" s="47"/>
      <c r="E442" s="48" t="s">
        <v>300</v>
      </c>
      <c r="F442" s="47" t="s">
        <v>301</v>
      </c>
      <c r="G442" s="37" t="s">
        <v>1949</v>
      </c>
      <c r="H442" s="48" t="s">
        <v>1262</v>
      </c>
      <c r="I442" s="37" t="s">
        <v>1604</v>
      </c>
      <c r="J442" s="47" t="s">
        <v>6</v>
      </c>
      <c r="K442" s="116" t="s">
        <v>1865</v>
      </c>
      <c r="L442" s="37" t="str">
        <f aca="false">VLOOKUP(K442,CódigosRetorno!$A$2:$B$1795,2,FALSE())</f>
        <v>El dato ingresado en base monto por cargo/descuento globales no cumple con el formato establecido</v>
      </c>
      <c r="M442" s="48" t="s">
        <v>8</v>
      </c>
      <c r="N442" s="15"/>
    </row>
    <row r="443" customFormat="false" ht="24" hidden="false" customHeight="false" outlineLevel="0" collapsed="false">
      <c r="A443" s="117"/>
      <c r="B443" s="37"/>
      <c r="C443" s="47"/>
      <c r="D443" s="47"/>
      <c r="E443" s="48"/>
      <c r="F443" s="47"/>
      <c r="G443" s="37"/>
      <c r="H443" s="48"/>
      <c r="I443" s="37" t="s">
        <v>1950</v>
      </c>
      <c r="J443" s="47" t="s">
        <v>6</v>
      </c>
      <c r="K443" s="116" t="s">
        <v>1951</v>
      </c>
      <c r="L443" s="37" t="str">
        <f aca="false">VLOOKUP(K443,CódigosRetorno!$A$2:$B$1795,2,FALSE())</f>
        <v>Para cargo/descuento FISE, debe ingresar monto base y debe ser mayor a 0.00</v>
      </c>
      <c r="M443" s="48" t="s">
        <v>8</v>
      </c>
      <c r="N443" s="15"/>
    </row>
    <row r="444" customFormat="false" ht="36" hidden="false" customHeight="false" outlineLevel="0" collapsed="false">
      <c r="A444" s="117"/>
      <c r="B444" s="37"/>
      <c r="C444" s="47"/>
      <c r="D444" s="47"/>
      <c r="E444" s="47" t="s">
        <v>144</v>
      </c>
      <c r="F444" s="47" t="s">
        <v>308</v>
      </c>
      <c r="G444" s="37" t="s">
        <v>1575</v>
      </c>
      <c r="H444" s="48" t="n">
        <v>1</v>
      </c>
      <c r="I444" s="50" t="s">
        <v>1598</v>
      </c>
      <c r="J444" s="51" t="s">
        <v>6</v>
      </c>
      <c r="K444" s="116" t="s">
        <v>1074</v>
      </c>
      <c r="L444" s="37" t="str">
        <f aca="false">VLOOKUP(K444,CódigosRetorno!$A$2:$B$1795,2,FALSE())</f>
        <v>La moneda debe ser la misma en todo el documento. Salvo las percepciones que sólo son en moneda nacional</v>
      </c>
      <c r="M444" s="48" t="s">
        <v>1297</v>
      </c>
      <c r="N444" s="15"/>
    </row>
    <row r="445" customFormat="false" ht="24" hidden="false" customHeight="true" outlineLevel="0" collapsed="false">
      <c r="A445" s="48" t="n">
        <f aca="false">A435+1</f>
        <v>61</v>
      </c>
      <c r="B445" s="50" t="s">
        <v>1952</v>
      </c>
      <c r="C445" s="47" t="s">
        <v>63</v>
      </c>
      <c r="D445" s="47" t="s">
        <v>184</v>
      </c>
      <c r="E445" s="47" t="s">
        <v>769</v>
      </c>
      <c r="F445" s="47" t="s">
        <v>1953</v>
      </c>
      <c r="G445" s="37" t="s">
        <v>1954</v>
      </c>
      <c r="H445" s="48"/>
      <c r="I445" s="37" t="s">
        <v>186</v>
      </c>
      <c r="J445" s="51"/>
      <c r="K445" s="116" t="s">
        <v>8</v>
      </c>
      <c r="L445" s="37" t="str">
        <f aca="false">VLOOKUP(K445,CódigosRetorno!$A$2:$B$1795,2,FALSE())</f>
        <v>-</v>
      </c>
      <c r="M445" s="48" t="s">
        <v>1776</v>
      </c>
      <c r="N445" s="15"/>
    </row>
    <row r="446" customFormat="false" ht="15" hidden="false" customHeight="false" outlineLevel="0" collapsed="false">
      <c r="A446" s="48"/>
      <c r="B446" s="50"/>
      <c r="C446" s="47"/>
      <c r="D446" s="47"/>
      <c r="E446" s="47" t="s">
        <v>1347</v>
      </c>
      <c r="F446" s="47"/>
      <c r="G446" s="37" t="s">
        <v>1955</v>
      </c>
      <c r="H446" s="48"/>
      <c r="I446" s="37" t="s">
        <v>186</v>
      </c>
      <c r="J446" s="51"/>
      <c r="K446" s="116" t="s">
        <v>8</v>
      </c>
      <c r="L446" s="37" t="str">
        <f aca="false">VLOOKUP(K446,CódigosRetorno!$A$2:$B$1795,2,FALSE())</f>
        <v>-</v>
      </c>
      <c r="M446" s="48" t="s">
        <v>8</v>
      </c>
      <c r="N446" s="15"/>
    </row>
    <row r="447" customFormat="false" ht="15" hidden="false" customHeight="false" outlineLevel="0" collapsed="false">
      <c r="A447" s="48" t="n">
        <f aca="false">A445+1</f>
        <v>62</v>
      </c>
      <c r="B447" s="37" t="s">
        <v>1956</v>
      </c>
      <c r="C447" s="47" t="s">
        <v>63</v>
      </c>
      <c r="D447" s="47" t="s">
        <v>184</v>
      </c>
      <c r="E447" s="47" t="s">
        <v>144</v>
      </c>
      <c r="F447" s="47"/>
      <c r="G447" s="37" t="s">
        <v>1957</v>
      </c>
      <c r="H447" s="48"/>
      <c r="I447" s="37" t="s">
        <v>186</v>
      </c>
      <c r="J447" s="51"/>
      <c r="K447" s="116" t="s">
        <v>8</v>
      </c>
      <c r="L447" s="37" t="str">
        <f aca="false">VLOOKUP(K447,CódigosRetorno!$A$2:$B$1795,2,FALSE())</f>
        <v>-</v>
      </c>
      <c r="M447" s="48" t="s">
        <v>8</v>
      </c>
      <c r="N447" s="15"/>
    </row>
    <row r="448" customFormat="false" ht="15" hidden="false" customHeight="false" outlineLevel="0" collapsed="false">
      <c r="A448" s="134" t="s">
        <v>1958</v>
      </c>
      <c r="B448" s="139"/>
      <c r="C448" s="96"/>
      <c r="D448" s="108"/>
      <c r="E448" s="108"/>
      <c r="F448" s="96"/>
      <c r="G448" s="70"/>
      <c r="H448" s="96"/>
      <c r="I448" s="42" t="s">
        <v>8</v>
      </c>
      <c r="J448" s="110" t="s">
        <v>8</v>
      </c>
      <c r="K448" s="99" t="s">
        <v>8</v>
      </c>
      <c r="L448" s="42" t="str">
        <f aca="false">VLOOKUP(K448,CódigosRetorno!$A$2:$B$1795,2,FALSE())</f>
        <v>-</v>
      </c>
      <c r="M448" s="69" t="s">
        <v>8</v>
      </c>
      <c r="N448" s="15"/>
    </row>
    <row r="449" customFormat="false" ht="36" hidden="false" customHeight="true" outlineLevel="0" collapsed="false">
      <c r="A449" s="48" t="n">
        <f aca="false">A447+1</f>
        <v>63</v>
      </c>
      <c r="B449" s="50" t="s">
        <v>1959</v>
      </c>
      <c r="C449" s="47" t="s">
        <v>63</v>
      </c>
      <c r="D449" s="47" t="s">
        <v>184</v>
      </c>
      <c r="E449" s="48" t="s">
        <v>1104</v>
      </c>
      <c r="F449" s="47" t="s">
        <v>1941</v>
      </c>
      <c r="G449" s="37" t="s">
        <v>1848</v>
      </c>
      <c r="H449" s="48" t="n">
        <v>1</v>
      </c>
      <c r="I449" s="37" t="s">
        <v>1960</v>
      </c>
      <c r="J449" s="47" t="s">
        <v>6</v>
      </c>
      <c r="K449" s="51" t="s">
        <v>1728</v>
      </c>
      <c r="L449" s="37" t="str">
        <f aca="false">VLOOKUP(K449,CódigosRetorno!$A$2:$B$1795,2,FALSE())</f>
        <v>El dato ingresado como indicador de cargo/descuento no corresponde al valor esperado.</v>
      </c>
      <c r="M449" s="48" t="s">
        <v>8</v>
      </c>
      <c r="N449" s="15"/>
    </row>
    <row r="450" customFormat="false" ht="24" hidden="false" customHeight="true" outlineLevel="0" collapsed="false">
      <c r="A450" s="48"/>
      <c r="B450" s="50"/>
      <c r="C450" s="47"/>
      <c r="D450" s="47"/>
      <c r="E450" s="117" t="s">
        <v>330</v>
      </c>
      <c r="F450" s="47" t="s">
        <v>1730</v>
      </c>
      <c r="G450" s="50" t="s">
        <v>1961</v>
      </c>
      <c r="H450" s="48" t="n">
        <v>1</v>
      </c>
      <c r="I450" s="37" t="s">
        <v>1852</v>
      </c>
      <c r="J450" s="51" t="s">
        <v>6</v>
      </c>
      <c r="K450" s="116" t="s">
        <v>1853</v>
      </c>
      <c r="L450" s="37" t="str">
        <f aca="false">VLOOKUP(K450,CódigosRetorno!$A$2:$B$1795,2,FALSE())</f>
        <v>El XML no contiene el tag o no existe informacion de codigo de motivo de cargo/descuento global.</v>
      </c>
      <c r="M450" s="47" t="s">
        <v>8</v>
      </c>
      <c r="N450" s="15"/>
    </row>
    <row r="451" customFormat="false" ht="36" hidden="false" customHeight="false" outlineLevel="0" collapsed="false">
      <c r="A451" s="48"/>
      <c r="B451" s="50"/>
      <c r="C451" s="47"/>
      <c r="D451" s="47"/>
      <c r="E451" s="117"/>
      <c r="F451" s="47"/>
      <c r="G451" s="50"/>
      <c r="H451" s="48"/>
      <c r="I451" s="37" t="s">
        <v>1962</v>
      </c>
      <c r="J451" s="51" t="s">
        <v>6</v>
      </c>
      <c r="K451" s="116" t="s">
        <v>1856</v>
      </c>
      <c r="L451" s="37" t="str">
        <f aca="false">VLOOKUP(K451,CódigosRetorno!$A$2:$B$1795,2,FALSE())</f>
        <v>El dato ingresado como codigo de motivo de cargo/descuento global no es valido (catalogo nro 53)</v>
      </c>
      <c r="M451" s="48" t="s">
        <v>1735</v>
      </c>
      <c r="N451" s="15"/>
    </row>
    <row r="452" customFormat="false" ht="48" hidden="false" customHeight="false" outlineLevel="0" collapsed="false">
      <c r="A452" s="48"/>
      <c r="B452" s="50"/>
      <c r="C452" s="47"/>
      <c r="D452" s="47"/>
      <c r="E452" s="117"/>
      <c r="F452" s="47"/>
      <c r="G452" s="50"/>
      <c r="H452" s="48"/>
      <c r="I452" s="230" t="s">
        <v>1963</v>
      </c>
      <c r="J452" s="91" t="s">
        <v>6</v>
      </c>
      <c r="K452" s="231" t="s">
        <v>1964</v>
      </c>
      <c r="L452" s="52" t="str">
        <f aca="false">VLOOKUP(K452,CódigosRetorno!$A$2:$B$1795,2,FALSE())</f>
        <v>Debe ingresar cargo para Percepción.</v>
      </c>
      <c r="M452" s="48" t="s">
        <v>8</v>
      </c>
      <c r="N452" s="15"/>
    </row>
    <row r="453" customFormat="false" ht="36" hidden="false" customHeight="false" outlineLevel="0" collapsed="false">
      <c r="A453" s="48"/>
      <c r="B453" s="50"/>
      <c r="C453" s="47"/>
      <c r="D453" s="47"/>
      <c r="E453" s="117"/>
      <c r="F453" s="47"/>
      <c r="G453" s="50"/>
      <c r="H453" s="48"/>
      <c r="I453" s="52" t="s">
        <v>1965</v>
      </c>
      <c r="J453" s="51" t="s">
        <v>6</v>
      </c>
      <c r="K453" s="116" t="s">
        <v>1966</v>
      </c>
      <c r="L453" s="52" t="str">
        <f aca="false">VLOOKUP(K453,CódigosRetorno!$A$2:$B$1795,2,FALSE())</f>
        <v>Solo debe consignar informacion de percepciones si el tipo de operación es 2001-Operación sujeta a Percepcion</v>
      </c>
      <c r="M453" s="48" t="s">
        <v>8</v>
      </c>
      <c r="N453" s="15"/>
    </row>
    <row r="454" customFormat="false" ht="36" hidden="false" customHeight="false" outlineLevel="0" collapsed="false">
      <c r="A454" s="48"/>
      <c r="B454" s="50"/>
      <c r="C454" s="47"/>
      <c r="D454" s="47"/>
      <c r="E454" s="117"/>
      <c r="F454" s="47"/>
      <c r="G454" s="50"/>
      <c r="H454" s="48"/>
      <c r="I454" s="230" t="s">
        <v>1967</v>
      </c>
      <c r="J454" s="91" t="s">
        <v>6</v>
      </c>
      <c r="K454" s="232" t="n">
        <v>3330</v>
      </c>
      <c r="L454" s="52" t="str">
        <f aca="false">VLOOKUP(K454,CódigosRetorno!$A$2:$B$1795,2,FALSE())</f>
        <v>Solo debe consignar informacion de percepciones si la forma de pago es "Contado"</v>
      </c>
      <c r="M454" s="48"/>
      <c r="N454" s="15"/>
    </row>
    <row r="455" customFormat="false" ht="24" hidden="false" customHeight="false" outlineLevel="0" collapsed="false">
      <c r="A455" s="48"/>
      <c r="B455" s="50"/>
      <c r="C455" s="47"/>
      <c r="D455" s="47"/>
      <c r="E455" s="117"/>
      <c r="F455" s="48" t="s">
        <v>1260</v>
      </c>
      <c r="G455" s="37" t="s">
        <v>1282</v>
      </c>
      <c r="H455" s="48" t="s">
        <v>1262</v>
      </c>
      <c r="I455" s="37" t="s">
        <v>1263</v>
      </c>
      <c r="J455" s="51" t="s">
        <v>208</v>
      </c>
      <c r="K455" s="116" t="s">
        <v>1283</v>
      </c>
      <c r="L455" s="37" t="str">
        <f aca="false">VLOOKUP(K455,CódigosRetorno!$A$2:$B$1795,2,FALSE())</f>
        <v>El dato ingresado como atributo @listAgencyName es incorrecto.</v>
      </c>
      <c r="M455" s="48" t="s">
        <v>8</v>
      </c>
      <c r="N455" s="15"/>
    </row>
    <row r="456" customFormat="false" ht="24" hidden="false" customHeight="false" outlineLevel="0" collapsed="false">
      <c r="A456" s="48"/>
      <c r="B456" s="50"/>
      <c r="C456" s="47"/>
      <c r="D456" s="47"/>
      <c r="E456" s="117"/>
      <c r="F456" s="48" t="s">
        <v>1738</v>
      </c>
      <c r="G456" s="37" t="s">
        <v>1285</v>
      </c>
      <c r="H456" s="48" t="s">
        <v>1262</v>
      </c>
      <c r="I456" s="37" t="s">
        <v>1739</v>
      </c>
      <c r="J456" s="47" t="s">
        <v>208</v>
      </c>
      <c r="K456" s="51" t="s">
        <v>1287</v>
      </c>
      <c r="L456" s="37" t="str">
        <f aca="false">VLOOKUP(K456,CódigosRetorno!$A$2:$B$1795,2,FALSE())</f>
        <v>El dato ingresado como atributo @listName es incorrecto.</v>
      </c>
      <c r="M456" s="48" t="s">
        <v>8</v>
      </c>
      <c r="N456" s="15"/>
    </row>
    <row r="457" customFormat="false" ht="48" hidden="false" customHeight="false" outlineLevel="0" collapsed="false">
      <c r="A457" s="48"/>
      <c r="B457" s="50"/>
      <c r="C457" s="47"/>
      <c r="D457" s="47"/>
      <c r="E457" s="117"/>
      <c r="F457" s="48" t="s">
        <v>1740</v>
      </c>
      <c r="G457" s="37" t="s">
        <v>1289</v>
      </c>
      <c r="H457" s="48" t="s">
        <v>1262</v>
      </c>
      <c r="I457" s="37" t="s">
        <v>1741</v>
      </c>
      <c r="J457" s="51" t="s">
        <v>208</v>
      </c>
      <c r="K457" s="116" t="s">
        <v>1291</v>
      </c>
      <c r="L457" s="37" t="str">
        <f aca="false">VLOOKUP(K457,CódigosRetorno!$A$2:$B$1795,2,FALSE())</f>
        <v>El dato ingresado como atributo @listURI es incorrecto.</v>
      </c>
      <c r="M457" s="48" t="s">
        <v>8</v>
      </c>
      <c r="N457" s="15"/>
    </row>
    <row r="458" customFormat="false" ht="36" hidden="false" customHeight="false" outlineLevel="0" collapsed="false">
      <c r="A458" s="48"/>
      <c r="B458" s="50"/>
      <c r="C458" s="47"/>
      <c r="D458" s="47"/>
      <c r="E458" s="48" t="s">
        <v>1628</v>
      </c>
      <c r="F458" s="47" t="s">
        <v>1629</v>
      </c>
      <c r="G458" s="37" t="s">
        <v>1968</v>
      </c>
      <c r="H458" s="48" t="s">
        <v>1262</v>
      </c>
      <c r="I458" s="37" t="s">
        <v>1969</v>
      </c>
      <c r="J458" s="51" t="s">
        <v>6</v>
      </c>
      <c r="K458" s="116" t="s">
        <v>1858</v>
      </c>
      <c r="L458" s="37" t="str">
        <f aca="false">VLOOKUP(K458,CódigosRetorno!$A$2:$B$1795,2,FALSE())</f>
        <v>El dato ingresado en factor de cargo o descuento global no cumple con el formato establecido.</v>
      </c>
      <c r="M458" s="48" t="s">
        <v>8</v>
      </c>
      <c r="N458" s="15"/>
    </row>
    <row r="459" customFormat="false" ht="36" hidden="false" customHeight="true" outlineLevel="0" collapsed="false">
      <c r="A459" s="48"/>
      <c r="B459" s="50"/>
      <c r="C459" s="47"/>
      <c r="D459" s="47"/>
      <c r="E459" s="48" t="s">
        <v>300</v>
      </c>
      <c r="F459" s="47" t="s">
        <v>301</v>
      </c>
      <c r="G459" s="37" t="s">
        <v>1970</v>
      </c>
      <c r="H459" s="48" t="n">
        <v>1</v>
      </c>
      <c r="I459" s="37" t="s">
        <v>1971</v>
      </c>
      <c r="J459" s="51" t="s">
        <v>6</v>
      </c>
      <c r="K459" s="116" t="s">
        <v>1860</v>
      </c>
      <c r="L459" s="37" t="str">
        <f aca="false">VLOOKUP(K459,CódigosRetorno!$A$2:$B$1795,2,FALSE())</f>
        <v>El dato ingresado en cac:AllowanceCharge/cbc:Amount no cumple con el formato establecido.</v>
      </c>
      <c r="M459" s="48" t="s">
        <v>8</v>
      </c>
      <c r="N459" s="15"/>
    </row>
    <row r="460" customFormat="false" ht="60" hidden="false" customHeight="false" outlineLevel="0" collapsed="false">
      <c r="A460" s="48"/>
      <c r="B460" s="50"/>
      <c r="C460" s="47"/>
      <c r="D460" s="47"/>
      <c r="E460" s="48"/>
      <c r="F460" s="47"/>
      <c r="G460" s="37"/>
      <c r="H460" s="48"/>
      <c r="I460" s="50" t="s">
        <v>1972</v>
      </c>
      <c r="J460" s="51" t="s">
        <v>6</v>
      </c>
      <c r="K460" s="116" t="s">
        <v>1973</v>
      </c>
      <c r="L460" s="37" t="str">
        <f aca="false">VLOOKUP(K460,CódigosRetorno!$A$2:$B$1795,2,FALSE())</f>
        <v>El Monto de percepcion no tiene el valor correcto según el tipo de percepcion.</v>
      </c>
      <c r="M460" s="48" t="s">
        <v>1034</v>
      </c>
      <c r="N460" s="15"/>
    </row>
    <row r="461" customFormat="false" ht="36" hidden="false" customHeight="false" outlineLevel="0" collapsed="false">
      <c r="A461" s="48"/>
      <c r="B461" s="50"/>
      <c r="C461" s="47"/>
      <c r="D461" s="47"/>
      <c r="E461" s="48" t="s">
        <v>144</v>
      </c>
      <c r="F461" s="47" t="s">
        <v>308</v>
      </c>
      <c r="G461" s="37" t="s">
        <v>1575</v>
      </c>
      <c r="H461" s="48" t="n">
        <v>1</v>
      </c>
      <c r="I461" s="37" t="s">
        <v>1974</v>
      </c>
      <c r="J461" s="51" t="s">
        <v>6</v>
      </c>
      <c r="K461" s="116" t="s">
        <v>1975</v>
      </c>
      <c r="L461" s="37" t="str">
        <f aca="false">VLOOKUP(K461,CódigosRetorno!$A$2:$B$1795,2,FALSE())</f>
        <v>El dato ingresado en moneda del monto de cargo/descuento para percepcion debe ser PEN</v>
      </c>
      <c r="M461" s="48" t="s">
        <v>1297</v>
      </c>
      <c r="N461" s="15"/>
    </row>
    <row r="462" customFormat="false" ht="36" hidden="false" customHeight="true" outlineLevel="0" collapsed="false">
      <c r="A462" s="48"/>
      <c r="B462" s="50"/>
      <c r="C462" s="47"/>
      <c r="D462" s="47"/>
      <c r="E462" s="117" t="s">
        <v>300</v>
      </c>
      <c r="F462" s="47" t="s">
        <v>301</v>
      </c>
      <c r="G462" s="37" t="s">
        <v>1976</v>
      </c>
      <c r="H462" s="117" t="s">
        <v>1262</v>
      </c>
      <c r="I462" s="37" t="s">
        <v>1977</v>
      </c>
      <c r="J462" s="47" t="s">
        <v>6</v>
      </c>
      <c r="K462" s="116" t="s">
        <v>1865</v>
      </c>
      <c r="L462" s="37" t="str">
        <f aca="false">VLOOKUP(K462,CódigosRetorno!$A$2:$B$1795,2,FALSE())</f>
        <v>El dato ingresado en base monto por cargo/descuento globales no cumple con el formato establecido</v>
      </c>
      <c r="M462" s="48" t="s">
        <v>8</v>
      </c>
      <c r="N462" s="15"/>
    </row>
    <row r="463" customFormat="false" ht="48" hidden="false" customHeight="false" outlineLevel="0" collapsed="false">
      <c r="A463" s="48"/>
      <c r="B463" s="50"/>
      <c r="C463" s="47"/>
      <c r="D463" s="47"/>
      <c r="E463" s="117"/>
      <c r="F463" s="47"/>
      <c r="G463" s="37"/>
      <c r="H463" s="117"/>
      <c r="I463" s="50" t="s">
        <v>1978</v>
      </c>
      <c r="J463" s="51" t="s">
        <v>6</v>
      </c>
      <c r="K463" s="116" t="s">
        <v>1979</v>
      </c>
      <c r="L463" s="37" t="str">
        <f aca="false">VLOOKUP(K463,CódigosRetorno!$A$2:$B$1795,2,FALSE())</f>
        <v>El Monto de percepcion no puede ser mayor al importe total del comprobante.</v>
      </c>
      <c r="M463" s="48" t="s">
        <v>8</v>
      </c>
      <c r="N463" s="15"/>
    </row>
    <row r="464" customFormat="false" ht="36" hidden="false" customHeight="false" outlineLevel="0" collapsed="false">
      <c r="A464" s="48"/>
      <c r="B464" s="50"/>
      <c r="C464" s="47"/>
      <c r="D464" s="47"/>
      <c r="E464" s="117"/>
      <c r="F464" s="47"/>
      <c r="G464" s="37"/>
      <c r="H464" s="117"/>
      <c r="I464" s="37" t="s">
        <v>1980</v>
      </c>
      <c r="J464" s="51" t="s">
        <v>6</v>
      </c>
      <c r="K464" s="116" t="s">
        <v>1981</v>
      </c>
      <c r="L464" s="37" t="str">
        <f aca="false">VLOOKUP(K464,CódigosRetorno!$A$2:$B$1795,2,FALSE())</f>
        <v>Para cargo Percepción, debe ingresar monto base y debe ser mayor a 0.00</v>
      </c>
      <c r="M464" s="48" t="s">
        <v>8</v>
      </c>
      <c r="N464" s="15"/>
    </row>
    <row r="465" customFormat="false" ht="36" hidden="false" customHeight="false" outlineLevel="0" collapsed="false">
      <c r="A465" s="48"/>
      <c r="B465" s="50"/>
      <c r="C465" s="47"/>
      <c r="D465" s="47"/>
      <c r="E465" s="48" t="s">
        <v>144</v>
      </c>
      <c r="F465" s="47" t="s">
        <v>308</v>
      </c>
      <c r="G465" s="37" t="s">
        <v>1575</v>
      </c>
      <c r="H465" s="48" t="n">
        <v>1</v>
      </c>
      <c r="I465" s="37" t="s">
        <v>1974</v>
      </c>
      <c r="J465" s="51" t="s">
        <v>6</v>
      </c>
      <c r="K465" s="116" t="s">
        <v>1982</v>
      </c>
      <c r="L465" s="37" t="str">
        <f aca="false">VLOOKUP(K465,CódigosRetorno!$A$2:$B$1795,2,FALSE())</f>
        <v>El dato ingresado en moneda debe ser PEN</v>
      </c>
      <c r="M465" s="48" t="s">
        <v>1297</v>
      </c>
      <c r="N465" s="15"/>
    </row>
    <row r="466" customFormat="false" ht="52.5" hidden="false" customHeight="true" outlineLevel="0" collapsed="false">
      <c r="A466" s="117" t="n">
        <f aca="false">A449+1</f>
        <v>64</v>
      </c>
      <c r="B466" s="50" t="s">
        <v>1983</v>
      </c>
      <c r="C466" s="47" t="s">
        <v>63</v>
      </c>
      <c r="D466" s="47" t="s">
        <v>184</v>
      </c>
      <c r="E466" s="47" t="s">
        <v>177</v>
      </c>
      <c r="F466" s="47" t="s">
        <v>1984</v>
      </c>
      <c r="G466" s="50" t="s">
        <v>1985</v>
      </c>
      <c r="H466" s="48"/>
      <c r="I466" s="230" t="s">
        <v>1986</v>
      </c>
      <c r="J466" s="91" t="s">
        <v>6</v>
      </c>
      <c r="K466" s="232" t="s">
        <v>1987</v>
      </c>
      <c r="L466" s="52" t="str">
        <f aca="false">VLOOKUP(K466,CódigosRetorno!$A$2:$B$1795,2,FALSE())</f>
        <v>Debe consignar un Payment Terms con indicador Percepción.</v>
      </c>
      <c r="M466" s="48" t="s">
        <v>8</v>
      </c>
      <c r="N466" s="15"/>
    </row>
    <row r="467" customFormat="false" ht="36" hidden="false" customHeight="false" outlineLevel="0" collapsed="false">
      <c r="A467" s="117"/>
      <c r="B467" s="50"/>
      <c r="C467" s="47"/>
      <c r="D467" s="47"/>
      <c r="E467" s="47"/>
      <c r="F467" s="47"/>
      <c r="G467" s="50"/>
      <c r="H467" s="48"/>
      <c r="I467" s="52" t="s">
        <v>1988</v>
      </c>
      <c r="J467" s="51" t="s">
        <v>6</v>
      </c>
      <c r="K467" s="116" t="s">
        <v>1966</v>
      </c>
      <c r="L467" s="52" t="str">
        <f aca="false">VLOOKUP(K467,CódigosRetorno!$A$2:$B$1795,2,FALSE())</f>
        <v>Solo debe consignar informacion de percepciones si el tipo de operación es 2001-Operación sujeta a Percepcion</v>
      </c>
      <c r="M467" s="48"/>
      <c r="N467" s="15"/>
    </row>
    <row r="468" customFormat="false" ht="48" hidden="false" customHeight="false" outlineLevel="0" collapsed="false">
      <c r="A468" s="117"/>
      <c r="B468" s="50"/>
      <c r="C468" s="47"/>
      <c r="D468" s="47"/>
      <c r="E468" s="47"/>
      <c r="F468" s="47"/>
      <c r="G468" s="50"/>
      <c r="H468" s="48"/>
      <c r="I468" s="230" t="s">
        <v>1989</v>
      </c>
      <c r="J468" s="91" t="s">
        <v>6</v>
      </c>
      <c r="K468" s="232" t="n">
        <v>3330</v>
      </c>
      <c r="L468" s="52" t="str">
        <f aca="false">VLOOKUP(K468,CódigosRetorno!$A$2:$B$1795,2,FALSE())</f>
        <v>Solo debe consignar informacion de percepciones si la forma de pago es "Contado"</v>
      </c>
      <c r="M468" s="48"/>
      <c r="N468" s="15"/>
    </row>
    <row r="469" customFormat="false" ht="24" hidden="false" customHeight="true" outlineLevel="0" collapsed="false">
      <c r="A469" s="117"/>
      <c r="B469" s="50"/>
      <c r="C469" s="47"/>
      <c r="D469" s="47"/>
      <c r="E469" s="47" t="s">
        <v>300</v>
      </c>
      <c r="F469" s="47" t="s">
        <v>301</v>
      </c>
      <c r="G469" s="50" t="s">
        <v>1990</v>
      </c>
      <c r="H469" s="48"/>
      <c r="I469" s="52" t="s">
        <v>1991</v>
      </c>
      <c r="J469" s="51" t="s">
        <v>6</v>
      </c>
      <c r="K469" s="116" t="s">
        <v>1992</v>
      </c>
      <c r="L469" s="52" t="str">
        <f aca="false">VLOOKUP(K469,CódigosRetorno!$A$2:$B$1795,2,FALSE())</f>
        <v>Debe consignar el Monto total incluido la percepcion</v>
      </c>
      <c r="M469" s="48" t="s">
        <v>8</v>
      </c>
      <c r="N469" s="15"/>
    </row>
    <row r="470" customFormat="false" ht="36" hidden="false" customHeight="false" outlineLevel="0" collapsed="false">
      <c r="A470" s="117"/>
      <c r="B470" s="50"/>
      <c r="C470" s="47"/>
      <c r="D470" s="47"/>
      <c r="E470" s="47"/>
      <c r="F470" s="47"/>
      <c r="G470" s="50"/>
      <c r="H470" s="48"/>
      <c r="I470" s="52" t="s">
        <v>1971</v>
      </c>
      <c r="J470" s="51" t="s">
        <v>6</v>
      </c>
      <c r="K470" s="116" t="s">
        <v>1993</v>
      </c>
      <c r="L470" s="52" t="str">
        <f aca="false">VLOOKUP(K470,CódigosRetorno!$A$2:$B$1795,2,FALSE())</f>
        <v>El Monto total incluido la percepción no cumple con el formato establecido</v>
      </c>
      <c r="M470" s="48"/>
      <c r="N470" s="15"/>
    </row>
    <row r="471" customFormat="false" ht="48" hidden="false" customHeight="false" outlineLevel="0" collapsed="false">
      <c r="A471" s="117"/>
      <c r="B471" s="50"/>
      <c r="C471" s="47"/>
      <c r="D471" s="47"/>
      <c r="E471" s="47" t="s">
        <v>144</v>
      </c>
      <c r="F471" s="47" t="s">
        <v>308</v>
      </c>
      <c r="G471" s="37" t="s">
        <v>1575</v>
      </c>
      <c r="H471" s="48"/>
      <c r="I471" s="37" t="s">
        <v>1994</v>
      </c>
      <c r="J471" s="51" t="s">
        <v>6</v>
      </c>
      <c r="K471" s="116" t="s">
        <v>1982</v>
      </c>
      <c r="L471" s="37" t="str">
        <f aca="false">VLOOKUP(K471,CódigosRetorno!$A$2:$B$1795,2,FALSE())</f>
        <v>El dato ingresado en moneda debe ser PEN</v>
      </c>
      <c r="M471" s="48" t="s">
        <v>1297</v>
      </c>
      <c r="N471" s="15"/>
    </row>
    <row r="472" customFormat="false" ht="15" hidden="false" customHeight="false" outlineLevel="0" collapsed="false">
      <c r="A472" s="63" t="s">
        <v>1995</v>
      </c>
      <c r="B472" s="42"/>
      <c r="C472" s="96"/>
      <c r="D472" s="96" t="s">
        <v>8</v>
      </c>
      <c r="E472" s="96" t="s">
        <v>8</v>
      </c>
      <c r="F472" s="96" t="s">
        <v>8</v>
      </c>
      <c r="G472" s="70" t="s">
        <v>8</v>
      </c>
      <c r="H472" s="96"/>
      <c r="I472" s="42" t="s">
        <v>8</v>
      </c>
      <c r="J472" s="110" t="s">
        <v>8</v>
      </c>
      <c r="K472" s="99" t="s">
        <v>8</v>
      </c>
      <c r="L472" s="37" t="str">
        <f aca="false">VLOOKUP(K472,CódigosRetorno!$A$2:$B$1795,2,FALSE())</f>
        <v>-</v>
      </c>
      <c r="M472" s="69" t="s">
        <v>8</v>
      </c>
      <c r="N472" s="15"/>
    </row>
    <row r="473" customFormat="false" ht="36" hidden="false" customHeight="true" outlineLevel="0" collapsed="false">
      <c r="A473" s="233" t="n">
        <f aca="false">A466+1</f>
        <v>65</v>
      </c>
      <c r="B473" s="50" t="s">
        <v>1996</v>
      </c>
      <c r="C473" s="233" t="s">
        <v>63</v>
      </c>
      <c r="D473" s="233" t="s">
        <v>184</v>
      </c>
      <c r="E473" s="117" t="s">
        <v>1997</v>
      </c>
      <c r="F473" s="47" t="s">
        <v>285</v>
      </c>
      <c r="G473" s="37" t="s">
        <v>1998</v>
      </c>
      <c r="H473" s="117" t="n">
        <v>1</v>
      </c>
      <c r="I473" s="37" t="s">
        <v>1999</v>
      </c>
      <c r="J473" s="51" t="s">
        <v>6</v>
      </c>
      <c r="K473" s="116" t="s">
        <v>2000</v>
      </c>
      <c r="L473" s="37" t="str">
        <f aca="false">VLOOKUP(K473,CódigosRetorno!$A$2:$B$1795,2,FALSE())</f>
        <v>Falta identificador del pago del Monto de anticipo para relacionarlo con el comprobante que se realizo el  anticipo</v>
      </c>
      <c r="M473" s="48" t="s">
        <v>8</v>
      </c>
      <c r="N473" s="15"/>
    </row>
    <row r="474" customFormat="false" ht="24" hidden="false" customHeight="false" outlineLevel="0" collapsed="false">
      <c r="A474" s="233"/>
      <c r="B474" s="50"/>
      <c r="C474" s="233"/>
      <c r="D474" s="233"/>
      <c r="E474" s="117"/>
      <c r="F474" s="47"/>
      <c r="G474" s="37"/>
      <c r="H474" s="117"/>
      <c r="I474" s="37" t="s">
        <v>2001</v>
      </c>
      <c r="J474" s="51" t="s">
        <v>6</v>
      </c>
      <c r="K474" s="116" t="s">
        <v>2002</v>
      </c>
      <c r="L474" s="37" t="str">
        <f aca="false">VLOOKUP(K474,CódigosRetorno!$A$2:$B$1795,2,FALSE())</f>
        <v>El comprobante contiene un identificador de pago repetido en los montos anticipados</v>
      </c>
      <c r="M474" s="48" t="s">
        <v>8</v>
      </c>
      <c r="N474" s="15"/>
    </row>
    <row r="475" customFormat="false" ht="48" hidden="false" customHeight="false" outlineLevel="0" collapsed="false">
      <c r="A475" s="233"/>
      <c r="B475" s="50"/>
      <c r="C475" s="233"/>
      <c r="D475" s="233"/>
      <c r="E475" s="117"/>
      <c r="F475" s="47"/>
      <c r="G475" s="37"/>
      <c r="H475" s="117"/>
      <c r="I475" s="37" t="s">
        <v>2003</v>
      </c>
      <c r="J475" s="51" t="s">
        <v>6</v>
      </c>
      <c r="K475" s="116" t="s">
        <v>2004</v>
      </c>
      <c r="L475" s="37" t="str">
        <f aca="false">VLOOKUP(K475,CódigosRetorno!$A$2:$B$1795,2,FALSE())</f>
        <v>El comprobante contiene un pago anticipado pero no se ha consignado el documento que se realizo el anticipo</v>
      </c>
      <c r="M475" s="48" t="s">
        <v>8</v>
      </c>
      <c r="N475" s="15"/>
    </row>
    <row r="476" customFormat="false" ht="24" hidden="false" customHeight="false" outlineLevel="0" collapsed="false">
      <c r="A476" s="233"/>
      <c r="B476" s="50"/>
      <c r="C476" s="233"/>
      <c r="D476" s="233"/>
      <c r="E476" s="48"/>
      <c r="F476" s="47" t="s">
        <v>2005</v>
      </c>
      <c r="G476" s="37" t="s">
        <v>1333</v>
      </c>
      <c r="H476" s="48" t="s">
        <v>1262</v>
      </c>
      <c r="I476" s="37" t="s">
        <v>2006</v>
      </c>
      <c r="J476" s="47" t="s">
        <v>208</v>
      </c>
      <c r="K476" s="51" t="s">
        <v>1335</v>
      </c>
      <c r="L476" s="37" t="str">
        <f aca="false">VLOOKUP(K476,CódigosRetorno!$A$2:$B$1795,2,FALSE())</f>
        <v>El dato ingresado como atributo @schemeName es incorrecto.</v>
      </c>
      <c r="M476" s="48" t="s">
        <v>8</v>
      </c>
      <c r="N476" s="15"/>
    </row>
    <row r="477" customFormat="false" ht="24" hidden="false" customHeight="false" outlineLevel="0" collapsed="false">
      <c r="A477" s="233"/>
      <c r="B477" s="50"/>
      <c r="C477" s="233"/>
      <c r="D477" s="233"/>
      <c r="E477" s="48"/>
      <c r="F477" s="47" t="s">
        <v>1260</v>
      </c>
      <c r="G477" s="37" t="s">
        <v>1261</v>
      </c>
      <c r="H477" s="48" t="s">
        <v>1262</v>
      </c>
      <c r="I477" s="37" t="s">
        <v>1263</v>
      </c>
      <c r="J477" s="47" t="s">
        <v>208</v>
      </c>
      <c r="K477" s="51" t="s">
        <v>1264</v>
      </c>
      <c r="L477" s="37" t="str">
        <f aca="false">VLOOKUP(K477,CódigosRetorno!$A$2:$B$1795,2,FALSE())</f>
        <v>El dato ingresado como atributo @schemeAgencyName es incorrecto.</v>
      </c>
      <c r="M477" s="48" t="s">
        <v>8</v>
      </c>
      <c r="N477" s="15"/>
    </row>
    <row r="478" customFormat="false" ht="24" hidden="false" customHeight="true" outlineLevel="0" collapsed="false">
      <c r="A478" s="233"/>
      <c r="B478" s="50"/>
      <c r="C478" s="233"/>
      <c r="D478" s="233"/>
      <c r="E478" s="48" t="s">
        <v>300</v>
      </c>
      <c r="F478" s="47" t="s">
        <v>301</v>
      </c>
      <c r="G478" s="50" t="s">
        <v>2007</v>
      </c>
      <c r="H478" s="48" t="n">
        <v>1</v>
      </c>
      <c r="I478" s="37" t="s">
        <v>2008</v>
      </c>
      <c r="J478" s="51" t="s">
        <v>6</v>
      </c>
      <c r="K478" s="116" t="s">
        <v>2009</v>
      </c>
      <c r="L478" s="37" t="str">
        <f aca="false">VLOOKUP(K478,CódigosRetorno!$A$2:$B$1795,2,FALSE())</f>
        <v>PaidAmount: monto anticipado por documento debe ser mayor a cero.</v>
      </c>
      <c r="M478" s="48" t="s">
        <v>8</v>
      </c>
      <c r="N478" s="15"/>
    </row>
    <row r="479" customFormat="false" ht="24" hidden="false" customHeight="false" outlineLevel="0" collapsed="false">
      <c r="A479" s="233"/>
      <c r="B479" s="50"/>
      <c r="C479" s="233"/>
      <c r="D479" s="233"/>
      <c r="E479" s="48"/>
      <c r="F479" s="47"/>
      <c r="G479" s="50"/>
      <c r="H479" s="48"/>
      <c r="I479" s="37" t="s">
        <v>2010</v>
      </c>
      <c r="J479" s="51" t="s">
        <v>6</v>
      </c>
      <c r="K479" s="116" t="s">
        <v>2011</v>
      </c>
      <c r="L479" s="37" t="str">
        <f aca="false">VLOOKUP(K479,CódigosRetorno!$A$2:$B$1795,2,FALSE())</f>
        <v>Si consigna montos de anticipo debe informar el Total de Anticipos</v>
      </c>
      <c r="M479" s="48" t="s">
        <v>8</v>
      </c>
      <c r="N479" s="15"/>
    </row>
    <row r="480" customFormat="false" ht="36" hidden="false" customHeight="false" outlineLevel="0" collapsed="false">
      <c r="A480" s="233"/>
      <c r="B480" s="50"/>
      <c r="C480" s="233"/>
      <c r="D480" s="233"/>
      <c r="E480" s="48" t="s">
        <v>144</v>
      </c>
      <c r="F480" s="47" t="s">
        <v>308</v>
      </c>
      <c r="G480" s="37" t="s">
        <v>1575</v>
      </c>
      <c r="H480" s="48" t="s">
        <v>1262</v>
      </c>
      <c r="I480" s="50" t="s">
        <v>1598</v>
      </c>
      <c r="J480" s="51" t="s">
        <v>6</v>
      </c>
      <c r="K480" s="116" t="s">
        <v>1074</v>
      </c>
      <c r="L480" s="37" t="str">
        <f aca="false">VLOOKUP(K480,CódigosRetorno!$A$2:$B$1795,2,FALSE())</f>
        <v>La moneda debe ser la misma en todo el documento. Salvo las percepciones que sólo son en moneda nacional</v>
      </c>
      <c r="M480" s="48" t="s">
        <v>1297</v>
      </c>
      <c r="N480" s="15"/>
    </row>
    <row r="481" customFormat="false" ht="24" hidden="false" customHeight="false" outlineLevel="0" collapsed="false">
      <c r="A481" s="233"/>
      <c r="B481" s="50"/>
      <c r="C481" s="233"/>
      <c r="D481" s="233"/>
      <c r="E481" s="48" t="s">
        <v>177</v>
      </c>
      <c r="F481" s="48" t="s">
        <v>178</v>
      </c>
      <c r="G481" s="37" t="s">
        <v>2012</v>
      </c>
      <c r="H481" s="48" t="s">
        <v>1262</v>
      </c>
      <c r="I481" s="37" t="s">
        <v>186</v>
      </c>
      <c r="J481" s="47" t="s">
        <v>8</v>
      </c>
      <c r="K481" s="51" t="s">
        <v>8</v>
      </c>
      <c r="L481" s="37" t="str">
        <f aca="false">VLOOKUP(K481,CódigosRetorno!$A$2:$B$1795,2,FALSE())</f>
        <v>-</v>
      </c>
      <c r="M481" s="48" t="s">
        <v>8</v>
      </c>
      <c r="N481" s="15"/>
    </row>
    <row r="482" customFormat="false" ht="48" hidden="false" customHeight="true" outlineLevel="0" collapsed="false">
      <c r="A482" s="233"/>
      <c r="B482" s="50"/>
      <c r="C482" s="233"/>
      <c r="D482" s="233"/>
      <c r="E482" s="117" t="s">
        <v>1997</v>
      </c>
      <c r="F482" s="47" t="s">
        <v>285</v>
      </c>
      <c r="G482" s="50" t="s">
        <v>2013</v>
      </c>
      <c r="H482" s="117" t="n">
        <v>1</v>
      </c>
      <c r="I482" s="37" t="s">
        <v>2014</v>
      </c>
      <c r="J482" s="51" t="s">
        <v>6</v>
      </c>
      <c r="K482" s="116" t="s">
        <v>2015</v>
      </c>
      <c r="L482" s="37" t="str">
        <f aca="false">VLOOKUP(K482,CódigosRetorno!$A$2:$B$1795,2,FALSE())</f>
        <v>No existe información del Monto Anticipado para el comprobante que se realizo el anticipo</v>
      </c>
      <c r="M482" s="48" t="s">
        <v>8</v>
      </c>
      <c r="N482" s="15"/>
    </row>
    <row r="483" customFormat="false" ht="48" hidden="false" customHeight="false" outlineLevel="0" collapsed="false">
      <c r="A483" s="233"/>
      <c r="B483" s="50"/>
      <c r="C483" s="233"/>
      <c r="D483" s="233"/>
      <c r="E483" s="117"/>
      <c r="F483" s="47"/>
      <c r="G483" s="50"/>
      <c r="H483" s="117"/>
      <c r="I483" s="37" t="s">
        <v>2016</v>
      </c>
      <c r="J483" s="51" t="s">
        <v>6</v>
      </c>
      <c r="K483" s="116" t="s">
        <v>2017</v>
      </c>
      <c r="L483" s="37" t="str">
        <f aca="false">VLOOKUP(K483,CódigosRetorno!$A$2:$B$1795,2,FALSE())</f>
        <v>El comprobante contiene un identificador de pago repetido en los comprobantes que se realizo el anticipo</v>
      </c>
      <c r="M483" s="48" t="s">
        <v>8</v>
      </c>
      <c r="N483" s="15"/>
    </row>
    <row r="484" customFormat="false" ht="24" hidden="false" customHeight="false" outlineLevel="0" collapsed="false">
      <c r="A484" s="233"/>
      <c r="B484" s="50"/>
      <c r="C484" s="233"/>
      <c r="D484" s="233"/>
      <c r="E484" s="117"/>
      <c r="F484" s="47"/>
      <c r="G484" s="50"/>
      <c r="H484" s="117"/>
      <c r="I484" s="37" t="s">
        <v>2018</v>
      </c>
      <c r="J484" s="51" t="s">
        <v>6</v>
      </c>
      <c r="K484" s="116" t="s">
        <v>2019</v>
      </c>
      <c r="L484" s="37" t="str">
        <f aca="false">VLOOKUP(K484,CódigosRetorno!$A$2:$B$1795,2,FALSE())</f>
        <v>Falta identificador del pago del comprobante para relacionarlo con el monto de  anticipo</v>
      </c>
      <c r="M484" s="48" t="s">
        <v>8</v>
      </c>
      <c r="N484" s="15"/>
    </row>
    <row r="485" customFormat="false" ht="24" hidden="false" customHeight="false" outlineLevel="0" collapsed="false">
      <c r="A485" s="233"/>
      <c r="B485" s="50"/>
      <c r="C485" s="233"/>
      <c r="D485" s="233"/>
      <c r="E485" s="48"/>
      <c r="F485" s="47" t="s">
        <v>2005</v>
      </c>
      <c r="G485" s="37" t="s">
        <v>1285</v>
      </c>
      <c r="H485" s="48" t="s">
        <v>1262</v>
      </c>
      <c r="I485" s="37" t="s">
        <v>2006</v>
      </c>
      <c r="J485" s="47" t="s">
        <v>208</v>
      </c>
      <c r="K485" s="51" t="s">
        <v>1287</v>
      </c>
      <c r="L485" s="37" t="str">
        <f aca="false">VLOOKUP(K485,CódigosRetorno!$A$2:$B$1795,2,FALSE())</f>
        <v>El dato ingresado como atributo @listName es incorrecto.</v>
      </c>
      <c r="M485" s="48" t="s">
        <v>8</v>
      </c>
      <c r="N485" s="15"/>
    </row>
    <row r="486" customFormat="false" ht="24" hidden="false" customHeight="false" outlineLevel="0" collapsed="false">
      <c r="A486" s="233"/>
      <c r="B486" s="50"/>
      <c r="C486" s="233"/>
      <c r="D486" s="233"/>
      <c r="E486" s="48"/>
      <c r="F486" s="47" t="s">
        <v>1260</v>
      </c>
      <c r="G486" s="37" t="s">
        <v>1282</v>
      </c>
      <c r="H486" s="48" t="s">
        <v>1262</v>
      </c>
      <c r="I486" s="37" t="s">
        <v>1263</v>
      </c>
      <c r="J486" s="51" t="s">
        <v>208</v>
      </c>
      <c r="K486" s="116" t="s">
        <v>1283</v>
      </c>
      <c r="L486" s="37" t="str">
        <f aca="false">VLOOKUP(K486,CódigosRetorno!$A$2:$B$1795,2,FALSE())</f>
        <v>El dato ingresado como atributo @listAgencyName es incorrecto.</v>
      </c>
      <c r="M486" s="48" t="s">
        <v>8</v>
      </c>
      <c r="N486" s="15"/>
    </row>
    <row r="487" customFormat="false" ht="84" hidden="false" customHeight="true" outlineLevel="0" collapsed="false">
      <c r="A487" s="233"/>
      <c r="B487" s="50"/>
      <c r="C487" s="233"/>
      <c r="D487" s="233"/>
      <c r="E487" s="48" t="s">
        <v>162</v>
      </c>
      <c r="F487" s="47" t="s">
        <v>163</v>
      </c>
      <c r="G487" s="50" t="s">
        <v>2020</v>
      </c>
      <c r="H487" s="48" t="n">
        <v>1</v>
      </c>
      <c r="I487" s="50" t="s">
        <v>2021</v>
      </c>
      <c r="J487" s="51" t="s">
        <v>6</v>
      </c>
      <c r="K487" s="116" t="s">
        <v>2022</v>
      </c>
      <c r="L487" s="37" t="str">
        <f aca="false">VLOOKUP(K487,CódigosRetorno!$A$2:$B$1795,2,FALSE())</f>
        <v>El dato ingresado debe indicar SERIE-CORRELATIVO del documento que se realizo el anticipo.</v>
      </c>
      <c r="M487" s="48" t="s">
        <v>8</v>
      </c>
      <c r="N487" s="15"/>
    </row>
    <row r="488" customFormat="false" ht="84" hidden="false" customHeight="false" outlineLevel="0" collapsed="false">
      <c r="A488" s="233"/>
      <c r="B488" s="50"/>
      <c r="C488" s="233"/>
      <c r="D488" s="233"/>
      <c r="E488" s="48"/>
      <c r="F488" s="47"/>
      <c r="G488" s="50"/>
      <c r="H488" s="48"/>
      <c r="I488" s="50" t="s">
        <v>2023</v>
      </c>
      <c r="J488" s="51" t="s">
        <v>6</v>
      </c>
      <c r="K488" s="116" t="s">
        <v>2022</v>
      </c>
      <c r="L488" s="37" t="str">
        <f aca="false">VLOOKUP(K488,CódigosRetorno!$A$2:$B$1795,2,FALSE())</f>
        <v>El dato ingresado debe indicar SERIE-CORRELATIVO del documento que se realizo el anticipo.</v>
      </c>
      <c r="M488" s="48" t="s">
        <v>8</v>
      </c>
      <c r="N488" s="15"/>
    </row>
    <row r="489" customFormat="false" ht="36" hidden="false" customHeight="false" outlineLevel="0" collapsed="false">
      <c r="A489" s="233"/>
      <c r="B489" s="50"/>
      <c r="C489" s="233"/>
      <c r="D489" s="233"/>
      <c r="E489" s="81" t="s">
        <v>330</v>
      </c>
      <c r="F489" s="101" t="s">
        <v>1480</v>
      </c>
      <c r="G489" s="103" t="s">
        <v>2024</v>
      </c>
      <c r="H489" s="81" t="n">
        <v>1</v>
      </c>
      <c r="I489" s="37" t="s">
        <v>2025</v>
      </c>
      <c r="J489" s="51" t="s">
        <v>6</v>
      </c>
      <c r="K489" s="116" t="s">
        <v>2026</v>
      </c>
      <c r="L489" s="37" t="str">
        <f aca="false">VLOOKUP(K489,CódigosRetorno!$A$2:$B$1795,2,FALSE())</f>
        <v>Código de documento de referencia debe ser 02 o 03.</v>
      </c>
      <c r="M489" s="48" t="s">
        <v>1484</v>
      </c>
      <c r="N489" s="15"/>
    </row>
    <row r="490" customFormat="false" ht="24" hidden="false" customHeight="false" outlineLevel="0" collapsed="false">
      <c r="A490" s="233"/>
      <c r="B490" s="50"/>
      <c r="C490" s="233"/>
      <c r="D490" s="233"/>
      <c r="E490" s="117"/>
      <c r="F490" s="48" t="s">
        <v>1485</v>
      </c>
      <c r="G490" s="37" t="s">
        <v>1285</v>
      </c>
      <c r="H490" s="48" t="s">
        <v>1262</v>
      </c>
      <c r="I490" s="37" t="s">
        <v>1486</v>
      </c>
      <c r="J490" s="47" t="s">
        <v>208</v>
      </c>
      <c r="K490" s="51" t="s">
        <v>1287</v>
      </c>
      <c r="L490" s="37" t="str">
        <f aca="false">VLOOKUP(K490,CódigosRetorno!$A$2:$B$1795,2,FALSE())</f>
        <v>El dato ingresado como atributo @listName es incorrecto.</v>
      </c>
      <c r="M490" s="48" t="s">
        <v>8</v>
      </c>
      <c r="N490" s="15"/>
    </row>
    <row r="491" customFormat="false" ht="24" hidden="false" customHeight="false" outlineLevel="0" collapsed="false">
      <c r="A491" s="233"/>
      <c r="B491" s="50"/>
      <c r="C491" s="233"/>
      <c r="D491" s="233"/>
      <c r="E491" s="117"/>
      <c r="F491" s="48" t="s">
        <v>1260</v>
      </c>
      <c r="G491" s="37" t="s">
        <v>1282</v>
      </c>
      <c r="H491" s="48" t="s">
        <v>1262</v>
      </c>
      <c r="I491" s="37" t="s">
        <v>1263</v>
      </c>
      <c r="J491" s="51" t="s">
        <v>208</v>
      </c>
      <c r="K491" s="116" t="s">
        <v>1283</v>
      </c>
      <c r="L491" s="37" t="str">
        <f aca="false">VLOOKUP(K491,CódigosRetorno!$A$2:$B$1795,2,FALSE())</f>
        <v>El dato ingresado como atributo @listAgencyName es incorrecto.</v>
      </c>
      <c r="M491" s="48" t="s">
        <v>8</v>
      </c>
      <c r="N491" s="15"/>
    </row>
    <row r="492" customFormat="false" ht="48" hidden="false" customHeight="false" outlineLevel="0" collapsed="false">
      <c r="A492" s="233"/>
      <c r="B492" s="50"/>
      <c r="C492" s="233"/>
      <c r="D492" s="233"/>
      <c r="E492" s="117"/>
      <c r="F492" s="48" t="s">
        <v>1487</v>
      </c>
      <c r="G492" s="37" t="s">
        <v>1289</v>
      </c>
      <c r="H492" s="48" t="s">
        <v>1262</v>
      </c>
      <c r="I492" s="37" t="s">
        <v>1488</v>
      </c>
      <c r="J492" s="51" t="s">
        <v>208</v>
      </c>
      <c r="K492" s="116" t="s">
        <v>1291</v>
      </c>
      <c r="L492" s="37" t="str">
        <f aca="false">VLOOKUP(K492,CódigosRetorno!$A$2:$B$1795,2,FALSE())</f>
        <v>El dato ingresado como atributo @listURI es incorrecto.</v>
      </c>
      <c r="M492" s="48" t="s">
        <v>8</v>
      </c>
      <c r="N492" s="15"/>
    </row>
    <row r="493" customFormat="false" ht="36" hidden="false" customHeight="true" outlineLevel="0" collapsed="false">
      <c r="A493" s="233"/>
      <c r="B493" s="50"/>
      <c r="C493" s="233"/>
      <c r="D493" s="233"/>
      <c r="E493" s="48" t="s">
        <v>2027</v>
      </c>
      <c r="F493" s="47" t="s">
        <v>189</v>
      </c>
      <c r="G493" s="50" t="s">
        <v>2028</v>
      </c>
      <c r="H493" s="48" t="n">
        <v>1</v>
      </c>
      <c r="I493" s="37" t="s">
        <v>2029</v>
      </c>
      <c r="J493" s="51" t="s">
        <v>6</v>
      </c>
      <c r="K493" s="116" t="s">
        <v>2030</v>
      </c>
      <c r="L493" s="37" t="str">
        <f aca="false">VLOOKUP(K493,CódigosRetorno!$A$2:$B$1795,2,FALSE())</f>
        <v>Debe consignar Numero de RUC del emisor del comprobante de anticipo</v>
      </c>
      <c r="M493" s="48" t="s">
        <v>8</v>
      </c>
      <c r="N493" s="15"/>
    </row>
    <row r="494" customFormat="false" ht="36" hidden="false" customHeight="false" outlineLevel="0" collapsed="false">
      <c r="A494" s="233"/>
      <c r="B494" s="50"/>
      <c r="C494" s="233"/>
      <c r="D494" s="233"/>
      <c r="E494" s="48"/>
      <c r="F494" s="47"/>
      <c r="G494" s="50"/>
      <c r="H494" s="48"/>
      <c r="I494" s="37" t="s">
        <v>2031</v>
      </c>
      <c r="J494" s="51" t="s">
        <v>6</v>
      </c>
      <c r="K494" s="116" t="s">
        <v>2032</v>
      </c>
      <c r="L494" s="37" t="str">
        <f aca="false">VLOOKUP(K494,CódigosRetorno!$A$2:$B$1795,2,FALSE())</f>
        <v>RUC que emitio documento de anticipo, no existe.</v>
      </c>
      <c r="M494" s="48" t="s">
        <v>258</v>
      </c>
      <c r="N494" s="15"/>
    </row>
    <row r="495" customFormat="false" ht="96" hidden="false" customHeight="false" outlineLevel="0" collapsed="false">
      <c r="A495" s="233"/>
      <c r="B495" s="50"/>
      <c r="C495" s="233"/>
      <c r="D495" s="233"/>
      <c r="E495" s="48"/>
      <c r="F495" s="47"/>
      <c r="G495" s="50"/>
      <c r="H495" s="48"/>
      <c r="I495" s="37" t="s">
        <v>2033</v>
      </c>
      <c r="J495" s="47" t="s">
        <v>6</v>
      </c>
      <c r="K495" s="51" t="s">
        <v>2034</v>
      </c>
      <c r="L495" s="37" t="str">
        <f aca="false">VLOOKUP(K495,CódigosRetorno!$A$2:$B$1795,2,FALSE())</f>
        <v>El comprobante que se realizo el anticipo no existe</v>
      </c>
      <c r="M495" s="48" t="s">
        <v>971</v>
      </c>
      <c r="N495" s="15"/>
    </row>
    <row r="496" customFormat="false" ht="96" hidden="false" customHeight="false" outlineLevel="0" collapsed="false">
      <c r="A496" s="233"/>
      <c r="B496" s="50"/>
      <c r="C496" s="233"/>
      <c r="D496" s="233"/>
      <c r="E496" s="48"/>
      <c r="F496" s="47"/>
      <c r="G496" s="50"/>
      <c r="H496" s="48"/>
      <c r="I496" s="52" t="s">
        <v>2035</v>
      </c>
      <c r="J496" s="48" t="s">
        <v>6</v>
      </c>
      <c r="K496" s="51" t="s">
        <v>2036</v>
      </c>
      <c r="L496" s="37" t="str">
        <f aca="false">VLOOKUP(K496,CódigosRetorno!$A$2:$B$1795,2,FALSE())</f>
        <v>El comprobante que se realizo el anticipo no se encuentra autorizado</v>
      </c>
      <c r="M496" s="48" t="s">
        <v>175</v>
      </c>
      <c r="N496" s="15"/>
    </row>
    <row r="497" customFormat="false" ht="48" hidden="false" customHeight="false" outlineLevel="0" collapsed="false">
      <c r="A497" s="233"/>
      <c r="B497" s="50"/>
      <c r="C497" s="233"/>
      <c r="D497" s="233"/>
      <c r="E497" s="48" t="s">
        <v>1433</v>
      </c>
      <c r="F497" s="47" t="s">
        <v>198</v>
      </c>
      <c r="G497" s="37" t="s">
        <v>2037</v>
      </c>
      <c r="H497" s="48" t="n">
        <v>1</v>
      </c>
      <c r="I497" s="37" t="s">
        <v>2038</v>
      </c>
      <c r="J497" s="51" t="s">
        <v>6</v>
      </c>
      <c r="K497" s="116" t="s">
        <v>2039</v>
      </c>
      <c r="L497" s="37" t="str">
        <f aca="false">VLOOKUP(K497,CódigosRetorno!$A$2:$B$1795,2,FALSE())</f>
        <v>El tipo documento del emisor que realiza el anticipo debe ser 6 del catalogo de tipo de documento.</v>
      </c>
      <c r="M497" s="48" t="s">
        <v>2040</v>
      </c>
      <c r="N497" s="15"/>
    </row>
    <row r="498" customFormat="false" ht="24" hidden="false" customHeight="false" outlineLevel="0" collapsed="false">
      <c r="A498" s="233"/>
      <c r="B498" s="50"/>
      <c r="C498" s="233"/>
      <c r="D498" s="233"/>
      <c r="E498" s="117"/>
      <c r="F498" s="48" t="s">
        <v>1332</v>
      </c>
      <c r="G498" s="100" t="s">
        <v>1333</v>
      </c>
      <c r="H498" s="48" t="s">
        <v>1262</v>
      </c>
      <c r="I498" s="37" t="s">
        <v>1334</v>
      </c>
      <c r="J498" s="47" t="s">
        <v>208</v>
      </c>
      <c r="K498" s="51" t="s">
        <v>1335</v>
      </c>
      <c r="L498" s="37" t="str">
        <f aca="false">VLOOKUP(K498,CódigosRetorno!$A$2:$B$1795,2,FALSE())</f>
        <v>El dato ingresado como atributo @schemeName es incorrecto.</v>
      </c>
      <c r="M498" s="48" t="s">
        <v>8</v>
      </c>
      <c r="N498" s="15"/>
    </row>
    <row r="499" customFormat="false" ht="24" hidden="false" customHeight="false" outlineLevel="0" collapsed="false">
      <c r="A499" s="233"/>
      <c r="B499" s="50"/>
      <c r="C499" s="233"/>
      <c r="D499" s="233"/>
      <c r="E499" s="117"/>
      <c r="F499" s="48" t="s">
        <v>1260</v>
      </c>
      <c r="G499" s="100" t="s">
        <v>1261</v>
      </c>
      <c r="H499" s="48" t="s">
        <v>1262</v>
      </c>
      <c r="I499" s="37" t="s">
        <v>1263</v>
      </c>
      <c r="J499" s="47" t="s">
        <v>208</v>
      </c>
      <c r="K499" s="51" t="s">
        <v>1264</v>
      </c>
      <c r="L499" s="37" t="str">
        <f aca="false">VLOOKUP(K499,CódigosRetorno!$A$2:$B$1795,2,FALSE())</f>
        <v>El dato ingresado como atributo @schemeAgencyName es incorrecto.</v>
      </c>
      <c r="M499" s="48" t="s">
        <v>8</v>
      </c>
      <c r="N499" s="15"/>
    </row>
    <row r="500" customFormat="false" ht="48" hidden="false" customHeight="false" outlineLevel="0" collapsed="false">
      <c r="A500" s="233"/>
      <c r="B500" s="50"/>
      <c r="C500" s="233"/>
      <c r="D500" s="233"/>
      <c r="E500" s="117"/>
      <c r="F500" s="48" t="s">
        <v>2041</v>
      </c>
      <c r="G500" s="100" t="s">
        <v>1337</v>
      </c>
      <c r="H500" s="48" t="s">
        <v>1262</v>
      </c>
      <c r="I500" s="37" t="s">
        <v>1338</v>
      </c>
      <c r="J500" s="51" t="s">
        <v>208</v>
      </c>
      <c r="K500" s="116" t="s">
        <v>1339</v>
      </c>
      <c r="L500" s="37" t="str">
        <f aca="false">VLOOKUP(K500,CódigosRetorno!$A$2:$B$1795,2,FALSE())</f>
        <v>El dato ingresado como atributo @schemeURI es incorrecto.</v>
      </c>
      <c r="M500" s="48" t="s">
        <v>8</v>
      </c>
      <c r="N500" s="15"/>
    </row>
    <row r="501" customFormat="false" ht="36" hidden="false" customHeight="true" outlineLevel="0" collapsed="false">
      <c r="A501" s="47" t="n">
        <f aca="false">A473+1</f>
        <v>66</v>
      </c>
      <c r="B501" s="50" t="s">
        <v>2042</v>
      </c>
      <c r="C501" s="47"/>
      <c r="D501" s="47" t="s">
        <v>184</v>
      </c>
      <c r="E501" s="48" t="s">
        <v>300</v>
      </c>
      <c r="F501" s="47" t="s">
        <v>301</v>
      </c>
      <c r="G501" s="50" t="s">
        <v>2043</v>
      </c>
      <c r="H501" s="48" t="n">
        <v>1</v>
      </c>
      <c r="I501" s="50" t="s">
        <v>2044</v>
      </c>
      <c r="J501" s="51" t="s">
        <v>6</v>
      </c>
      <c r="K501" s="116" t="s">
        <v>2045</v>
      </c>
      <c r="L501" s="37" t="str">
        <f aca="false">VLOOKUP(K501,CódigosRetorno!$A$2:$B$1795,2,FALSE())</f>
        <v>Total de anticipos diferente a los montos anticipados por documento.</v>
      </c>
      <c r="M501" s="48" t="s">
        <v>8</v>
      </c>
      <c r="N501" s="15"/>
    </row>
    <row r="502" customFormat="false" ht="60" hidden="false" customHeight="false" outlineLevel="0" collapsed="false">
      <c r="A502" s="47"/>
      <c r="B502" s="50"/>
      <c r="C502" s="47"/>
      <c r="D502" s="47"/>
      <c r="E502" s="48"/>
      <c r="F502" s="47"/>
      <c r="G502" s="50"/>
      <c r="H502" s="48"/>
      <c r="I502" s="50" t="s">
        <v>2046</v>
      </c>
      <c r="J502" s="51" t="s">
        <v>6</v>
      </c>
      <c r="K502" s="116" t="s">
        <v>2047</v>
      </c>
      <c r="L502" s="52" t="str">
        <f aca="false">VLOOKUP(K502,CódigosRetorno!$A$2:$B$1795,2,FALSE())</f>
        <v>Si se informa 'Total de anticipos' debe consignar los descuentos globales por anticipo con monto mayor a cero</v>
      </c>
      <c r="M502" s="48" t="s">
        <v>8</v>
      </c>
      <c r="N502" s="15"/>
    </row>
    <row r="503" customFormat="false" ht="36" hidden="false" customHeight="false" outlineLevel="0" collapsed="false">
      <c r="A503" s="47"/>
      <c r="B503" s="50"/>
      <c r="C503" s="47"/>
      <c r="D503" s="47"/>
      <c r="E503" s="48" t="s">
        <v>144</v>
      </c>
      <c r="F503" s="47" t="s">
        <v>308</v>
      </c>
      <c r="G503" s="37" t="s">
        <v>1575</v>
      </c>
      <c r="H503" s="48" t="n">
        <v>1</v>
      </c>
      <c r="I503" s="50" t="s">
        <v>1598</v>
      </c>
      <c r="J503" s="51" t="s">
        <v>6</v>
      </c>
      <c r="K503" s="116" t="s">
        <v>1074</v>
      </c>
      <c r="L503" s="37" t="str">
        <f aca="false">VLOOKUP(K503,CódigosRetorno!$A$2:$B$1795,2,FALSE())</f>
        <v>La moneda debe ser la misma en todo el documento. Salvo las percepciones que sólo son en moneda nacional</v>
      </c>
      <c r="M503" s="48" t="s">
        <v>1297</v>
      </c>
      <c r="N503" s="15"/>
    </row>
    <row r="504" customFormat="false" ht="15" hidden="false" customHeight="false" outlineLevel="0" collapsed="false">
      <c r="A504" s="63" t="s">
        <v>2048</v>
      </c>
      <c r="B504" s="42"/>
      <c r="C504" s="96"/>
      <c r="D504" s="96"/>
      <c r="E504" s="96"/>
      <c r="F504" s="96"/>
      <c r="G504" s="70"/>
      <c r="H504" s="96"/>
      <c r="I504" s="42" t="s">
        <v>8</v>
      </c>
      <c r="J504" s="110" t="s">
        <v>8</v>
      </c>
      <c r="K504" s="99" t="s">
        <v>8</v>
      </c>
      <c r="L504" s="42" t="str">
        <f aca="false">VLOOKUP(K504,CódigosRetorno!$A$2:$B$1795,2,FALSE())</f>
        <v>-</v>
      </c>
      <c r="M504" s="69" t="s">
        <v>8</v>
      </c>
      <c r="N504" s="15"/>
    </row>
    <row r="505" customFormat="false" ht="15" hidden="false" customHeight="false" outlineLevel="0" collapsed="false">
      <c r="A505" s="234" t="s">
        <v>2049</v>
      </c>
      <c r="B505" s="235"/>
      <c r="C505" s="236"/>
      <c r="D505" s="236"/>
      <c r="E505" s="236"/>
      <c r="F505" s="236"/>
      <c r="G505" s="236"/>
      <c r="H505" s="236"/>
      <c r="I505" s="236"/>
      <c r="J505" s="236"/>
      <c r="K505" s="237" t="s">
        <v>8</v>
      </c>
      <c r="L505" s="42" t="str">
        <f aca="false">VLOOKUP(K505,CódigosRetorno!$A$2:$B$1795,2,FALSE())</f>
        <v>-</v>
      </c>
      <c r="M505" s="238"/>
      <c r="N505" s="15"/>
    </row>
    <row r="506" customFormat="false" ht="24" hidden="false" customHeight="true" outlineLevel="0" collapsed="false">
      <c r="A506" s="48" t="n">
        <f aca="false">A501+1</f>
        <v>67</v>
      </c>
      <c r="B506" s="50" t="s">
        <v>2050</v>
      </c>
      <c r="C506" s="48" t="s">
        <v>63</v>
      </c>
      <c r="D506" s="48" t="s">
        <v>184</v>
      </c>
      <c r="E506" s="48" t="s">
        <v>330</v>
      </c>
      <c r="F506" s="48" t="s">
        <v>786</v>
      </c>
      <c r="G506" s="37" t="s">
        <v>2051</v>
      </c>
      <c r="H506" s="48" t="n">
        <v>1</v>
      </c>
      <c r="I506" s="37" t="s">
        <v>2052</v>
      </c>
      <c r="J506" s="47" t="s">
        <v>208</v>
      </c>
      <c r="K506" s="51" t="s">
        <v>2053</v>
      </c>
      <c r="L506" s="37" t="str">
        <f aca="false">VLOOKUP(K506,CódigosRetorno!$A$2:$B$1795,2,FALSE())</f>
        <v>Para el TransportModeCode, se está usando un valor que no existe en el catálogo Nro. 18.</v>
      </c>
      <c r="M506" s="48" t="s">
        <v>2054</v>
      </c>
      <c r="N506" s="15"/>
    </row>
    <row r="507" customFormat="false" ht="24" hidden="false" customHeight="false" outlineLevel="0" collapsed="false">
      <c r="A507" s="48"/>
      <c r="B507" s="50"/>
      <c r="C507" s="48"/>
      <c r="D507" s="48"/>
      <c r="E507" s="117"/>
      <c r="F507" s="48" t="s">
        <v>2055</v>
      </c>
      <c r="G507" s="37" t="s">
        <v>1285</v>
      </c>
      <c r="H507" s="48" t="s">
        <v>1262</v>
      </c>
      <c r="I507" s="37" t="s">
        <v>2056</v>
      </c>
      <c r="J507" s="47" t="s">
        <v>208</v>
      </c>
      <c r="K507" s="51" t="s">
        <v>1287</v>
      </c>
      <c r="L507" s="37" t="str">
        <f aca="false">VLOOKUP(K507,CódigosRetorno!$A$2:$B$1795,2,FALSE())</f>
        <v>El dato ingresado como atributo @listName es incorrecto.</v>
      </c>
      <c r="M507" s="48" t="s">
        <v>8</v>
      </c>
      <c r="N507" s="15"/>
    </row>
    <row r="508" customFormat="false" ht="24" hidden="false" customHeight="false" outlineLevel="0" collapsed="false">
      <c r="A508" s="48"/>
      <c r="B508" s="50"/>
      <c r="C508" s="48"/>
      <c r="D508" s="48"/>
      <c r="E508" s="117"/>
      <c r="F508" s="48" t="s">
        <v>1260</v>
      </c>
      <c r="G508" s="37" t="s">
        <v>1282</v>
      </c>
      <c r="H508" s="48" t="s">
        <v>1262</v>
      </c>
      <c r="I508" s="37" t="s">
        <v>1263</v>
      </c>
      <c r="J508" s="51" t="s">
        <v>208</v>
      </c>
      <c r="K508" s="116" t="s">
        <v>1283</v>
      </c>
      <c r="L508" s="37" t="str">
        <f aca="false">VLOOKUP(K508,CódigosRetorno!$A$2:$B$1795,2,FALSE())</f>
        <v>El dato ingresado como atributo @listAgencyName es incorrecto.</v>
      </c>
      <c r="M508" s="48" t="s">
        <v>8</v>
      </c>
      <c r="N508" s="15"/>
    </row>
    <row r="509" customFormat="false" ht="48" hidden="false" customHeight="false" outlineLevel="0" collapsed="false">
      <c r="A509" s="48"/>
      <c r="B509" s="50"/>
      <c r="C509" s="48"/>
      <c r="D509" s="48"/>
      <c r="E509" s="117"/>
      <c r="F509" s="48" t="s">
        <v>2057</v>
      </c>
      <c r="G509" s="37" t="s">
        <v>1289</v>
      </c>
      <c r="H509" s="48" t="s">
        <v>1262</v>
      </c>
      <c r="I509" s="37" t="s">
        <v>2058</v>
      </c>
      <c r="J509" s="51" t="s">
        <v>208</v>
      </c>
      <c r="K509" s="116" t="s">
        <v>1291</v>
      </c>
      <c r="L509" s="37" t="str">
        <f aca="false">VLOOKUP(K509,CódigosRetorno!$A$2:$B$1795,2,FALSE())</f>
        <v>El dato ingresado como atributo @listURI es incorrecto.</v>
      </c>
      <c r="M509" s="48" t="s">
        <v>8</v>
      </c>
      <c r="N509" s="15"/>
    </row>
    <row r="510" customFormat="false" ht="36" hidden="false" customHeight="true" outlineLevel="0" collapsed="false">
      <c r="A510" s="117" t="n">
        <f aca="false">A506+1</f>
        <v>68</v>
      </c>
      <c r="B510" s="50" t="s">
        <v>2059</v>
      </c>
      <c r="C510" s="117" t="s">
        <v>63</v>
      </c>
      <c r="D510" s="117" t="s">
        <v>184</v>
      </c>
      <c r="E510" s="117" t="s">
        <v>216</v>
      </c>
      <c r="F510" s="117" t="s">
        <v>217</v>
      </c>
      <c r="G510" s="37" t="s">
        <v>2060</v>
      </c>
      <c r="H510" s="117" t="n">
        <v>1</v>
      </c>
      <c r="I510" s="52" t="s">
        <v>2061</v>
      </c>
      <c r="J510" s="47" t="s">
        <v>208</v>
      </c>
      <c r="K510" s="51" t="s">
        <v>2062</v>
      </c>
      <c r="L510" s="37" t="str">
        <f aca="false">VLOOKUP(K510,CódigosRetorno!$A$2:$B$1795,2,FALSE())</f>
        <v>cac:Shipment - Para Factura Electrónica Remitente debe indicar el punto de llegada para el sustento de traslado de bienes (cac:DeliveryAddrees).</v>
      </c>
      <c r="M510" s="48" t="s">
        <v>8</v>
      </c>
      <c r="N510" s="15"/>
    </row>
    <row r="511" customFormat="false" ht="48" hidden="false" customHeight="false" outlineLevel="0" collapsed="false">
      <c r="A511" s="117"/>
      <c r="B511" s="50"/>
      <c r="C511" s="117"/>
      <c r="D511" s="117"/>
      <c r="E511" s="117"/>
      <c r="F511" s="117"/>
      <c r="G511" s="37"/>
      <c r="H511" s="117"/>
      <c r="I511" s="52" t="s">
        <v>2063</v>
      </c>
      <c r="J511" s="47" t="s">
        <v>208</v>
      </c>
      <c r="K511" s="51" t="s">
        <v>2064</v>
      </c>
      <c r="L511" s="37" t="str">
        <f aca="false">VLOOKUP(K511,CódigosRetorno!$A$2:$B$1795,2,FALSE())</f>
        <v>cac:Shipment - Para Factura Electrónica Transportista no se consigna punto de llegada para el sustento de traslado de bienes (cac:DeliveryAddress).</v>
      </c>
      <c r="M511" s="48" t="s">
        <v>8</v>
      </c>
      <c r="N511" s="15"/>
    </row>
    <row r="512" customFormat="false" ht="36" hidden="false" customHeight="false" outlineLevel="0" collapsed="false">
      <c r="A512" s="117"/>
      <c r="B512" s="50"/>
      <c r="C512" s="117"/>
      <c r="D512" s="117"/>
      <c r="E512" s="117"/>
      <c r="F512" s="117"/>
      <c r="G512" s="37"/>
      <c r="H512" s="117"/>
      <c r="I512" s="37" t="s">
        <v>2065</v>
      </c>
      <c r="J512" s="47" t="s">
        <v>208</v>
      </c>
      <c r="K512" s="51" t="s">
        <v>2066</v>
      </c>
      <c r="L512" s="37" t="str">
        <f aca="false">VLOOKUP(K512,CódigosRetorno!$A$2:$B$1795,2,FALSE())</f>
        <v>El dato ingresado como código de ubigeo de punto de llegada no corresponde a un valor esperado (catalogo nro 13).</v>
      </c>
      <c r="M512" s="48" t="s">
        <v>1360</v>
      </c>
      <c r="N512" s="15"/>
    </row>
    <row r="513" customFormat="false" ht="24" hidden="false" customHeight="false" outlineLevel="0" collapsed="false">
      <c r="A513" s="117"/>
      <c r="B513" s="50"/>
      <c r="C513" s="117"/>
      <c r="D513" s="117"/>
      <c r="E513" s="48"/>
      <c r="F513" s="48" t="s">
        <v>1361</v>
      </c>
      <c r="G513" s="37" t="s">
        <v>1261</v>
      </c>
      <c r="H513" s="48" t="s">
        <v>1262</v>
      </c>
      <c r="I513" s="37" t="s">
        <v>1362</v>
      </c>
      <c r="J513" s="47" t="s">
        <v>208</v>
      </c>
      <c r="K513" s="51" t="s">
        <v>1264</v>
      </c>
      <c r="L513" s="37" t="str">
        <f aca="false">VLOOKUP(K513,CódigosRetorno!$A$2:$B$1795,2,FALSE())</f>
        <v>El dato ingresado como atributo @schemeAgencyName es incorrecto.</v>
      </c>
      <c r="M513" s="48" t="s">
        <v>8</v>
      </c>
      <c r="N513" s="15"/>
    </row>
    <row r="514" customFormat="false" ht="24" hidden="false" customHeight="false" outlineLevel="0" collapsed="false">
      <c r="A514" s="117"/>
      <c r="B514" s="50"/>
      <c r="C514" s="117"/>
      <c r="D514" s="117"/>
      <c r="E514" s="117"/>
      <c r="F514" s="48" t="s">
        <v>1363</v>
      </c>
      <c r="G514" s="37" t="s">
        <v>1333</v>
      </c>
      <c r="H514" s="48" t="s">
        <v>1262</v>
      </c>
      <c r="I514" s="37" t="s">
        <v>1364</v>
      </c>
      <c r="J514" s="47" t="s">
        <v>208</v>
      </c>
      <c r="K514" s="51" t="s">
        <v>1335</v>
      </c>
      <c r="L514" s="37" t="str">
        <f aca="false">VLOOKUP(K514,CódigosRetorno!$A$2:$B$1795,2,FALSE())</f>
        <v>El dato ingresado como atributo @schemeName es incorrecto.</v>
      </c>
      <c r="M514" s="48" t="s">
        <v>8</v>
      </c>
      <c r="N514" s="15"/>
    </row>
    <row r="515" customFormat="false" ht="36" hidden="false" customHeight="true" outlineLevel="0" collapsed="false">
      <c r="A515" s="117" t="n">
        <f aca="false">A510+1</f>
        <v>69</v>
      </c>
      <c r="B515" s="37" t="s">
        <v>2067</v>
      </c>
      <c r="C515" s="117" t="s">
        <v>63</v>
      </c>
      <c r="D515" s="117" t="s">
        <v>184</v>
      </c>
      <c r="E515" s="117" t="s">
        <v>1347</v>
      </c>
      <c r="F515" s="117"/>
      <c r="G515" s="37" t="s">
        <v>2068</v>
      </c>
      <c r="H515" s="117" t="n">
        <v>1</v>
      </c>
      <c r="I515" s="52" t="s">
        <v>2061</v>
      </c>
      <c r="J515" s="47" t="s">
        <v>208</v>
      </c>
      <c r="K515" s="51" t="s">
        <v>2062</v>
      </c>
      <c r="L515" s="37" t="str">
        <f aca="false">VLOOKUP(K515,CódigosRetorno!$A$2:$B$1795,2,FALSE())</f>
        <v>cac:Shipment - Para Factura Electrónica Remitente debe indicar el punto de llegada para el sustento de traslado de bienes (cac:DeliveryAddrees).</v>
      </c>
      <c r="M515" s="48" t="s">
        <v>8</v>
      </c>
      <c r="N515" s="15"/>
    </row>
    <row r="516" customFormat="false" ht="48" hidden="false" customHeight="false" outlineLevel="0" collapsed="false">
      <c r="A516" s="117"/>
      <c r="B516" s="37"/>
      <c r="C516" s="117"/>
      <c r="D516" s="117"/>
      <c r="E516" s="117"/>
      <c r="F516" s="117"/>
      <c r="G516" s="37"/>
      <c r="H516" s="117"/>
      <c r="I516" s="52" t="s">
        <v>2063</v>
      </c>
      <c r="J516" s="47" t="s">
        <v>208</v>
      </c>
      <c r="K516" s="51" t="s">
        <v>2064</v>
      </c>
      <c r="L516" s="37" t="str">
        <f aca="false">VLOOKUP(K516,CódigosRetorno!$A$2:$B$1795,2,FALSE())</f>
        <v>cac:Shipment - Para Factura Electrónica Transportista no se consigna punto de llegada para el sustento de traslado de bienes (cac:DeliveryAddress).</v>
      </c>
      <c r="M516" s="48" t="s">
        <v>8</v>
      </c>
      <c r="N516" s="15"/>
    </row>
    <row r="517" customFormat="false" ht="36" hidden="false" customHeight="false" outlineLevel="0" collapsed="false">
      <c r="A517" s="117"/>
      <c r="B517" s="37"/>
      <c r="C517" s="117"/>
      <c r="D517" s="117"/>
      <c r="E517" s="117"/>
      <c r="F517" s="117"/>
      <c r="G517" s="37"/>
      <c r="H517" s="117"/>
      <c r="I517" s="52" t="s">
        <v>2069</v>
      </c>
      <c r="J517" s="47" t="s">
        <v>208</v>
      </c>
      <c r="K517" s="51" t="s">
        <v>2070</v>
      </c>
      <c r="L517" s="37" t="str">
        <f aca="false">VLOOKUP(K517,CódigosRetorno!$A$2:$B$1795,2,FALSE())</f>
        <v>cac:DeliveryAddress: Dirección completa y detallada del punto de llegada no cumple con el formato válido.</v>
      </c>
      <c r="M517" s="48" t="s">
        <v>8</v>
      </c>
      <c r="N517" s="15"/>
    </row>
    <row r="518" customFormat="false" ht="36" hidden="false" customHeight="true" outlineLevel="0" collapsed="false">
      <c r="A518" s="117" t="n">
        <f aca="false">A515+1</f>
        <v>70</v>
      </c>
      <c r="B518" s="50" t="s">
        <v>2071</v>
      </c>
      <c r="C518" s="117" t="s">
        <v>63</v>
      </c>
      <c r="D518" s="117" t="s">
        <v>184</v>
      </c>
      <c r="E518" s="117" t="s">
        <v>216</v>
      </c>
      <c r="F518" s="117" t="s">
        <v>217</v>
      </c>
      <c r="G518" s="37" t="s">
        <v>2072</v>
      </c>
      <c r="H518" s="117" t="n">
        <v>1</v>
      </c>
      <c r="I518" s="52" t="s">
        <v>2061</v>
      </c>
      <c r="J518" s="47" t="s">
        <v>208</v>
      </c>
      <c r="K518" s="51" t="s">
        <v>2073</v>
      </c>
      <c r="L518" s="37" t="str">
        <f aca="false">VLOOKUP(K518,CódigosRetorno!$A$2:$B$1795,2,FALSE())</f>
        <v>cac:Shipment - Para Factura Electrónica Remitente debe indicar el punto de partida para el sustento de traslado de bienes (cac:OriginAddress).</v>
      </c>
      <c r="M518" s="100" t="s">
        <v>8</v>
      </c>
      <c r="N518" s="15"/>
    </row>
    <row r="519" customFormat="false" ht="48" hidden="false" customHeight="false" outlineLevel="0" collapsed="false">
      <c r="A519" s="117"/>
      <c r="B519" s="50"/>
      <c r="C519" s="117"/>
      <c r="D519" s="117"/>
      <c r="E519" s="117"/>
      <c r="F519" s="117"/>
      <c r="G519" s="37"/>
      <c r="H519" s="117"/>
      <c r="I519" s="52" t="s">
        <v>2063</v>
      </c>
      <c r="J519" s="47" t="s">
        <v>208</v>
      </c>
      <c r="K519" s="51" t="s">
        <v>2074</v>
      </c>
      <c r="L519" s="37" t="str">
        <f aca="false">VLOOKUP(K519,CódigosRetorno!$A$2:$B$1795,2,FALSE())</f>
        <v>cac:Shipment - Para Factura Electrónica Transportista no se consigna punto de partida para el sustento de traslado de bienes (cac:OriginAddress).</v>
      </c>
      <c r="M519" s="48" t="s">
        <v>8</v>
      </c>
      <c r="N519" s="15"/>
    </row>
    <row r="520" customFormat="false" ht="36" hidden="false" customHeight="false" outlineLevel="0" collapsed="false">
      <c r="A520" s="117"/>
      <c r="B520" s="50"/>
      <c r="C520" s="117"/>
      <c r="D520" s="117"/>
      <c r="E520" s="117"/>
      <c r="F520" s="117"/>
      <c r="G520" s="37"/>
      <c r="H520" s="117"/>
      <c r="I520" s="52" t="s">
        <v>2075</v>
      </c>
      <c r="J520" s="47" t="s">
        <v>208</v>
      </c>
      <c r="K520" s="51" t="s">
        <v>2076</v>
      </c>
      <c r="L520" s="37" t="str">
        <f aca="false">VLOOKUP(K520,CódigosRetorno!$A$2:$B$1795,2,FALSE())</f>
        <v>El dato ingresado como código de ubigeo de punto de partida no corresponde a un valor esperado (catalogo nro 13).</v>
      </c>
      <c r="M520" s="48" t="s">
        <v>1360</v>
      </c>
      <c r="N520" s="15"/>
    </row>
    <row r="521" customFormat="false" ht="24" hidden="false" customHeight="false" outlineLevel="0" collapsed="false">
      <c r="A521" s="117"/>
      <c r="B521" s="50"/>
      <c r="C521" s="117"/>
      <c r="D521" s="117"/>
      <c r="E521" s="48"/>
      <c r="F521" s="48" t="s">
        <v>1361</v>
      </c>
      <c r="G521" s="37" t="s">
        <v>1261</v>
      </c>
      <c r="H521" s="48" t="s">
        <v>1262</v>
      </c>
      <c r="I521" s="37" t="s">
        <v>1362</v>
      </c>
      <c r="J521" s="47" t="s">
        <v>208</v>
      </c>
      <c r="K521" s="51" t="s">
        <v>1264</v>
      </c>
      <c r="L521" s="37" t="str">
        <f aca="false">VLOOKUP(K521,CódigosRetorno!$A$2:$B$1795,2,FALSE())</f>
        <v>El dato ingresado como atributo @schemeAgencyName es incorrecto.</v>
      </c>
      <c r="M521" s="48" t="s">
        <v>8</v>
      </c>
      <c r="N521" s="15"/>
    </row>
    <row r="522" customFormat="false" ht="24" hidden="false" customHeight="false" outlineLevel="0" collapsed="false">
      <c r="A522" s="117"/>
      <c r="B522" s="50"/>
      <c r="C522" s="117"/>
      <c r="D522" s="117"/>
      <c r="E522" s="117"/>
      <c r="F522" s="48" t="s">
        <v>1363</v>
      </c>
      <c r="G522" s="37" t="s">
        <v>1333</v>
      </c>
      <c r="H522" s="48" t="s">
        <v>1262</v>
      </c>
      <c r="I522" s="37" t="s">
        <v>1364</v>
      </c>
      <c r="J522" s="47" t="s">
        <v>208</v>
      </c>
      <c r="K522" s="51" t="s">
        <v>1335</v>
      </c>
      <c r="L522" s="37" t="str">
        <f aca="false">VLOOKUP(K522,CódigosRetorno!$A$2:$B$1795,2,FALSE())</f>
        <v>El dato ingresado como atributo @schemeName es incorrecto.</v>
      </c>
      <c r="M522" s="48" t="s">
        <v>8</v>
      </c>
      <c r="N522" s="15"/>
    </row>
    <row r="523" customFormat="false" ht="36" hidden="false" customHeight="true" outlineLevel="0" collapsed="false">
      <c r="A523" s="117" t="n">
        <f aca="false">A518+1</f>
        <v>71</v>
      </c>
      <c r="B523" s="37" t="s">
        <v>2077</v>
      </c>
      <c r="C523" s="117" t="s">
        <v>63</v>
      </c>
      <c r="D523" s="117" t="s">
        <v>184</v>
      </c>
      <c r="E523" s="117" t="s">
        <v>1347</v>
      </c>
      <c r="F523" s="117"/>
      <c r="G523" s="37" t="s">
        <v>2078</v>
      </c>
      <c r="H523" s="117" t="n">
        <v>1</v>
      </c>
      <c r="I523" s="52" t="s">
        <v>2061</v>
      </c>
      <c r="J523" s="47" t="s">
        <v>208</v>
      </c>
      <c r="K523" s="51" t="s">
        <v>2073</v>
      </c>
      <c r="L523" s="37" t="str">
        <f aca="false">VLOOKUP(K523,CódigosRetorno!$A$2:$B$1795,2,FALSE())</f>
        <v>cac:Shipment - Para Factura Electrónica Remitente debe indicar el punto de partida para el sustento de traslado de bienes (cac:OriginAddress).</v>
      </c>
      <c r="M523" s="48" t="s">
        <v>8</v>
      </c>
      <c r="N523" s="15"/>
    </row>
    <row r="524" customFormat="false" ht="48" hidden="false" customHeight="false" outlineLevel="0" collapsed="false">
      <c r="A524" s="117"/>
      <c r="B524" s="37"/>
      <c r="C524" s="117"/>
      <c r="D524" s="117"/>
      <c r="E524" s="117"/>
      <c r="F524" s="117"/>
      <c r="G524" s="37"/>
      <c r="H524" s="117"/>
      <c r="I524" s="52" t="s">
        <v>2079</v>
      </c>
      <c r="J524" s="47" t="s">
        <v>208</v>
      </c>
      <c r="K524" s="51" t="s">
        <v>2074</v>
      </c>
      <c r="L524" s="37" t="str">
        <f aca="false">VLOOKUP(K524,CódigosRetorno!$A$2:$B$1795,2,FALSE())</f>
        <v>cac:Shipment - Para Factura Electrónica Transportista no se consigna punto de partida para el sustento de traslado de bienes (cac:OriginAddress).</v>
      </c>
      <c r="M524" s="48" t="s">
        <v>8</v>
      </c>
      <c r="N524" s="15"/>
    </row>
    <row r="525" customFormat="false" ht="24" hidden="false" customHeight="false" outlineLevel="0" collapsed="false">
      <c r="A525" s="117"/>
      <c r="B525" s="37"/>
      <c r="C525" s="117"/>
      <c r="D525" s="117"/>
      <c r="E525" s="117"/>
      <c r="F525" s="117"/>
      <c r="G525" s="37"/>
      <c r="H525" s="117"/>
      <c r="I525" s="52" t="s">
        <v>2069</v>
      </c>
      <c r="J525" s="47" t="s">
        <v>208</v>
      </c>
      <c r="K525" s="51" t="s">
        <v>2080</v>
      </c>
      <c r="L525" s="37" t="str">
        <f aca="false">VLOOKUP(K525,CódigosRetorno!$A$2:$B$1795,2,FALSE())</f>
        <v>cac:OriginAddres: Dirección completa y detallada del punto de partida no cumple con el estandar.</v>
      </c>
      <c r="M525" s="48" t="s">
        <v>8</v>
      </c>
      <c r="N525" s="15"/>
    </row>
    <row r="526" customFormat="false" ht="48" hidden="false" customHeight="true" outlineLevel="0" collapsed="false">
      <c r="A526" s="48" t="n">
        <f aca="false">A523+1</f>
        <v>72</v>
      </c>
      <c r="B526" s="37" t="s">
        <v>2081</v>
      </c>
      <c r="C526" s="48" t="s">
        <v>63</v>
      </c>
      <c r="D526" s="48" t="s">
        <v>184</v>
      </c>
      <c r="E526" s="48" t="s">
        <v>814</v>
      </c>
      <c r="F526" s="47"/>
      <c r="G526" s="37" t="s">
        <v>2082</v>
      </c>
      <c r="H526" s="48" t="n">
        <v>1</v>
      </c>
      <c r="I526" s="52" t="s">
        <v>2083</v>
      </c>
      <c r="J526" s="47" t="s">
        <v>208</v>
      </c>
      <c r="K526" s="51" t="s">
        <v>2084</v>
      </c>
      <c r="L526" s="37" t="str">
        <f aca="false">VLOOKUP(K526,CódigosRetorno!$A$2:$B$1795,2,FALSE())</f>
        <v>No existe información en el tag datos de vehículos.</v>
      </c>
      <c r="M526" s="48" t="s">
        <v>8</v>
      </c>
      <c r="N526" s="15"/>
    </row>
    <row r="527" customFormat="false" ht="36" hidden="false" customHeight="false" outlineLevel="0" collapsed="false">
      <c r="A527" s="48"/>
      <c r="B527" s="37"/>
      <c r="C527" s="48"/>
      <c r="D527" s="48"/>
      <c r="E527" s="48"/>
      <c r="F527" s="47"/>
      <c r="G527" s="37"/>
      <c r="H527" s="48"/>
      <c r="I527" s="52" t="s">
        <v>2085</v>
      </c>
      <c r="J527" s="47" t="s">
        <v>208</v>
      </c>
      <c r="K527" s="51" t="s">
        <v>2084</v>
      </c>
      <c r="L527" s="37" t="str">
        <f aca="false">VLOOKUP(K527,CódigosRetorno!$A$2:$B$1795,2,FALSE())</f>
        <v>No existe información en el tag datos de vehículos.</v>
      </c>
      <c r="M527" s="48" t="s">
        <v>8</v>
      </c>
      <c r="N527" s="15"/>
    </row>
    <row r="528" customFormat="false" ht="36" hidden="false" customHeight="false" outlineLevel="0" collapsed="false">
      <c r="A528" s="48"/>
      <c r="B528" s="37"/>
      <c r="C528" s="48"/>
      <c r="D528" s="48"/>
      <c r="E528" s="48"/>
      <c r="F528" s="47"/>
      <c r="G528" s="37"/>
      <c r="H528" s="48"/>
      <c r="I528" s="52" t="s">
        <v>2086</v>
      </c>
      <c r="J528" s="47" t="s">
        <v>208</v>
      </c>
      <c r="K528" s="51" t="s">
        <v>2084</v>
      </c>
      <c r="L528" s="37" t="str">
        <f aca="false">VLOOKUP(K528,CódigosRetorno!$A$2:$B$1795,2,FALSE())</f>
        <v>No existe información en el tag datos de vehículos.</v>
      </c>
      <c r="M528" s="48" t="s">
        <v>8</v>
      </c>
      <c r="N528" s="15"/>
    </row>
    <row r="529" customFormat="false" ht="36" hidden="false" customHeight="false" outlineLevel="0" collapsed="false">
      <c r="A529" s="48"/>
      <c r="B529" s="37"/>
      <c r="C529" s="48"/>
      <c r="D529" s="48"/>
      <c r="E529" s="48"/>
      <c r="F529" s="47"/>
      <c r="G529" s="37"/>
      <c r="H529" s="48"/>
      <c r="I529" s="52" t="s">
        <v>2087</v>
      </c>
      <c r="J529" s="47" t="s">
        <v>208</v>
      </c>
      <c r="K529" s="51" t="s">
        <v>2088</v>
      </c>
      <c r="L529" s="37" t="str">
        <f aca="false">VLOOKUP(K529,CódigosRetorno!$A$2:$B$1795,2,FALSE())</f>
        <v>cac:RoadTransport/cbc:LicensePlateID: Numero de placa del vehículo no cumple con el formato válido.</v>
      </c>
      <c r="M529" s="48" t="s">
        <v>8</v>
      </c>
      <c r="N529" s="15"/>
    </row>
    <row r="530" customFormat="false" ht="48" hidden="false" customHeight="false" outlineLevel="0" collapsed="false">
      <c r="A530" s="48" t="n">
        <f aca="false">A526+1</f>
        <v>73</v>
      </c>
      <c r="B530" s="50" t="s">
        <v>2089</v>
      </c>
      <c r="C530" s="48" t="s">
        <v>63</v>
      </c>
      <c r="D530" s="48" t="s">
        <v>184</v>
      </c>
      <c r="E530" s="48" t="s">
        <v>814</v>
      </c>
      <c r="F530" s="47"/>
      <c r="G530" s="50" t="s">
        <v>2090</v>
      </c>
      <c r="H530" s="48" t="n">
        <v>1</v>
      </c>
      <c r="I530" s="52" t="s">
        <v>2087</v>
      </c>
      <c r="J530" s="47" t="s">
        <v>208</v>
      </c>
      <c r="K530" s="51" t="s">
        <v>2091</v>
      </c>
      <c r="L530" s="37" t="str">
        <f aca="false">VLOOKUP(K530,CódigosRetorno!$A$2:$B$1795,2,FALSE())</f>
        <v>cac:TransportEquipment: Numero de placa del vehículo secundario no cumple con el formato válido (cbc:ID).</v>
      </c>
      <c r="M530" s="48" t="s">
        <v>8</v>
      </c>
      <c r="N530" s="15"/>
    </row>
    <row r="531" customFormat="false" ht="36" hidden="false" customHeight="true" outlineLevel="0" collapsed="false">
      <c r="A531" s="117" t="n">
        <f aca="false">A530+1</f>
        <v>74</v>
      </c>
      <c r="B531" s="37" t="s">
        <v>2092</v>
      </c>
      <c r="C531" s="117" t="s">
        <v>63</v>
      </c>
      <c r="D531" s="117" t="s">
        <v>184</v>
      </c>
      <c r="E531" s="117" t="s">
        <v>189</v>
      </c>
      <c r="F531" s="47"/>
      <c r="G531" s="37" t="s">
        <v>2093</v>
      </c>
      <c r="H531" s="117" t="n">
        <v>1</v>
      </c>
      <c r="I531" s="52" t="s">
        <v>2094</v>
      </c>
      <c r="J531" s="47" t="s">
        <v>208</v>
      </c>
      <c r="K531" s="51" t="s">
        <v>2095</v>
      </c>
      <c r="L531" s="37" t="str">
        <f aca="false">VLOOKUP(K531,CódigosRetorno!$A$2:$B$1795,2,FALSE())</f>
        <v>No existe información en el tag datos de conductores.</v>
      </c>
      <c r="M531" s="48" t="s">
        <v>8</v>
      </c>
      <c r="N531" s="15"/>
    </row>
    <row r="532" customFormat="false" ht="24" hidden="false" customHeight="false" outlineLevel="0" collapsed="false">
      <c r="A532" s="117"/>
      <c r="B532" s="37"/>
      <c r="C532" s="117"/>
      <c r="D532" s="117"/>
      <c r="E532" s="117"/>
      <c r="F532" s="47"/>
      <c r="G532" s="37"/>
      <c r="H532" s="117"/>
      <c r="I532" s="52" t="s">
        <v>2096</v>
      </c>
      <c r="J532" s="47" t="s">
        <v>208</v>
      </c>
      <c r="K532" s="51" t="s">
        <v>2095</v>
      </c>
      <c r="L532" s="37" t="str">
        <f aca="false">VLOOKUP(K532,CódigosRetorno!$A$2:$B$1795,2,FALSE())</f>
        <v>No existe información en el tag datos de conductores.</v>
      </c>
      <c r="M532" s="48" t="s">
        <v>8</v>
      </c>
      <c r="N532" s="15"/>
    </row>
    <row r="533" customFormat="false" ht="36" hidden="false" customHeight="false" outlineLevel="0" collapsed="false">
      <c r="A533" s="117"/>
      <c r="B533" s="37"/>
      <c r="C533" s="117"/>
      <c r="D533" s="117"/>
      <c r="E533" s="117"/>
      <c r="F533" s="47"/>
      <c r="G533" s="37"/>
      <c r="H533" s="117"/>
      <c r="I533" s="52" t="s">
        <v>2097</v>
      </c>
      <c r="J533" s="47" t="s">
        <v>208</v>
      </c>
      <c r="K533" s="51" t="s">
        <v>2095</v>
      </c>
      <c r="L533" s="37" t="str">
        <f aca="false">VLOOKUP(K533,CódigosRetorno!$A$2:$B$1795,2,FALSE())</f>
        <v>No existe información en el tag datos de conductores.</v>
      </c>
      <c r="M533" s="48" t="s">
        <v>8</v>
      </c>
      <c r="N533" s="15"/>
    </row>
    <row r="534" customFormat="false" ht="36" hidden="false" customHeight="false" outlineLevel="0" collapsed="false">
      <c r="A534" s="117"/>
      <c r="B534" s="37"/>
      <c r="C534" s="117"/>
      <c r="D534" s="117"/>
      <c r="E534" s="117"/>
      <c r="F534" s="47"/>
      <c r="G534" s="37"/>
      <c r="H534" s="117"/>
      <c r="I534" s="52" t="s">
        <v>2098</v>
      </c>
      <c r="J534" s="47" t="s">
        <v>208</v>
      </c>
      <c r="K534" s="51" t="s">
        <v>2099</v>
      </c>
      <c r="L534" s="37" t="str">
        <f aca="false">VLOOKUP(K534,CódigosRetorno!$A$2:$B$1795,2,FALSE())</f>
        <v>cac:DriverPerson: Numero de documento de identidad del conductor no cumple con el formato válido.</v>
      </c>
      <c r="M534" s="48" t="s">
        <v>8</v>
      </c>
      <c r="N534" s="15"/>
    </row>
    <row r="535" customFormat="false" ht="36" hidden="false" customHeight="false" outlineLevel="0" collapsed="false">
      <c r="A535" s="117"/>
      <c r="B535" s="37"/>
      <c r="C535" s="117"/>
      <c r="D535" s="117"/>
      <c r="E535" s="117"/>
      <c r="F535" s="47"/>
      <c r="G535" s="37"/>
      <c r="H535" s="117"/>
      <c r="I535" s="52" t="s">
        <v>2100</v>
      </c>
      <c r="J535" s="47" t="s">
        <v>208</v>
      </c>
      <c r="K535" s="51" t="s">
        <v>2099</v>
      </c>
      <c r="L535" s="37" t="str">
        <f aca="false">VLOOKUP(K535,CódigosRetorno!$A$2:$B$1795,2,FALSE())</f>
        <v>cac:DriverPerson: Numero de documento de identidad del conductor no cumple con el formato válido.</v>
      </c>
      <c r="M535" s="48" t="s">
        <v>8</v>
      </c>
      <c r="N535" s="15"/>
    </row>
    <row r="536" customFormat="false" ht="36" hidden="false" customHeight="false" outlineLevel="0" collapsed="false">
      <c r="A536" s="117"/>
      <c r="B536" s="37"/>
      <c r="C536" s="117"/>
      <c r="D536" s="117"/>
      <c r="E536" s="117"/>
      <c r="F536" s="47"/>
      <c r="G536" s="37"/>
      <c r="H536" s="117"/>
      <c r="I536" s="52" t="s">
        <v>2101</v>
      </c>
      <c r="J536" s="47" t="s">
        <v>208</v>
      </c>
      <c r="K536" s="51" t="s">
        <v>2099</v>
      </c>
      <c r="L536" s="37" t="str">
        <f aca="false">VLOOKUP(K536,CódigosRetorno!$A$2:$B$1795,2,FALSE())</f>
        <v>cac:DriverPerson: Numero de documento de identidad del conductor no cumple con el formato válido.</v>
      </c>
      <c r="M536" s="48" t="s">
        <v>8</v>
      </c>
      <c r="N536" s="15"/>
    </row>
    <row r="537" customFormat="false" ht="36" hidden="false" customHeight="true" outlineLevel="0" collapsed="false">
      <c r="A537" s="117" t="n">
        <f aca="false">A531+1</f>
        <v>75</v>
      </c>
      <c r="B537" s="50" t="s">
        <v>2102</v>
      </c>
      <c r="C537" s="117" t="s">
        <v>63</v>
      </c>
      <c r="D537" s="117" t="s">
        <v>184</v>
      </c>
      <c r="E537" s="48" t="s">
        <v>330</v>
      </c>
      <c r="F537" s="48" t="s">
        <v>198</v>
      </c>
      <c r="G537" s="37" t="s">
        <v>2103</v>
      </c>
      <c r="H537" s="48" t="n">
        <v>1</v>
      </c>
      <c r="I537" s="37" t="s">
        <v>2104</v>
      </c>
      <c r="J537" s="47" t="s">
        <v>208</v>
      </c>
      <c r="K537" s="51" t="s">
        <v>2105</v>
      </c>
      <c r="L537" s="37" t="str">
        <f aca="false">VLOOKUP(K537,CódigosRetorno!$A$2:$B$1795,2,FALSE())</f>
        <v>cac:DriverPerson: Debe consignar tipo de documento de identidad del conductor (cbc:ID/@schemeID).</v>
      </c>
      <c r="M537" s="47" t="s">
        <v>8</v>
      </c>
      <c r="N537" s="15"/>
    </row>
    <row r="538" customFormat="false" ht="24" hidden="false" customHeight="false" outlineLevel="0" collapsed="false">
      <c r="A538" s="117"/>
      <c r="B538" s="50"/>
      <c r="C538" s="117"/>
      <c r="D538" s="117"/>
      <c r="E538" s="48"/>
      <c r="F538" s="48"/>
      <c r="G538" s="37"/>
      <c r="H538" s="48"/>
      <c r="I538" s="37" t="s">
        <v>2106</v>
      </c>
      <c r="J538" s="47" t="s">
        <v>208</v>
      </c>
      <c r="K538" s="51" t="s">
        <v>2107</v>
      </c>
      <c r="L538" s="37" t="str">
        <f aca="false">VLOOKUP(K538,CódigosRetorno!$A$2:$B$1795,2,FALSE())</f>
        <v>cac:DriverPerson: Tipo de documento de identidad del conductor no válido (Catalogo Nro 06).</v>
      </c>
      <c r="M538" s="48" t="s">
        <v>2040</v>
      </c>
      <c r="N538" s="15"/>
    </row>
    <row r="539" customFormat="false" ht="24" hidden="false" customHeight="false" outlineLevel="0" collapsed="false">
      <c r="A539" s="117"/>
      <c r="B539" s="50"/>
      <c r="C539" s="117"/>
      <c r="D539" s="117"/>
      <c r="E539" s="117"/>
      <c r="F539" s="48" t="s">
        <v>1332</v>
      </c>
      <c r="G539" s="37" t="s">
        <v>1333</v>
      </c>
      <c r="H539" s="48" t="s">
        <v>1262</v>
      </c>
      <c r="I539" s="37" t="s">
        <v>1334</v>
      </c>
      <c r="J539" s="47" t="s">
        <v>208</v>
      </c>
      <c r="K539" s="51" t="s">
        <v>1335</v>
      </c>
      <c r="L539" s="37" t="str">
        <f aca="false">VLOOKUP(K539,CódigosRetorno!$A$2:$B$1795,2,FALSE())</f>
        <v>El dato ingresado como atributo @schemeName es incorrecto.</v>
      </c>
      <c r="M539" s="48" t="s">
        <v>8</v>
      </c>
      <c r="N539" s="15"/>
    </row>
    <row r="540" customFormat="false" ht="24" hidden="false" customHeight="false" outlineLevel="0" collapsed="false">
      <c r="A540" s="117"/>
      <c r="B540" s="50"/>
      <c r="C540" s="117"/>
      <c r="D540" s="117"/>
      <c r="E540" s="117"/>
      <c r="F540" s="48" t="s">
        <v>1260</v>
      </c>
      <c r="G540" s="37" t="s">
        <v>1261</v>
      </c>
      <c r="H540" s="48" t="s">
        <v>1262</v>
      </c>
      <c r="I540" s="37" t="s">
        <v>1263</v>
      </c>
      <c r="J540" s="47" t="s">
        <v>208</v>
      </c>
      <c r="K540" s="51" t="s">
        <v>1264</v>
      </c>
      <c r="L540" s="37" t="str">
        <f aca="false">VLOOKUP(K540,CódigosRetorno!$A$2:$B$1795,2,FALSE())</f>
        <v>El dato ingresado como atributo @schemeAgencyName es incorrecto.</v>
      </c>
      <c r="M540" s="48" t="s">
        <v>8</v>
      </c>
      <c r="N540" s="15"/>
    </row>
    <row r="541" customFormat="false" ht="48" hidden="false" customHeight="false" outlineLevel="0" collapsed="false">
      <c r="A541" s="117"/>
      <c r="B541" s="50"/>
      <c r="C541" s="117"/>
      <c r="D541" s="117"/>
      <c r="E541" s="117"/>
      <c r="F541" s="48" t="s">
        <v>1336</v>
      </c>
      <c r="G541" s="37" t="s">
        <v>1337</v>
      </c>
      <c r="H541" s="48" t="s">
        <v>1262</v>
      </c>
      <c r="I541" s="37" t="s">
        <v>1338</v>
      </c>
      <c r="J541" s="51" t="s">
        <v>208</v>
      </c>
      <c r="K541" s="116" t="s">
        <v>1339</v>
      </c>
      <c r="L541" s="37" t="str">
        <f aca="false">VLOOKUP(K541,CódigosRetorno!$A$2:$B$1795,2,FALSE())</f>
        <v>El dato ingresado como atributo @schemeURI es incorrecto.</v>
      </c>
      <c r="M541" s="48" t="s">
        <v>8</v>
      </c>
      <c r="N541" s="15"/>
    </row>
    <row r="542" customFormat="false" ht="24" hidden="false" customHeight="true" outlineLevel="0" collapsed="false">
      <c r="A542" s="48" t="n">
        <f aca="false">A537+1</f>
        <v>76</v>
      </c>
      <c r="B542" s="50" t="s">
        <v>2108</v>
      </c>
      <c r="C542" s="48" t="s">
        <v>63</v>
      </c>
      <c r="D542" s="48" t="s">
        <v>184</v>
      </c>
      <c r="E542" s="81" t="s">
        <v>330</v>
      </c>
      <c r="F542" s="81" t="s">
        <v>742</v>
      </c>
      <c r="G542" s="103" t="s">
        <v>2109</v>
      </c>
      <c r="H542" s="48" t="s">
        <v>1262</v>
      </c>
      <c r="I542" s="37" t="s">
        <v>2110</v>
      </c>
      <c r="J542" s="48" t="s">
        <v>208</v>
      </c>
      <c r="K542" s="51" t="s">
        <v>2111</v>
      </c>
      <c r="L542" s="37" t="str">
        <f aca="false">VLOOKUP(K542,CódigosRetorno!$A$2:$B$1795,2,FALSE())</f>
        <v>El código de motivo de traslado no existe en el listado (catalogo nro. 20)</v>
      </c>
      <c r="M542" s="48" t="s">
        <v>2112</v>
      </c>
      <c r="N542" s="15"/>
    </row>
    <row r="543" customFormat="false" ht="24" hidden="false" customHeight="false" outlineLevel="0" collapsed="false">
      <c r="A543" s="48"/>
      <c r="B543" s="50"/>
      <c r="C543" s="48"/>
      <c r="D543" s="48"/>
      <c r="E543" s="117"/>
      <c r="F543" s="48" t="s">
        <v>2113</v>
      </c>
      <c r="G543" s="37" t="s">
        <v>1333</v>
      </c>
      <c r="H543" s="48" t="s">
        <v>1262</v>
      </c>
      <c r="I543" s="37" t="s">
        <v>2114</v>
      </c>
      <c r="J543" s="47" t="s">
        <v>208</v>
      </c>
      <c r="K543" s="51" t="s">
        <v>1335</v>
      </c>
      <c r="L543" s="37" t="str">
        <f aca="false">VLOOKUP(K543,CódigosRetorno!$A$2:$B$1795,2,FALSE())</f>
        <v>El dato ingresado como atributo @schemeName es incorrecto.</v>
      </c>
      <c r="M543" s="48" t="s">
        <v>8</v>
      </c>
      <c r="N543" s="15"/>
    </row>
    <row r="544" customFormat="false" ht="24" hidden="false" customHeight="false" outlineLevel="0" collapsed="false">
      <c r="A544" s="48"/>
      <c r="B544" s="50"/>
      <c r="C544" s="48"/>
      <c r="D544" s="48"/>
      <c r="E544" s="117"/>
      <c r="F544" s="48" t="s">
        <v>1260</v>
      </c>
      <c r="G544" s="37" t="s">
        <v>1261</v>
      </c>
      <c r="H544" s="48" t="s">
        <v>1262</v>
      </c>
      <c r="I544" s="37" t="s">
        <v>1263</v>
      </c>
      <c r="J544" s="51" t="s">
        <v>208</v>
      </c>
      <c r="K544" s="116" t="s">
        <v>1264</v>
      </c>
      <c r="L544" s="37" t="str">
        <f aca="false">VLOOKUP(K544,CódigosRetorno!$A$2:$B$1795,2,FALSE())</f>
        <v>El dato ingresado como atributo @schemeAgencyName es incorrecto.</v>
      </c>
      <c r="M544" s="48" t="s">
        <v>8</v>
      </c>
      <c r="N544" s="15"/>
    </row>
    <row r="545" customFormat="false" ht="48" hidden="false" customHeight="false" outlineLevel="0" collapsed="false">
      <c r="A545" s="48"/>
      <c r="B545" s="50"/>
      <c r="C545" s="48"/>
      <c r="D545" s="48"/>
      <c r="E545" s="117"/>
      <c r="F545" s="48" t="s">
        <v>2115</v>
      </c>
      <c r="G545" s="37" t="s">
        <v>1337</v>
      </c>
      <c r="H545" s="48" t="s">
        <v>1262</v>
      </c>
      <c r="I545" s="37" t="s">
        <v>2116</v>
      </c>
      <c r="J545" s="51" t="s">
        <v>208</v>
      </c>
      <c r="K545" s="116" t="s">
        <v>1339</v>
      </c>
      <c r="L545" s="37" t="str">
        <f aca="false">VLOOKUP(K545,CódigosRetorno!$A$2:$B$1795,2,FALSE())</f>
        <v>El dato ingresado como atributo @schemeURI es incorrecto.</v>
      </c>
      <c r="M545" s="48" t="s">
        <v>8</v>
      </c>
      <c r="N545" s="15"/>
    </row>
    <row r="546" customFormat="false" ht="24" hidden="false" customHeight="true" outlineLevel="0" collapsed="false">
      <c r="A546" s="48" t="n">
        <f aca="false">A542+1</f>
        <v>77</v>
      </c>
      <c r="B546" s="50" t="s">
        <v>2117</v>
      </c>
      <c r="C546" s="48" t="s">
        <v>63</v>
      </c>
      <c r="D546" s="48" t="s">
        <v>184</v>
      </c>
      <c r="E546" s="48" t="s">
        <v>762</v>
      </c>
      <c r="F546" s="47" t="s">
        <v>1312</v>
      </c>
      <c r="G546" s="37" t="s">
        <v>2118</v>
      </c>
      <c r="H546" s="48" t="n">
        <v>1</v>
      </c>
      <c r="I546" s="37" t="s">
        <v>2119</v>
      </c>
      <c r="J546" s="47" t="s">
        <v>208</v>
      </c>
      <c r="K546" s="51" t="s">
        <v>767</v>
      </c>
      <c r="L546" s="37" t="str">
        <f aca="false">VLOOKUP(K546,CódigosRetorno!$A$2:$B$1795,2,FALSE())</f>
        <v>GrossWeightMeasure - El valor ingresado no cumple con el estandar.</v>
      </c>
      <c r="M546" s="48" t="s">
        <v>8</v>
      </c>
      <c r="N546" s="15"/>
    </row>
    <row r="547" customFormat="false" ht="36" hidden="false" customHeight="false" outlineLevel="0" collapsed="false">
      <c r="A547" s="48"/>
      <c r="B547" s="50"/>
      <c r="C547" s="48"/>
      <c r="D547" s="48"/>
      <c r="E547" s="48" t="s">
        <v>144</v>
      </c>
      <c r="F547" s="48" t="s">
        <v>2120</v>
      </c>
      <c r="G547" s="37" t="s">
        <v>2121</v>
      </c>
      <c r="H547" s="48" t="n">
        <v>1</v>
      </c>
      <c r="I547" s="37" t="s">
        <v>2122</v>
      </c>
      <c r="J547" s="47" t="s">
        <v>208</v>
      </c>
      <c r="K547" s="51" t="s">
        <v>775</v>
      </c>
      <c r="L547" s="37" t="str">
        <f aca="false">VLOOKUP(K547,CódigosRetorno!$A$2:$B$1795,2,FALSE())</f>
        <v>cbc:GrossWeightMeasure@unitCode: El valor ingresado en la unidad de medida para el peso bruto total no es correcta (KGM).</v>
      </c>
      <c r="M547" s="48" t="s">
        <v>1505</v>
      </c>
      <c r="N547" s="15"/>
    </row>
    <row r="548" customFormat="false" ht="36" hidden="false" customHeight="true" outlineLevel="0" collapsed="false">
      <c r="A548" s="48" t="n">
        <f aca="false">A546+1</f>
        <v>78</v>
      </c>
      <c r="B548" s="50" t="s">
        <v>2123</v>
      </c>
      <c r="C548" s="48" t="s">
        <v>63</v>
      </c>
      <c r="D548" s="48" t="s">
        <v>184</v>
      </c>
      <c r="E548" s="48" t="s">
        <v>343</v>
      </c>
      <c r="F548" s="47" t="s">
        <v>178</v>
      </c>
      <c r="G548" s="50" t="s">
        <v>2124</v>
      </c>
      <c r="H548" s="48" t="n">
        <v>1</v>
      </c>
      <c r="I548" s="52" t="s">
        <v>2125</v>
      </c>
      <c r="J548" s="47" t="s">
        <v>208</v>
      </c>
      <c r="K548" s="51" t="s">
        <v>2126</v>
      </c>
      <c r="L548" s="37" t="str">
        <f aca="false">VLOOKUP(K548,CódigosRetorno!$A$2:$B$1795,2,FALSE())</f>
        <v>cac:Shipment - Debe indicar fecha de inicio de traslado para el  sustento de traslado de bienes (cac:TransitPeriod/cbc:StartDate).</v>
      </c>
      <c r="M548" s="48" t="s">
        <v>8</v>
      </c>
      <c r="N548" s="15"/>
    </row>
    <row r="549" customFormat="false" ht="36" hidden="false" customHeight="false" outlineLevel="0" collapsed="false">
      <c r="A549" s="48"/>
      <c r="B549" s="50"/>
      <c r="C549" s="48"/>
      <c r="D549" s="48"/>
      <c r="E549" s="48"/>
      <c r="F549" s="47"/>
      <c r="G549" s="50"/>
      <c r="H549" s="48"/>
      <c r="I549" s="52" t="s">
        <v>2127</v>
      </c>
      <c r="J549" s="47" t="s">
        <v>208</v>
      </c>
      <c r="K549" s="51" t="s">
        <v>2126</v>
      </c>
      <c r="L549" s="37" t="str">
        <f aca="false">VLOOKUP(K549,CódigosRetorno!$A$2:$B$1795,2,FALSE())</f>
        <v>cac:Shipment - Debe indicar fecha de inicio de traslado para el  sustento de traslado de bienes (cac:TransitPeriod/cbc:StartDate).</v>
      </c>
      <c r="M549" s="48" t="s">
        <v>8</v>
      </c>
      <c r="N549" s="15"/>
    </row>
    <row r="550" customFormat="false" ht="48" hidden="false" customHeight="true" outlineLevel="0" collapsed="false">
      <c r="A550" s="233" t="n">
        <f aca="false">A548+1</f>
        <v>79</v>
      </c>
      <c r="B550" s="50" t="s">
        <v>2128</v>
      </c>
      <c r="C550" s="48" t="s">
        <v>63</v>
      </c>
      <c r="D550" s="48" t="s">
        <v>184</v>
      </c>
      <c r="E550" s="81" t="s">
        <v>300</v>
      </c>
      <c r="F550" s="239"/>
      <c r="G550" s="103" t="s">
        <v>2129</v>
      </c>
      <c r="H550" s="81" t="s">
        <v>1262</v>
      </c>
      <c r="I550" s="37" t="s">
        <v>186</v>
      </c>
      <c r="J550" s="47" t="s">
        <v>8</v>
      </c>
      <c r="K550" s="51" t="s">
        <v>8</v>
      </c>
      <c r="L550" s="37" t="str">
        <f aca="false">VLOOKUP(K550,CódigosRetorno!$A$2:$B$1795,2,FALSE())</f>
        <v>-</v>
      </c>
      <c r="M550" s="48" t="s">
        <v>8</v>
      </c>
      <c r="N550" s="15"/>
    </row>
    <row r="551" customFormat="false" ht="48" hidden="false" customHeight="false" outlineLevel="0" collapsed="false">
      <c r="A551" s="233"/>
      <c r="B551" s="50"/>
      <c r="C551" s="48"/>
      <c r="D551" s="48"/>
      <c r="E551" s="81" t="s">
        <v>1433</v>
      </c>
      <c r="F551" s="81" t="s">
        <v>198</v>
      </c>
      <c r="G551" s="103" t="s">
        <v>2130</v>
      </c>
      <c r="H551" s="48" t="s">
        <v>1262</v>
      </c>
      <c r="I551" s="37" t="s">
        <v>186</v>
      </c>
      <c r="J551" s="47" t="s">
        <v>8</v>
      </c>
      <c r="K551" s="51" t="s">
        <v>8</v>
      </c>
      <c r="L551" s="37" t="str">
        <f aca="false">VLOOKUP(K551,CódigosRetorno!$A$2:$B$1795,2,FALSE())</f>
        <v>-</v>
      </c>
      <c r="M551" s="48" t="s">
        <v>8</v>
      </c>
      <c r="N551" s="15"/>
    </row>
    <row r="552" customFormat="false" ht="24" hidden="false" customHeight="false" outlineLevel="0" collapsed="false">
      <c r="A552" s="233"/>
      <c r="B552" s="50"/>
      <c r="C552" s="48"/>
      <c r="D552" s="48"/>
      <c r="E552" s="104"/>
      <c r="F552" s="104" t="s">
        <v>1332</v>
      </c>
      <c r="G552" s="49" t="s">
        <v>1333</v>
      </c>
      <c r="H552" s="48" t="s">
        <v>1262</v>
      </c>
      <c r="I552" s="37" t="s">
        <v>186</v>
      </c>
      <c r="J552" s="47" t="s">
        <v>8</v>
      </c>
      <c r="K552" s="51" t="s">
        <v>8</v>
      </c>
      <c r="L552" s="37" t="str">
        <f aca="false">VLOOKUP(K552,CódigosRetorno!$A$2:$B$1795,2,FALSE())</f>
        <v>-</v>
      </c>
      <c r="M552" s="48" t="s">
        <v>8</v>
      </c>
      <c r="N552" s="15"/>
    </row>
    <row r="553" customFormat="false" ht="15" hidden="false" customHeight="false" outlineLevel="0" collapsed="false">
      <c r="A553" s="233"/>
      <c r="B553" s="50"/>
      <c r="C553" s="48"/>
      <c r="D553" s="48"/>
      <c r="E553" s="104"/>
      <c r="F553" s="104" t="s">
        <v>1260</v>
      </c>
      <c r="G553" s="49" t="s">
        <v>1261</v>
      </c>
      <c r="H553" s="48" t="s">
        <v>1262</v>
      </c>
      <c r="I553" s="37" t="s">
        <v>186</v>
      </c>
      <c r="J553" s="47" t="s">
        <v>8</v>
      </c>
      <c r="K553" s="51" t="s">
        <v>8</v>
      </c>
      <c r="L553" s="37" t="str">
        <f aca="false">VLOOKUP(K553,CódigosRetorno!$A$2:$B$1795,2,FALSE())</f>
        <v>-</v>
      </c>
      <c r="M553" s="48" t="s">
        <v>8</v>
      </c>
      <c r="N553" s="15"/>
    </row>
    <row r="554" customFormat="false" ht="36" hidden="false" customHeight="false" outlineLevel="0" collapsed="false">
      <c r="A554" s="233"/>
      <c r="B554" s="50"/>
      <c r="C554" s="48"/>
      <c r="D554" s="48"/>
      <c r="E554" s="104"/>
      <c r="F554" s="104" t="s">
        <v>1336</v>
      </c>
      <c r="G554" s="49" t="s">
        <v>1337</v>
      </c>
      <c r="H554" s="48" t="s">
        <v>1262</v>
      </c>
      <c r="I554" s="37" t="s">
        <v>186</v>
      </c>
      <c r="J554" s="51" t="s">
        <v>8</v>
      </c>
      <c r="K554" s="116" t="s">
        <v>8</v>
      </c>
      <c r="L554" s="37" t="str">
        <f aca="false">VLOOKUP(K554,CódigosRetorno!$A$2:$B$1795,2,FALSE())</f>
        <v>-</v>
      </c>
      <c r="M554" s="48" t="s">
        <v>8</v>
      </c>
      <c r="N554" s="15"/>
    </row>
    <row r="555" customFormat="false" ht="36" hidden="false" customHeight="false" outlineLevel="0" collapsed="false">
      <c r="A555" s="101" t="n">
        <f aca="false">A550+1</f>
        <v>80</v>
      </c>
      <c r="B555" s="103" t="s">
        <v>2131</v>
      </c>
      <c r="C555" s="81" t="s">
        <v>63</v>
      </c>
      <c r="D555" s="81" t="s">
        <v>184</v>
      </c>
      <c r="E555" s="81" t="s">
        <v>1347</v>
      </c>
      <c r="F555" s="239"/>
      <c r="G555" s="103" t="s">
        <v>2132</v>
      </c>
      <c r="H555" s="48" t="s">
        <v>1262</v>
      </c>
      <c r="I555" s="37" t="s">
        <v>186</v>
      </c>
      <c r="J555" s="47" t="s">
        <v>8</v>
      </c>
      <c r="K555" s="51" t="s">
        <v>8</v>
      </c>
      <c r="L555" s="37" t="str">
        <f aca="false">VLOOKUP(K555,CódigosRetorno!$A$2:$B$1795,2,FALSE())</f>
        <v>-</v>
      </c>
      <c r="M555" s="48" t="s">
        <v>8</v>
      </c>
      <c r="N555" s="15"/>
    </row>
    <row r="556" customFormat="false" ht="36" hidden="false" customHeight="true" outlineLevel="0" collapsed="false">
      <c r="A556" s="47" t="n">
        <f aca="false">A555+1</f>
        <v>81</v>
      </c>
      <c r="B556" s="50" t="s">
        <v>2133</v>
      </c>
      <c r="C556" s="227" t="s">
        <v>63</v>
      </c>
      <c r="D556" s="227" t="s">
        <v>184</v>
      </c>
      <c r="E556" s="48" t="s">
        <v>2027</v>
      </c>
      <c r="F556" s="47" t="s">
        <v>189</v>
      </c>
      <c r="G556" s="37" t="s">
        <v>2134</v>
      </c>
      <c r="H556" s="48" t="n">
        <v>1</v>
      </c>
      <c r="I556" s="52" t="s">
        <v>2135</v>
      </c>
      <c r="J556" s="47" t="s">
        <v>208</v>
      </c>
      <c r="K556" s="51" t="s">
        <v>2136</v>
      </c>
      <c r="L556" s="37" t="str">
        <f aca="false">VLOOKUP(K556,CódigosRetorno!$A$2:$B$1795,2,FALSE())</f>
        <v>Si ha consignado Transporte Publico, debe consignar Datos del transportista.</v>
      </c>
      <c r="M556" s="48" t="s">
        <v>8</v>
      </c>
      <c r="N556" s="15"/>
    </row>
    <row r="557" customFormat="false" ht="36" hidden="false" customHeight="false" outlineLevel="0" collapsed="false">
      <c r="A557" s="47"/>
      <c r="B557" s="50"/>
      <c r="C557" s="227"/>
      <c r="D557" s="227"/>
      <c r="E557" s="48"/>
      <c r="F557" s="47"/>
      <c r="G557" s="37"/>
      <c r="H557" s="48"/>
      <c r="I557" s="52" t="s">
        <v>2137</v>
      </c>
      <c r="J557" s="47" t="s">
        <v>208</v>
      </c>
      <c r="K557" s="51" t="s">
        <v>798</v>
      </c>
      <c r="L557" s="37" t="str">
        <f aca="false">VLOOKUP(K557,CódigosRetorno!$A$2:$B$1795,2,FALSE())</f>
        <v>No es necesario consignar los datos del transportista para una operación de Transporte Privado.</v>
      </c>
      <c r="M557" s="48" t="s">
        <v>8</v>
      </c>
      <c r="N557" s="15"/>
    </row>
    <row r="558" customFormat="false" ht="36" hidden="false" customHeight="false" outlineLevel="0" collapsed="false">
      <c r="A558" s="47"/>
      <c r="B558" s="50"/>
      <c r="C558" s="227"/>
      <c r="D558" s="227"/>
      <c r="E558" s="48"/>
      <c r="F558" s="47"/>
      <c r="G558" s="37"/>
      <c r="H558" s="48"/>
      <c r="I558" s="52" t="s">
        <v>2138</v>
      </c>
      <c r="J558" s="47" t="s">
        <v>208</v>
      </c>
      <c r="K558" s="51" t="s">
        <v>2139</v>
      </c>
      <c r="L558" s="37" t="str">
        <f aca="false">VLOOKUP(K558,CódigosRetorno!$A$2:$B$1795,2,FALSE())</f>
        <v>cac:CarrierParty: Debe consignar número de  documento de identidad del transportista.</v>
      </c>
      <c r="M558" s="48" t="s">
        <v>8</v>
      </c>
      <c r="N558" s="15"/>
    </row>
    <row r="559" customFormat="false" ht="48" hidden="false" customHeight="false" outlineLevel="0" collapsed="false">
      <c r="A559" s="47"/>
      <c r="B559" s="50"/>
      <c r="C559" s="227"/>
      <c r="D559" s="227"/>
      <c r="E559" s="48"/>
      <c r="F559" s="47"/>
      <c r="G559" s="37"/>
      <c r="H559" s="48"/>
      <c r="I559" s="52" t="s">
        <v>2140</v>
      </c>
      <c r="J559" s="47" t="s">
        <v>208</v>
      </c>
      <c r="K559" s="51" t="s">
        <v>2141</v>
      </c>
      <c r="L559" s="37" t="str">
        <f aca="false">VLOOKUP(K559,CódigosRetorno!$A$2:$B$1795,2,FALSE())</f>
        <v>cac:CarrierParty: Numero de documento de identidad del transportista no cumple con un formato válido.</v>
      </c>
      <c r="M559" s="48" t="s">
        <v>8</v>
      </c>
      <c r="N559" s="15"/>
    </row>
    <row r="560" customFormat="false" ht="24" hidden="false" customHeight="true" outlineLevel="0" collapsed="false">
      <c r="A560" s="47"/>
      <c r="B560" s="50"/>
      <c r="C560" s="227"/>
      <c r="D560" s="227"/>
      <c r="E560" s="48" t="s">
        <v>1433</v>
      </c>
      <c r="F560" s="48" t="s">
        <v>198</v>
      </c>
      <c r="G560" s="37" t="s">
        <v>2142</v>
      </c>
      <c r="H560" s="48" t="n">
        <v>1</v>
      </c>
      <c r="I560" s="37" t="s">
        <v>2143</v>
      </c>
      <c r="J560" s="47" t="s">
        <v>208</v>
      </c>
      <c r="K560" s="51" t="s">
        <v>2144</v>
      </c>
      <c r="L560" s="37" t="str">
        <f aca="false">VLOOKUP(K560,CódigosRetorno!$A$2:$B$1795,2,FALSE())</f>
        <v>cac:CarrierParty: Debe consignar tipo de documento de identidad del transportista.</v>
      </c>
      <c r="M560" s="47" t="s">
        <v>8</v>
      </c>
      <c r="N560" s="15"/>
    </row>
    <row r="561" customFormat="false" ht="24" hidden="false" customHeight="false" outlineLevel="0" collapsed="false">
      <c r="A561" s="47"/>
      <c r="B561" s="50"/>
      <c r="C561" s="227"/>
      <c r="D561" s="227"/>
      <c r="E561" s="48"/>
      <c r="F561" s="48"/>
      <c r="G561" s="37"/>
      <c r="H561" s="48"/>
      <c r="I561" s="37" t="s">
        <v>2145</v>
      </c>
      <c r="J561" s="47" t="s">
        <v>208</v>
      </c>
      <c r="K561" s="51" t="s">
        <v>2146</v>
      </c>
      <c r="L561" s="37" t="str">
        <f aca="false">VLOOKUP(K561,CódigosRetorno!$A$2:$B$1795,2,FALSE())</f>
        <v>cac:CarrierParty: Tipo de documento de identidad del transportista debe ser 6-RUC</v>
      </c>
      <c r="M561" s="48" t="s">
        <v>2040</v>
      </c>
      <c r="N561" s="15"/>
    </row>
    <row r="562" customFormat="false" ht="24" hidden="false" customHeight="false" outlineLevel="0" collapsed="false">
      <c r="A562" s="47"/>
      <c r="B562" s="50"/>
      <c r="C562" s="227"/>
      <c r="D562" s="227"/>
      <c r="E562" s="117"/>
      <c r="F562" s="48" t="s">
        <v>1332</v>
      </c>
      <c r="G562" s="37" t="s">
        <v>1333</v>
      </c>
      <c r="H562" s="48" t="s">
        <v>1262</v>
      </c>
      <c r="I562" s="37" t="s">
        <v>1334</v>
      </c>
      <c r="J562" s="47" t="s">
        <v>208</v>
      </c>
      <c r="K562" s="51" t="s">
        <v>1335</v>
      </c>
      <c r="L562" s="37" t="str">
        <f aca="false">VLOOKUP(K562,CódigosRetorno!$A$2:$B$1795,2,FALSE())</f>
        <v>El dato ingresado como atributo @schemeName es incorrecto.</v>
      </c>
      <c r="M562" s="48" t="s">
        <v>8</v>
      </c>
      <c r="N562" s="15"/>
    </row>
    <row r="563" customFormat="false" ht="24" hidden="false" customHeight="false" outlineLevel="0" collapsed="false">
      <c r="A563" s="47"/>
      <c r="B563" s="50"/>
      <c r="C563" s="227"/>
      <c r="D563" s="227"/>
      <c r="E563" s="227"/>
      <c r="F563" s="48" t="s">
        <v>1260</v>
      </c>
      <c r="G563" s="37" t="s">
        <v>1261</v>
      </c>
      <c r="H563" s="48" t="s">
        <v>1262</v>
      </c>
      <c r="I563" s="37" t="s">
        <v>1263</v>
      </c>
      <c r="J563" s="47" t="s">
        <v>208</v>
      </c>
      <c r="K563" s="51" t="s">
        <v>1264</v>
      </c>
      <c r="L563" s="37" t="str">
        <f aca="false">VLOOKUP(K563,CódigosRetorno!$A$2:$B$1795,2,FALSE())</f>
        <v>El dato ingresado como atributo @schemeAgencyName es incorrecto.</v>
      </c>
      <c r="M563" s="48" t="s">
        <v>8</v>
      </c>
      <c r="N563" s="15"/>
    </row>
    <row r="564" customFormat="false" ht="48" hidden="false" customHeight="false" outlineLevel="0" collapsed="false">
      <c r="A564" s="47"/>
      <c r="B564" s="50"/>
      <c r="C564" s="227"/>
      <c r="D564" s="227"/>
      <c r="E564" s="227"/>
      <c r="F564" s="48" t="s">
        <v>1336</v>
      </c>
      <c r="G564" s="37" t="s">
        <v>1337</v>
      </c>
      <c r="H564" s="48" t="s">
        <v>1262</v>
      </c>
      <c r="I564" s="37" t="s">
        <v>1338</v>
      </c>
      <c r="J564" s="51" t="s">
        <v>208</v>
      </c>
      <c r="K564" s="116" t="s">
        <v>1339</v>
      </c>
      <c r="L564" s="37" t="str">
        <f aca="false">VLOOKUP(K564,CódigosRetorno!$A$2:$B$1795,2,FALSE())</f>
        <v>El dato ingresado como atributo @schemeURI es incorrecto.</v>
      </c>
      <c r="M564" s="48" t="s">
        <v>8</v>
      </c>
      <c r="N564" s="15"/>
    </row>
    <row r="565" customFormat="false" ht="48" hidden="false" customHeight="true" outlineLevel="0" collapsed="false">
      <c r="A565" s="47" t="n">
        <f aca="false">A556+1</f>
        <v>82</v>
      </c>
      <c r="B565" s="37" t="s">
        <v>2147</v>
      </c>
      <c r="C565" s="48" t="s">
        <v>63</v>
      </c>
      <c r="D565" s="48" t="s">
        <v>184</v>
      </c>
      <c r="E565" s="48" t="s">
        <v>1347</v>
      </c>
      <c r="F565" s="47"/>
      <c r="G565" s="37" t="s">
        <v>2148</v>
      </c>
      <c r="H565" s="48" t="n">
        <v>1</v>
      </c>
      <c r="I565" s="52" t="s">
        <v>2149</v>
      </c>
      <c r="J565" s="47" t="s">
        <v>208</v>
      </c>
      <c r="K565" s="51" t="s">
        <v>2150</v>
      </c>
      <c r="L565" s="37" t="str">
        <f aca="false">VLOOKUP(K565,CódigosRetorno!$A$2:$B$1795,2,FALSE())</f>
        <v>cac:CarrierParty: Debe consignar apellidos y nombres, denominación o razón social del transportista.</v>
      </c>
      <c r="M565" s="48" t="s">
        <v>8</v>
      </c>
      <c r="N565" s="15"/>
    </row>
    <row r="566" customFormat="false" ht="24" hidden="false" customHeight="false" outlineLevel="0" collapsed="false">
      <c r="A566" s="47"/>
      <c r="B566" s="37"/>
      <c r="C566" s="48"/>
      <c r="D566" s="48"/>
      <c r="E566" s="48"/>
      <c r="F566" s="47"/>
      <c r="G566" s="37"/>
      <c r="H566" s="48"/>
      <c r="I566" s="52" t="s">
        <v>2151</v>
      </c>
      <c r="J566" s="47" t="s">
        <v>208</v>
      </c>
      <c r="K566" s="51" t="s">
        <v>2152</v>
      </c>
      <c r="L566" s="37" t="str">
        <f aca="false">VLOOKUP(K566,CódigosRetorno!$A$2:$B$1795,2,FALSE())</f>
        <v>cac:CarrierParty: nombre o razon social del transportista no cumple con un formato válido.</v>
      </c>
      <c r="M566" s="48" t="s">
        <v>8</v>
      </c>
      <c r="N566" s="15"/>
    </row>
    <row r="567" customFormat="false" ht="36" hidden="false" customHeight="false" outlineLevel="0" collapsed="false">
      <c r="A567" s="47" t="n">
        <f aca="false">A565+1</f>
        <v>83</v>
      </c>
      <c r="B567" s="37" t="s">
        <v>2153</v>
      </c>
      <c r="C567" s="48" t="s">
        <v>63</v>
      </c>
      <c r="D567" s="48" t="s">
        <v>184</v>
      </c>
      <c r="E567" s="48" t="s">
        <v>656</v>
      </c>
      <c r="F567" s="47"/>
      <c r="G567" s="37" t="s">
        <v>2154</v>
      </c>
      <c r="H567" s="48" t="n">
        <v>1</v>
      </c>
      <c r="I567" s="37" t="s">
        <v>186</v>
      </c>
      <c r="J567" s="47" t="s">
        <v>8</v>
      </c>
      <c r="K567" s="51" t="s">
        <v>8</v>
      </c>
      <c r="L567" s="37" t="str">
        <f aca="false">VLOOKUP(K567,CódigosRetorno!$A$2:$B$1795,2,FALSE())</f>
        <v>-</v>
      </c>
      <c r="M567" s="48" t="s">
        <v>8</v>
      </c>
      <c r="N567" s="15"/>
    </row>
    <row r="568" customFormat="false" ht="15" hidden="false" customHeight="false" outlineLevel="0" collapsed="false">
      <c r="A568" s="63" t="s">
        <v>2048</v>
      </c>
      <c r="B568" s="42"/>
      <c r="C568" s="96"/>
      <c r="D568" s="96"/>
      <c r="E568" s="96"/>
      <c r="F568" s="96"/>
      <c r="G568" s="70"/>
      <c r="H568" s="96"/>
      <c r="I568" s="42" t="s">
        <v>8</v>
      </c>
      <c r="J568" s="110" t="s">
        <v>8</v>
      </c>
      <c r="K568" s="99" t="s">
        <v>8</v>
      </c>
      <c r="L568" s="37" t="str">
        <f aca="false">VLOOKUP(K568,CódigosRetorno!$A$2:$B$1795,2,FALSE())</f>
        <v>-</v>
      </c>
      <c r="M568" s="69" t="s">
        <v>8</v>
      </c>
      <c r="N568" s="15"/>
    </row>
    <row r="569" customFormat="false" ht="15" hidden="false" customHeight="false" outlineLevel="0" collapsed="false">
      <c r="A569" s="234" t="s">
        <v>2155</v>
      </c>
      <c r="B569" s="235"/>
      <c r="C569" s="236"/>
      <c r="D569" s="236"/>
      <c r="E569" s="236"/>
      <c r="F569" s="236"/>
      <c r="G569" s="236"/>
      <c r="H569" s="236"/>
      <c r="I569" s="236"/>
      <c r="J569" s="236"/>
      <c r="K569" s="237" t="s">
        <v>8</v>
      </c>
      <c r="L569" s="37" t="str">
        <f aca="false">VLOOKUP(K569,CódigosRetorno!$A$2:$B$1795,2,FALSE())</f>
        <v>-</v>
      </c>
      <c r="M569" s="238"/>
      <c r="N569" s="15"/>
    </row>
    <row r="570" customFormat="false" ht="24" hidden="false" customHeight="true" outlineLevel="0" collapsed="false">
      <c r="A570" s="48" t="n">
        <f aca="false">A567+1</f>
        <v>84</v>
      </c>
      <c r="B570" s="50" t="s">
        <v>2156</v>
      </c>
      <c r="C570" s="233" t="s">
        <v>63</v>
      </c>
      <c r="D570" s="233" t="s">
        <v>184</v>
      </c>
      <c r="E570" s="48" t="s">
        <v>162</v>
      </c>
      <c r="F570" s="47"/>
      <c r="G570" s="52" t="s">
        <v>2157</v>
      </c>
      <c r="H570" s="48" t="s">
        <v>1262</v>
      </c>
      <c r="I570" s="52" t="s">
        <v>2158</v>
      </c>
      <c r="J570" s="51" t="s">
        <v>8</v>
      </c>
      <c r="K570" s="116" t="s">
        <v>8</v>
      </c>
      <c r="L570" s="37" t="str">
        <f aca="false">VLOOKUP(K570,CódigosRetorno!$A$2:$B$1795,2,FALSE())</f>
        <v>-</v>
      </c>
      <c r="M570" s="48" t="s">
        <v>8</v>
      </c>
      <c r="N570" s="15"/>
    </row>
    <row r="571" customFormat="false" ht="36" hidden="false" customHeight="false" outlineLevel="0" collapsed="false">
      <c r="A571" s="48"/>
      <c r="B571" s="50"/>
      <c r="C571" s="233"/>
      <c r="D571" s="233"/>
      <c r="E571" s="81" t="s">
        <v>330</v>
      </c>
      <c r="F571" s="101" t="s">
        <v>1480</v>
      </c>
      <c r="G571" s="103" t="s">
        <v>2159</v>
      </c>
      <c r="H571" s="48" t="s">
        <v>1262</v>
      </c>
      <c r="I571" s="52" t="s">
        <v>2158</v>
      </c>
      <c r="J571" s="51" t="s">
        <v>8</v>
      </c>
      <c r="K571" s="116" t="s">
        <v>8</v>
      </c>
      <c r="L571" s="37" t="str">
        <f aca="false">VLOOKUP(K571,CódigosRetorno!$A$2:$B$1795,2,FALSE())</f>
        <v>-</v>
      </c>
      <c r="M571" s="48" t="s">
        <v>8</v>
      </c>
      <c r="N571" s="15"/>
    </row>
    <row r="572" customFormat="false" ht="15" hidden="false" customHeight="false" outlineLevel="0" collapsed="false">
      <c r="A572" s="48"/>
      <c r="B572" s="50"/>
      <c r="C572" s="233"/>
      <c r="D572" s="233"/>
      <c r="E572" s="48"/>
      <c r="F572" s="48" t="s">
        <v>1260</v>
      </c>
      <c r="G572" s="52" t="s">
        <v>1282</v>
      </c>
      <c r="H572" s="48" t="s">
        <v>1262</v>
      </c>
      <c r="I572" s="52" t="s">
        <v>2158</v>
      </c>
      <c r="J572" s="47" t="s">
        <v>8</v>
      </c>
      <c r="K572" s="51" t="s">
        <v>8</v>
      </c>
      <c r="L572" s="37" t="str">
        <f aca="false">VLOOKUP(K572,CódigosRetorno!$A$2:$B$1795,2,FALSE())</f>
        <v>-</v>
      </c>
      <c r="M572" s="48" t="s">
        <v>8</v>
      </c>
      <c r="N572" s="15"/>
    </row>
    <row r="573" customFormat="false" ht="24" hidden="false" customHeight="false" outlineLevel="0" collapsed="false">
      <c r="A573" s="48"/>
      <c r="B573" s="50"/>
      <c r="C573" s="233"/>
      <c r="D573" s="233"/>
      <c r="E573" s="48"/>
      <c r="F573" s="48" t="s">
        <v>1485</v>
      </c>
      <c r="G573" s="52" t="s">
        <v>1285</v>
      </c>
      <c r="H573" s="48" t="s">
        <v>1262</v>
      </c>
      <c r="I573" s="52" t="s">
        <v>2158</v>
      </c>
      <c r="J573" s="51" t="s">
        <v>8</v>
      </c>
      <c r="K573" s="116" t="s">
        <v>8</v>
      </c>
      <c r="L573" s="37" t="str">
        <f aca="false">VLOOKUP(K573,CódigosRetorno!$A$2:$B$1795,2,FALSE())</f>
        <v>-</v>
      </c>
      <c r="M573" s="48" t="s">
        <v>8</v>
      </c>
      <c r="N573" s="15"/>
    </row>
    <row r="574" customFormat="false" ht="36" hidden="false" customHeight="false" outlineLevel="0" collapsed="false">
      <c r="A574" s="48"/>
      <c r="B574" s="50"/>
      <c r="C574" s="233"/>
      <c r="D574" s="233"/>
      <c r="E574" s="48"/>
      <c r="F574" s="48" t="s">
        <v>1487</v>
      </c>
      <c r="G574" s="52" t="s">
        <v>1289</v>
      </c>
      <c r="H574" s="48" t="s">
        <v>1262</v>
      </c>
      <c r="I574" s="52" t="s">
        <v>2158</v>
      </c>
      <c r="J574" s="51" t="s">
        <v>8</v>
      </c>
      <c r="K574" s="116" t="s">
        <v>8</v>
      </c>
      <c r="L574" s="37" t="str">
        <f aca="false">VLOOKUP(K574,CódigosRetorno!$A$2:$B$1795,2,FALSE())</f>
        <v>-</v>
      </c>
      <c r="M574" s="48" t="s">
        <v>8</v>
      </c>
      <c r="N574" s="15"/>
    </row>
    <row r="575" customFormat="false" ht="36" hidden="false" customHeight="true" outlineLevel="0" collapsed="false">
      <c r="A575" s="48" t="n">
        <f aca="false">A570+1</f>
        <v>85</v>
      </c>
      <c r="B575" s="50" t="s">
        <v>2160</v>
      </c>
      <c r="C575" s="48" t="s">
        <v>63</v>
      </c>
      <c r="D575" s="48" t="s">
        <v>184</v>
      </c>
      <c r="E575" s="48" t="s">
        <v>343</v>
      </c>
      <c r="F575" s="47" t="s">
        <v>178</v>
      </c>
      <c r="G575" s="50" t="s">
        <v>2124</v>
      </c>
      <c r="H575" s="48" t="n">
        <v>1</v>
      </c>
      <c r="I575" s="52" t="s">
        <v>2125</v>
      </c>
      <c r="J575" s="47" t="s">
        <v>208</v>
      </c>
      <c r="K575" s="51" t="s">
        <v>2126</v>
      </c>
      <c r="L575" s="37" t="str">
        <f aca="false">VLOOKUP(K575,CódigosRetorno!$A$2:$B$1795,2,FALSE())</f>
        <v>cac:Shipment - Debe indicar fecha de inicio de traslado para el  sustento de traslado de bienes (cac:TransitPeriod/cbc:StartDate).</v>
      </c>
      <c r="M575" s="48" t="s">
        <v>8</v>
      </c>
      <c r="N575" s="15"/>
    </row>
    <row r="576" customFormat="false" ht="36" hidden="false" customHeight="false" outlineLevel="0" collapsed="false">
      <c r="A576" s="48"/>
      <c r="B576" s="50"/>
      <c r="C576" s="48"/>
      <c r="D576" s="48"/>
      <c r="E576" s="48"/>
      <c r="F576" s="47"/>
      <c r="G576" s="50"/>
      <c r="H576" s="48"/>
      <c r="I576" s="52" t="s">
        <v>2127</v>
      </c>
      <c r="J576" s="47" t="s">
        <v>208</v>
      </c>
      <c r="K576" s="51" t="s">
        <v>2126</v>
      </c>
      <c r="L576" s="37" t="str">
        <f aca="false">VLOOKUP(K576,CódigosRetorno!$A$2:$B$1795,2,FALSE())</f>
        <v>cac:Shipment - Debe indicar fecha de inicio de traslado para el  sustento de traslado de bienes (cac:TransitPeriod/cbc:StartDate).</v>
      </c>
      <c r="M576" s="48" t="s">
        <v>8</v>
      </c>
      <c r="N576" s="15"/>
    </row>
    <row r="577" customFormat="false" ht="36" hidden="false" customHeight="true" outlineLevel="0" collapsed="false">
      <c r="A577" s="47" t="n">
        <f aca="false">A575+1</f>
        <v>86</v>
      </c>
      <c r="B577" s="50" t="s">
        <v>2161</v>
      </c>
      <c r="C577" s="227" t="s">
        <v>63</v>
      </c>
      <c r="D577" s="227" t="s">
        <v>184</v>
      </c>
      <c r="E577" s="48" t="s">
        <v>189</v>
      </c>
      <c r="F577" s="47"/>
      <c r="G577" s="37" t="s">
        <v>2162</v>
      </c>
      <c r="H577" s="48" t="n">
        <v>1</v>
      </c>
      <c r="I577" s="52" t="s">
        <v>2135</v>
      </c>
      <c r="J577" s="47" t="s">
        <v>208</v>
      </c>
      <c r="K577" s="51" t="s">
        <v>2136</v>
      </c>
      <c r="L577" s="37" t="str">
        <f aca="false">VLOOKUP(K577,CódigosRetorno!$A$2:$B$1795,2,FALSE())</f>
        <v>Si ha consignado Transporte Publico, debe consignar Datos del transportista.</v>
      </c>
      <c r="M577" s="48" t="s">
        <v>8</v>
      </c>
      <c r="N577" s="15"/>
    </row>
    <row r="578" customFormat="false" ht="36" hidden="false" customHeight="false" outlineLevel="0" collapsed="false">
      <c r="A578" s="47"/>
      <c r="B578" s="50"/>
      <c r="C578" s="227"/>
      <c r="D578" s="227"/>
      <c r="E578" s="48"/>
      <c r="F578" s="47"/>
      <c r="G578" s="37"/>
      <c r="H578" s="48"/>
      <c r="I578" s="52" t="s">
        <v>2137</v>
      </c>
      <c r="J578" s="47" t="s">
        <v>208</v>
      </c>
      <c r="K578" s="51" t="s">
        <v>798</v>
      </c>
      <c r="L578" s="37" t="str">
        <f aca="false">VLOOKUP(K578,CódigosRetorno!$A$2:$B$1795,2,FALSE())</f>
        <v>No es necesario consignar los datos del transportista para una operación de Transporte Privado.</v>
      </c>
      <c r="M578" s="48" t="s">
        <v>8</v>
      </c>
      <c r="N578" s="15"/>
    </row>
    <row r="579" customFormat="false" ht="36" hidden="false" customHeight="false" outlineLevel="0" collapsed="false">
      <c r="A579" s="47"/>
      <c r="B579" s="50"/>
      <c r="C579" s="227"/>
      <c r="D579" s="227"/>
      <c r="E579" s="48"/>
      <c r="F579" s="47"/>
      <c r="G579" s="37"/>
      <c r="H579" s="48"/>
      <c r="I579" s="52" t="s">
        <v>2138</v>
      </c>
      <c r="J579" s="47" t="s">
        <v>208</v>
      </c>
      <c r="K579" s="51" t="s">
        <v>2139</v>
      </c>
      <c r="L579" s="37" t="str">
        <f aca="false">VLOOKUP(K579,CódigosRetorno!$A$2:$B$1795,2,FALSE())</f>
        <v>cac:CarrierParty: Debe consignar número de  documento de identidad del transportista.</v>
      </c>
      <c r="M579" s="48" t="s">
        <v>8</v>
      </c>
      <c r="N579" s="15"/>
    </row>
    <row r="580" customFormat="false" ht="48" hidden="false" customHeight="false" outlineLevel="0" collapsed="false">
      <c r="A580" s="47"/>
      <c r="B580" s="50"/>
      <c r="C580" s="227"/>
      <c r="D580" s="227"/>
      <c r="E580" s="48"/>
      <c r="F580" s="47"/>
      <c r="G580" s="37"/>
      <c r="H580" s="48"/>
      <c r="I580" s="52" t="s">
        <v>2140</v>
      </c>
      <c r="J580" s="47" t="s">
        <v>208</v>
      </c>
      <c r="K580" s="51" t="s">
        <v>2141</v>
      </c>
      <c r="L580" s="37" t="str">
        <f aca="false">VLOOKUP(K580,CódigosRetorno!$A$2:$B$1795,2,FALSE())</f>
        <v>cac:CarrierParty: Numero de documento de identidad del transportista no cumple con un formato válido.</v>
      </c>
      <c r="M580" s="48" t="s">
        <v>8</v>
      </c>
      <c r="N580" s="15"/>
    </row>
    <row r="581" customFormat="false" ht="24" hidden="false" customHeight="true" outlineLevel="0" collapsed="false">
      <c r="A581" s="47"/>
      <c r="B581" s="50"/>
      <c r="C581" s="227"/>
      <c r="D581" s="227"/>
      <c r="E581" s="48" t="s">
        <v>1433</v>
      </c>
      <c r="F581" s="48" t="s">
        <v>198</v>
      </c>
      <c r="G581" s="37" t="s">
        <v>2142</v>
      </c>
      <c r="H581" s="48" t="n">
        <v>1</v>
      </c>
      <c r="I581" s="52" t="s">
        <v>2163</v>
      </c>
      <c r="J581" s="47" t="s">
        <v>208</v>
      </c>
      <c r="K581" s="51" t="s">
        <v>2144</v>
      </c>
      <c r="L581" s="37" t="str">
        <f aca="false">VLOOKUP(K581,CódigosRetorno!$A$2:$B$1795,2,FALSE())</f>
        <v>cac:CarrierParty: Debe consignar tipo de documento de identidad del transportista.</v>
      </c>
      <c r="M581" s="47" t="s">
        <v>8</v>
      </c>
      <c r="N581" s="15"/>
    </row>
    <row r="582" customFormat="false" ht="24" hidden="false" customHeight="false" outlineLevel="0" collapsed="false">
      <c r="A582" s="47"/>
      <c r="B582" s="50"/>
      <c r="C582" s="227"/>
      <c r="D582" s="227"/>
      <c r="E582" s="48"/>
      <c r="F582" s="48"/>
      <c r="G582" s="37"/>
      <c r="H582" s="48"/>
      <c r="I582" s="37" t="s">
        <v>2145</v>
      </c>
      <c r="J582" s="47" t="s">
        <v>208</v>
      </c>
      <c r="K582" s="51" t="s">
        <v>2146</v>
      </c>
      <c r="L582" s="37" t="str">
        <f aca="false">VLOOKUP(K582,CódigosRetorno!$A$2:$B$1795,2,FALSE())</f>
        <v>cac:CarrierParty: Tipo de documento de identidad del transportista debe ser 6-RUC</v>
      </c>
      <c r="M582" s="48" t="s">
        <v>2040</v>
      </c>
      <c r="N582" s="15"/>
    </row>
    <row r="583" customFormat="false" ht="24" hidden="false" customHeight="false" outlineLevel="0" collapsed="false">
      <c r="A583" s="47"/>
      <c r="B583" s="50"/>
      <c r="C583" s="227"/>
      <c r="D583" s="227"/>
      <c r="E583" s="117"/>
      <c r="F583" s="48" t="s">
        <v>1332</v>
      </c>
      <c r="G583" s="37" t="s">
        <v>1333</v>
      </c>
      <c r="H583" s="48" t="s">
        <v>1262</v>
      </c>
      <c r="I583" s="37" t="s">
        <v>1334</v>
      </c>
      <c r="J583" s="47" t="s">
        <v>208</v>
      </c>
      <c r="K583" s="51" t="s">
        <v>1335</v>
      </c>
      <c r="L583" s="37" t="str">
        <f aca="false">VLOOKUP(K583,CódigosRetorno!$A$2:$B$1795,2,FALSE())</f>
        <v>El dato ingresado como atributo @schemeName es incorrecto.</v>
      </c>
      <c r="M583" s="48" t="s">
        <v>8</v>
      </c>
      <c r="N583" s="15"/>
    </row>
    <row r="584" customFormat="false" ht="24" hidden="false" customHeight="false" outlineLevel="0" collapsed="false">
      <c r="A584" s="47"/>
      <c r="B584" s="50"/>
      <c r="C584" s="227"/>
      <c r="D584" s="227"/>
      <c r="E584" s="227"/>
      <c r="F584" s="48" t="s">
        <v>1260</v>
      </c>
      <c r="G584" s="37" t="s">
        <v>1261</v>
      </c>
      <c r="H584" s="48" t="s">
        <v>1262</v>
      </c>
      <c r="I584" s="37" t="s">
        <v>1263</v>
      </c>
      <c r="J584" s="47" t="s">
        <v>208</v>
      </c>
      <c r="K584" s="51" t="s">
        <v>1264</v>
      </c>
      <c r="L584" s="37" t="str">
        <f aca="false">VLOOKUP(K584,CódigosRetorno!$A$2:$B$1795,2,FALSE())</f>
        <v>El dato ingresado como atributo @schemeAgencyName es incorrecto.</v>
      </c>
      <c r="M584" s="48" t="s">
        <v>8</v>
      </c>
      <c r="N584" s="15"/>
    </row>
    <row r="585" customFormat="false" ht="48" hidden="false" customHeight="false" outlineLevel="0" collapsed="false">
      <c r="A585" s="47"/>
      <c r="B585" s="50"/>
      <c r="C585" s="227"/>
      <c r="D585" s="227"/>
      <c r="E585" s="227"/>
      <c r="F585" s="48" t="s">
        <v>1336</v>
      </c>
      <c r="G585" s="37" t="s">
        <v>1337</v>
      </c>
      <c r="H585" s="48" t="s">
        <v>1262</v>
      </c>
      <c r="I585" s="37" t="s">
        <v>1338</v>
      </c>
      <c r="J585" s="51" t="s">
        <v>208</v>
      </c>
      <c r="K585" s="116" t="s">
        <v>1339</v>
      </c>
      <c r="L585" s="37" t="str">
        <f aca="false">VLOOKUP(K585,CódigosRetorno!$A$2:$B$1795,2,FALSE())</f>
        <v>El dato ingresado como atributo @schemeURI es incorrecto.</v>
      </c>
      <c r="M585" s="48" t="s">
        <v>8</v>
      </c>
      <c r="N585" s="15"/>
    </row>
    <row r="586" customFormat="false" ht="48" hidden="false" customHeight="true" outlineLevel="0" collapsed="false">
      <c r="A586" s="47" t="n">
        <f aca="false">A577+1</f>
        <v>87</v>
      </c>
      <c r="B586" s="37" t="s">
        <v>2164</v>
      </c>
      <c r="C586" s="48" t="s">
        <v>63</v>
      </c>
      <c r="D586" s="48" t="s">
        <v>184</v>
      </c>
      <c r="E586" s="48" t="s">
        <v>1347</v>
      </c>
      <c r="F586" s="47"/>
      <c r="G586" s="37" t="s">
        <v>2148</v>
      </c>
      <c r="H586" s="48" t="n">
        <v>1</v>
      </c>
      <c r="I586" s="52" t="s">
        <v>2149</v>
      </c>
      <c r="J586" s="47" t="s">
        <v>208</v>
      </c>
      <c r="K586" s="51" t="s">
        <v>2150</v>
      </c>
      <c r="L586" s="37" t="str">
        <f aca="false">VLOOKUP(K586,CódigosRetorno!$A$2:$B$1795,2,FALSE())</f>
        <v>cac:CarrierParty: Debe consignar apellidos y nombres, denominación o razón social del transportista.</v>
      </c>
      <c r="M586" s="48" t="s">
        <v>8</v>
      </c>
      <c r="N586" s="15"/>
    </row>
    <row r="587" customFormat="false" ht="24" hidden="false" customHeight="false" outlineLevel="0" collapsed="false">
      <c r="A587" s="47"/>
      <c r="B587" s="37"/>
      <c r="C587" s="48"/>
      <c r="D587" s="48"/>
      <c r="E587" s="48"/>
      <c r="F587" s="47"/>
      <c r="G587" s="37"/>
      <c r="H587" s="48"/>
      <c r="I587" s="52" t="s">
        <v>2151</v>
      </c>
      <c r="J587" s="47" t="s">
        <v>208</v>
      </c>
      <c r="K587" s="51" t="s">
        <v>2152</v>
      </c>
      <c r="L587" s="37" t="str">
        <f aca="false">VLOOKUP(K587,CódigosRetorno!$A$2:$B$1795,2,FALSE())</f>
        <v>cac:CarrierParty: nombre o razon social del transportista no cumple con un formato válido.</v>
      </c>
      <c r="M587" s="48" t="s">
        <v>8</v>
      </c>
      <c r="N587" s="15"/>
    </row>
    <row r="588" customFormat="false" ht="36" hidden="false" customHeight="false" outlineLevel="0" collapsed="false">
      <c r="A588" s="47" t="n">
        <f aca="false">A586+1</f>
        <v>88</v>
      </c>
      <c r="B588" s="37" t="s">
        <v>2165</v>
      </c>
      <c r="C588" s="48" t="s">
        <v>63</v>
      </c>
      <c r="D588" s="48" t="s">
        <v>184</v>
      </c>
      <c r="E588" s="48" t="s">
        <v>656</v>
      </c>
      <c r="F588" s="47"/>
      <c r="G588" s="37" t="s">
        <v>2154</v>
      </c>
      <c r="H588" s="48" t="n">
        <v>1</v>
      </c>
      <c r="I588" s="37" t="s">
        <v>186</v>
      </c>
      <c r="J588" s="47" t="s">
        <v>8</v>
      </c>
      <c r="K588" s="51" t="s">
        <v>8</v>
      </c>
      <c r="L588" s="37" t="str">
        <f aca="false">VLOOKUP(K588,CódigosRetorno!$A$2:$B$1795,2,FALSE())</f>
        <v>-</v>
      </c>
      <c r="M588" s="48" t="s">
        <v>8</v>
      </c>
      <c r="N588" s="15"/>
    </row>
    <row r="589" customFormat="false" ht="48" hidden="false" customHeight="false" outlineLevel="0" collapsed="false">
      <c r="A589" s="47" t="n">
        <f aca="false">A588+1</f>
        <v>89</v>
      </c>
      <c r="B589" s="37" t="s">
        <v>2166</v>
      </c>
      <c r="C589" s="48" t="s">
        <v>63</v>
      </c>
      <c r="D589" s="48" t="s">
        <v>184</v>
      </c>
      <c r="E589" s="48" t="s">
        <v>2167</v>
      </c>
      <c r="F589" s="47"/>
      <c r="G589" s="37" t="s">
        <v>2168</v>
      </c>
      <c r="H589" s="48" t="n">
        <v>1</v>
      </c>
      <c r="I589" s="52" t="s">
        <v>186</v>
      </c>
      <c r="J589" s="47" t="s">
        <v>8</v>
      </c>
      <c r="K589" s="51" t="s">
        <v>8</v>
      </c>
      <c r="L589" s="37" t="str">
        <f aca="false">VLOOKUP(K589,CódigosRetorno!$A$2:$B$1795,2,FALSE())</f>
        <v>-</v>
      </c>
      <c r="M589" s="48" t="s">
        <v>8</v>
      </c>
      <c r="N589" s="15"/>
    </row>
    <row r="590" customFormat="false" ht="48" hidden="false" customHeight="true" outlineLevel="0" collapsed="false">
      <c r="A590" s="48" t="n">
        <f aca="false">A589+1</f>
        <v>90</v>
      </c>
      <c r="B590" s="37" t="s">
        <v>2081</v>
      </c>
      <c r="C590" s="48" t="s">
        <v>63</v>
      </c>
      <c r="D590" s="48" t="s">
        <v>184</v>
      </c>
      <c r="E590" s="48" t="s">
        <v>814</v>
      </c>
      <c r="F590" s="47"/>
      <c r="G590" s="37" t="s">
        <v>2082</v>
      </c>
      <c r="H590" s="48" t="n">
        <v>1</v>
      </c>
      <c r="I590" s="52" t="s">
        <v>2083</v>
      </c>
      <c r="J590" s="47" t="s">
        <v>208</v>
      </c>
      <c r="K590" s="51" t="s">
        <v>2084</v>
      </c>
      <c r="L590" s="37" t="str">
        <f aca="false">VLOOKUP(K590,CódigosRetorno!$A$2:$B$1795,2,FALSE())</f>
        <v>No existe información en el tag datos de vehículos.</v>
      </c>
      <c r="M590" s="48" t="s">
        <v>8</v>
      </c>
      <c r="N590" s="15"/>
    </row>
    <row r="591" customFormat="false" ht="36" hidden="false" customHeight="false" outlineLevel="0" collapsed="false">
      <c r="A591" s="48"/>
      <c r="B591" s="37"/>
      <c r="C591" s="48"/>
      <c r="D591" s="48"/>
      <c r="E591" s="48"/>
      <c r="F591" s="47"/>
      <c r="G591" s="37"/>
      <c r="H591" s="48"/>
      <c r="I591" s="52" t="s">
        <v>2085</v>
      </c>
      <c r="J591" s="47" t="s">
        <v>208</v>
      </c>
      <c r="K591" s="51" t="s">
        <v>2084</v>
      </c>
      <c r="L591" s="37" t="str">
        <f aca="false">VLOOKUP(K591,CódigosRetorno!$A$2:$B$1795,2,FALSE())</f>
        <v>No existe información en el tag datos de vehículos.</v>
      </c>
      <c r="M591" s="48" t="s">
        <v>8</v>
      </c>
      <c r="N591" s="15"/>
    </row>
    <row r="592" customFormat="false" ht="36" hidden="false" customHeight="false" outlineLevel="0" collapsed="false">
      <c r="A592" s="48"/>
      <c r="B592" s="37"/>
      <c r="C592" s="48"/>
      <c r="D592" s="48"/>
      <c r="E592" s="48"/>
      <c r="F592" s="47"/>
      <c r="G592" s="37"/>
      <c r="H592" s="48"/>
      <c r="I592" s="52" t="s">
        <v>2086</v>
      </c>
      <c r="J592" s="47" t="s">
        <v>208</v>
      </c>
      <c r="K592" s="51" t="s">
        <v>2084</v>
      </c>
      <c r="L592" s="37" t="str">
        <f aca="false">VLOOKUP(K592,CódigosRetorno!$A$2:$B$1795,2,FALSE())</f>
        <v>No existe información en el tag datos de vehículos.</v>
      </c>
      <c r="M592" s="48" t="s">
        <v>8</v>
      </c>
      <c r="N592" s="15"/>
    </row>
    <row r="593" customFormat="false" ht="36" hidden="false" customHeight="false" outlineLevel="0" collapsed="false">
      <c r="A593" s="48"/>
      <c r="B593" s="37"/>
      <c r="C593" s="48"/>
      <c r="D593" s="48"/>
      <c r="E593" s="48"/>
      <c r="F593" s="47"/>
      <c r="G593" s="37"/>
      <c r="H593" s="48"/>
      <c r="I593" s="52" t="s">
        <v>2087</v>
      </c>
      <c r="J593" s="47" t="s">
        <v>208</v>
      </c>
      <c r="K593" s="51" t="s">
        <v>2088</v>
      </c>
      <c r="L593" s="37" t="str">
        <f aca="false">VLOOKUP(K593,CódigosRetorno!$A$2:$B$1795,2,FALSE())</f>
        <v>cac:RoadTransport/cbc:LicensePlateID: Numero de placa del vehículo no cumple con el formato válido.</v>
      </c>
      <c r="M593" s="48" t="s">
        <v>8</v>
      </c>
      <c r="N593" s="15"/>
    </row>
    <row r="594" customFormat="false" ht="48" hidden="false" customHeight="false" outlineLevel="0" collapsed="false">
      <c r="A594" s="48" t="n">
        <f aca="false">A590+1</f>
        <v>91</v>
      </c>
      <c r="B594" s="50" t="s">
        <v>2089</v>
      </c>
      <c r="C594" s="48" t="s">
        <v>63</v>
      </c>
      <c r="D594" s="48" t="s">
        <v>184</v>
      </c>
      <c r="E594" s="48" t="s">
        <v>814</v>
      </c>
      <c r="F594" s="47"/>
      <c r="G594" s="50" t="s">
        <v>2090</v>
      </c>
      <c r="H594" s="48" t="n">
        <v>1</v>
      </c>
      <c r="I594" s="52" t="s">
        <v>2087</v>
      </c>
      <c r="J594" s="47" t="s">
        <v>208</v>
      </c>
      <c r="K594" s="51" t="s">
        <v>2091</v>
      </c>
      <c r="L594" s="37" t="str">
        <f aca="false">VLOOKUP(K594,CódigosRetorno!$A$2:$B$1795,2,FALSE())</f>
        <v>cac:TransportEquipment: Numero de placa del vehículo secundario no cumple con el formato válido (cbc:ID).</v>
      </c>
      <c r="M594" s="48" t="s">
        <v>8</v>
      </c>
      <c r="N594" s="15"/>
    </row>
    <row r="595" customFormat="false" ht="36" hidden="false" customHeight="true" outlineLevel="0" collapsed="false">
      <c r="A595" s="117" t="n">
        <f aca="false">A594+1</f>
        <v>92</v>
      </c>
      <c r="B595" s="37" t="s">
        <v>2092</v>
      </c>
      <c r="C595" s="117" t="s">
        <v>63</v>
      </c>
      <c r="D595" s="117" t="s">
        <v>184</v>
      </c>
      <c r="E595" s="117" t="s">
        <v>189</v>
      </c>
      <c r="F595" s="47"/>
      <c r="G595" s="37" t="s">
        <v>2093</v>
      </c>
      <c r="H595" s="117" t="n">
        <v>1</v>
      </c>
      <c r="I595" s="52" t="s">
        <v>2094</v>
      </c>
      <c r="J595" s="47" t="s">
        <v>208</v>
      </c>
      <c r="K595" s="51" t="s">
        <v>2095</v>
      </c>
      <c r="L595" s="37" t="str">
        <f aca="false">VLOOKUP(K595,CódigosRetorno!$A$2:$B$1795,2,FALSE())</f>
        <v>No existe información en el tag datos de conductores.</v>
      </c>
      <c r="M595" s="48" t="s">
        <v>8</v>
      </c>
      <c r="N595" s="15"/>
    </row>
    <row r="596" customFormat="false" ht="24" hidden="false" customHeight="false" outlineLevel="0" collapsed="false">
      <c r="A596" s="117"/>
      <c r="B596" s="37"/>
      <c r="C596" s="117"/>
      <c r="D596" s="117"/>
      <c r="E596" s="117"/>
      <c r="F596" s="47"/>
      <c r="G596" s="37"/>
      <c r="H596" s="117"/>
      <c r="I596" s="52" t="s">
        <v>2096</v>
      </c>
      <c r="J596" s="47" t="s">
        <v>208</v>
      </c>
      <c r="K596" s="51" t="s">
        <v>2095</v>
      </c>
      <c r="L596" s="37" t="str">
        <f aca="false">VLOOKUP(K596,CódigosRetorno!$A$2:$B$1795,2,FALSE())</f>
        <v>No existe información en el tag datos de conductores.</v>
      </c>
      <c r="M596" s="48" t="s">
        <v>8</v>
      </c>
      <c r="N596" s="15"/>
    </row>
    <row r="597" customFormat="false" ht="36" hidden="false" customHeight="false" outlineLevel="0" collapsed="false">
      <c r="A597" s="117"/>
      <c r="B597" s="37"/>
      <c r="C597" s="117"/>
      <c r="D597" s="117"/>
      <c r="E597" s="117"/>
      <c r="F597" s="47"/>
      <c r="G597" s="37"/>
      <c r="H597" s="117"/>
      <c r="I597" s="52" t="s">
        <v>2097</v>
      </c>
      <c r="J597" s="47" t="s">
        <v>208</v>
      </c>
      <c r="K597" s="51" t="s">
        <v>2095</v>
      </c>
      <c r="L597" s="37" t="str">
        <f aca="false">VLOOKUP(K597,CódigosRetorno!$A$2:$B$1795,2,FALSE())</f>
        <v>No existe información en el tag datos de conductores.</v>
      </c>
      <c r="M597" s="48" t="s">
        <v>8</v>
      </c>
      <c r="N597" s="15"/>
    </row>
    <row r="598" customFormat="false" ht="36" hidden="false" customHeight="false" outlineLevel="0" collapsed="false">
      <c r="A598" s="117"/>
      <c r="B598" s="37"/>
      <c r="C598" s="117"/>
      <c r="D598" s="117"/>
      <c r="E598" s="117"/>
      <c r="F598" s="47"/>
      <c r="G598" s="37"/>
      <c r="H598" s="117"/>
      <c r="I598" s="52" t="s">
        <v>2098</v>
      </c>
      <c r="J598" s="47" t="s">
        <v>208</v>
      </c>
      <c r="K598" s="51" t="s">
        <v>2099</v>
      </c>
      <c r="L598" s="37" t="str">
        <f aca="false">VLOOKUP(K598,CódigosRetorno!$A$2:$B$1795,2,FALSE())</f>
        <v>cac:DriverPerson: Numero de documento de identidad del conductor no cumple con el formato válido.</v>
      </c>
      <c r="M598" s="48" t="s">
        <v>8</v>
      </c>
      <c r="N598" s="15"/>
    </row>
    <row r="599" customFormat="false" ht="36" hidden="false" customHeight="false" outlineLevel="0" collapsed="false">
      <c r="A599" s="117"/>
      <c r="B599" s="37"/>
      <c r="C599" s="117"/>
      <c r="D599" s="117"/>
      <c r="E599" s="117"/>
      <c r="F599" s="47"/>
      <c r="G599" s="37"/>
      <c r="H599" s="117"/>
      <c r="I599" s="52" t="s">
        <v>2100</v>
      </c>
      <c r="J599" s="47" t="s">
        <v>208</v>
      </c>
      <c r="K599" s="51" t="s">
        <v>2099</v>
      </c>
      <c r="L599" s="37" t="str">
        <f aca="false">VLOOKUP(K599,CódigosRetorno!$A$2:$B$1795,2,FALSE())</f>
        <v>cac:DriverPerson: Numero de documento de identidad del conductor no cumple con el formato válido.</v>
      </c>
      <c r="M599" s="48" t="s">
        <v>8</v>
      </c>
      <c r="N599" s="15"/>
    </row>
    <row r="600" customFormat="false" ht="36" hidden="false" customHeight="false" outlineLevel="0" collapsed="false">
      <c r="A600" s="117"/>
      <c r="B600" s="37"/>
      <c r="C600" s="117"/>
      <c r="D600" s="117"/>
      <c r="E600" s="117"/>
      <c r="F600" s="47"/>
      <c r="G600" s="37"/>
      <c r="H600" s="117"/>
      <c r="I600" s="52" t="s">
        <v>2101</v>
      </c>
      <c r="J600" s="47" t="s">
        <v>208</v>
      </c>
      <c r="K600" s="51" t="s">
        <v>2099</v>
      </c>
      <c r="L600" s="37" t="str">
        <f aca="false">VLOOKUP(K600,CódigosRetorno!$A$2:$B$1795,2,FALSE())</f>
        <v>cac:DriverPerson: Numero de documento de identidad del conductor no cumple con el formato válido.</v>
      </c>
      <c r="M600" s="48" t="s">
        <v>8</v>
      </c>
      <c r="N600" s="15"/>
    </row>
    <row r="601" customFormat="false" ht="36" hidden="false" customHeight="true" outlineLevel="0" collapsed="false">
      <c r="A601" s="117" t="n">
        <f aca="false">A595+1</f>
        <v>93</v>
      </c>
      <c r="B601" s="50" t="s">
        <v>2102</v>
      </c>
      <c r="C601" s="117" t="s">
        <v>63</v>
      </c>
      <c r="D601" s="117" t="s">
        <v>184</v>
      </c>
      <c r="E601" s="48" t="s">
        <v>330</v>
      </c>
      <c r="F601" s="48" t="s">
        <v>198</v>
      </c>
      <c r="G601" s="37" t="s">
        <v>2103</v>
      </c>
      <c r="H601" s="48" t="n">
        <v>1</v>
      </c>
      <c r="I601" s="37" t="s">
        <v>2104</v>
      </c>
      <c r="J601" s="47" t="s">
        <v>208</v>
      </c>
      <c r="K601" s="51" t="s">
        <v>2105</v>
      </c>
      <c r="L601" s="37" t="str">
        <f aca="false">VLOOKUP(K601,CódigosRetorno!$A$2:$B$1795,2,FALSE())</f>
        <v>cac:DriverPerson: Debe consignar tipo de documento de identidad del conductor (cbc:ID/@schemeID).</v>
      </c>
      <c r="M601" s="47" t="s">
        <v>8</v>
      </c>
      <c r="N601" s="15"/>
    </row>
    <row r="602" customFormat="false" ht="24" hidden="false" customHeight="false" outlineLevel="0" collapsed="false">
      <c r="A602" s="117"/>
      <c r="B602" s="50"/>
      <c r="C602" s="117"/>
      <c r="D602" s="117"/>
      <c r="E602" s="48"/>
      <c r="F602" s="48"/>
      <c r="G602" s="37"/>
      <c r="H602" s="48"/>
      <c r="I602" s="37" t="s">
        <v>2169</v>
      </c>
      <c r="J602" s="47" t="s">
        <v>208</v>
      </c>
      <c r="K602" s="51" t="s">
        <v>2107</v>
      </c>
      <c r="L602" s="37" t="str">
        <f aca="false">VLOOKUP(K602,CódigosRetorno!$A$2:$B$1795,2,FALSE())</f>
        <v>cac:DriverPerson: Tipo de documento de identidad del conductor no válido (Catalogo Nro 06).</v>
      </c>
      <c r="M602" s="48" t="s">
        <v>2040</v>
      </c>
      <c r="N602" s="15"/>
    </row>
    <row r="603" customFormat="false" ht="24" hidden="false" customHeight="false" outlineLevel="0" collapsed="false">
      <c r="A603" s="117"/>
      <c r="B603" s="50"/>
      <c r="C603" s="117"/>
      <c r="D603" s="117"/>
      <c r="E603" s="117"/>
      <c r="F603" s="48" t="s">
        <v>1332</v>
      </c>
      <c r="G603" s="37" t="s">
        <v>1333</v>
      </c>
      <c r="H603" s="48" t="s">
        <v>1262</v>
      </c>
      <c r="I603" s="37" t="s">
        <v>1334</v>
      </c>
      <c r="J603" s="47" t="s">
        <v>208</v>
      </c>
      <c r="K603" s="51" t="s">
        <v>1335</v>
      </c>
      <c r="L603" s="37" t="str">
        <f aca="false">VLOOKUP(K603,CódigosRetorno!$A$2:$B$1795,2,FALSE())</f>
        <v>El dato ingresado como atributo @schemeName es incorrecto.</v>
      </c>
      <c r="M603" s="48" t="s">
        <v>8</v>
      </c>
      <c r="N603" s="15"/>
    </row>
    <row r="604" customFormat="false" ht="24" hidden="false" customHeight="false" outlineLevel="0" collapsed="false">
      <c r="A604" s="117"/>
      <c r="B604" s="50"/>
      <c r="C604" s="117"/>
      <c r="D604" s="117"/>
      <c r="E604" s="117"/>
      <c r="F604" s="48" t="s">
        <v>1260</v>
      </c>
      <c r="G604" s="37" t="s">
        <v>1261</v>
      </c>
      <c r="H604" s="48" t="s">
        <v>1262</v>
      </c>
      <c r="I604" s="37" t="s">
        <v>1263</v>
      </c>
      <c r="J604" s="47" t="s">
        <v>208</v>
      </c>
      <c r="K604" s="51" t="s">
        <v>1264</v>
      </c>
      <c r="L604" s="37" t="str">
        <f aca="false">VLOOKUP(K604,CódigosRetorno!$A$2:$B$1795,2,FALSE())</f>
        <v>El dato ingresado como atributo @schemeAgencyName es incorrecto.</v>
      </c>
      <c r="M604" s="48" t="s">
        <v>8</v>
      </c>
      <c r="N604" s="15"/>
    </row>
    <row r="605" customFormat="false" ht="48" hidden="false" customHeight="false" outlineLevel="0" collapsed="false">
      <c r="A605" s="117"/>
      <c r="B605" s="50"/>
      <c r="C605" s="117"/>
      <c r="D605" s="117"/>
      <c r="E605" s="117"/>
      <c r="F605" s="48" t="s">
        <v>1336</v>
      </c>
      <c r="G605" s="37" t="s">
        <v>1337</v>
      </c>
      <c r="H605" s="48" t="s">
        <v>1262</v>
      </c>
      <c r="I605" s="37" t="s">
        <v>1338</v>
      </c>
      <c r="J605" s="51" t="s">
        <v>208</v>
      </c>
      <c r="K605" s="116" t="s">
        <v>1339</v>
      </c>
      <c r="L605" s="37" t="str">
        <f aca="false">VLOOKUP(K605,CódigosRetorno!$A$2:$B$1795,2,FALSE())</f>
        <v>El dato ingresado como atributo @schemeURI es incorrecto.</v>
      </c>
      <c r="M605" s="48" t="s">
        <v>8</v>
      </c>
      <c r="N605" s="15"/>
    </row>
    <row r="606" customFormat="false" ht="36" hidden="false" customHeight="false" outlineLevel="0" collapsed="false">
      <c r="A606" s="81" t="n">
        <f aca="false">A601+1</f>
        <v>94</v>
      </c>
      <c r="B606" s="103" t="s">
        <v>2170</v>
      </c>
      <c r="C606" s="81" t="s">
        <v>63</v>
      </c>
      <c r="D606" s="81" t="s">
        <v>184</v>
      </c>
      <c r="E606" s="81" t="s">
        <v>758</v>
      </c>
      <c r="F606" s="101" t="s">
        <v>1725</v>
      </c>
      <c r="G606" s="103" t="s">
        <v>2171</v>
      </c>
      <c r="H606" s="48" t="n">
        <v>1</v>
      </c>
      <c r="I606" s="52" t="s">
        <v>2172</v>
      </c>
      <c r="J606" s="47" t="s">
        <v>208</v>
      </c>
      <c r="K606" s="51" t="s">
        <v>2173</v>
      </c>
      <c r="L606" s="37" t="str">
        <f aca="false">VLOOKUP(K606,CódigosRetorno!$A$2:$B$1795,2,FALSE())</f>
        <v>Para Factura Electrónica Remitente no se consigna indicador de subcontratación (cbc:MarkAttentionIndicator)</v>
      </c>
      <c r="M606" s="48" t="s">
        <v>8</v>
      </c>
      <c r="N606" s="15"/>
    </row>
    <row r="607" customFormat="false" ht="15" hidden="false" customHeight="false" outlineLevel="0" collapsed="false">
      <c r="A607" s="63" t="s">
        <v>2174</v>
      </c>
      <c r="B607" s="97"/>
      <c r="C607" s="113"/>
      <c r="D607" s="96"/>
      <c r="E607" s="96" t="s">
        <v>8</v>
      </c>
      <c r="F607" s="96" t="s">
        <v>8</v>
      </c>
      <c r="G607" s="70" t="s">
        <v>8</v>
      </c>
      <c r="H607" s="96"/>
      <c r="I607" s="42" t="s">
        <v>8</v>
      </c>
      <c r="J607" s="110" t="s">
        <v>8</v>
      </c>
      <c r="K607" s="99" t="s">
        <v>8</v>
      </c>
      <c r="L607" s="37" t="str">
        <f aca="false">VLOOKUP(K607,CódigosRetorno!$A$2:$B$1795,2,FALSE())</f>
        <v>-</v>
      </c>
      <c r="M607" s="69" t="s">
        <v>8</v>
      </c>
      <c r="N607" s="15"/>
    </row>
    <row r="608" customFormat="false" ht="36" hidden="false" customHeight="true" outlineLevel="0" collapsed="false">
      <c r="A608" s="48" t="s">
        <v>2175</v>
      </c>
      <c r="B608" s="50" t="s">
        <v>2176</v>
      </c>
      <c r="C608" s="47" t="s">
        <v>329</v>
      </c>
      <c r="D608" s="47" t="s">
        <v>184</v>
      </c>
      <c r="E608" s="51" t="s">
        <v>223</v>
      </c>
      <c r="F608" s="47" t="s">
        <v>1549</v>
      </c>
      <c r="G608" s="37" t="s">
        <v>2177</v>
      </c>
      <c r="H608" s="48" t="n">
        <v>1</v>
      </c>
      <c r="I608" s="37" t="s">
        <v>1551</v>
      </c>
      <c r="J608" s="47" t="s">
        <v>208</v>
      </c>
      <c r="K608" s="51" t="s">
        <v>1552</v>
      </c>
      <c r="L608" s="37" t="str">
        <f aca="false">VLOOKUP(K608,CódigosRetorno!$A$2:$B$1795,2,FALSE())</f>
        <v>No existe información en el nombre del concepto.</v>
      </c>
      <c r="M608" s="48" t="s">
        <v>8</v>
      </c>
      <c r="N608" s="15"/>
    </row>
    <row r="609" customFormat="false" ht="36" hidden="false" customHeight="false" outlineLevel="0" collapsed="false">
      <c r="A609" s="48"/>
      <c r="B609" s="50"/>
      <c r="C609" s="47"/>
      <c r="D609" s="47"/>
      <c r="E609" s="51" t="s">
        <v>769</v>
      </c>
      <c r="F609" s="47" t="s">
        <v>1549</v>
      </c>
      <c r="G609" s="50" t="s">
        <v>2178</v>
      </c>
      <c r="H609" s="48" t="n">
        <v>1</v>
      </c>
      <c r="I609" s="37" t="s">
        <v>186</v>
      </c>
      <c r="J609" s="47" t="s">
        <v>8</v>
      </c>
      <c r="K609" s="51" t="s">
        <v>8</v>
      </c>
      <c r="L609" s="37" t="str">
        <f aca="false">VLOOKUP(K609,CódigosRetorno!$A$2:$B$1795,2,FALSE())</f>
        <v>-</v>
      </c>
      <c r="M609" s="48" t="s">
        <v>1554</v>
      </c>
      <c r="N609" s="15"/>
    </row>
    <row r="610" customFormat="false" ht="24" hidden="false" customHeight="false" outlineLevel="0" collapsed="false">
      <c r="A610" s="48"/>
      <c r="B610" s="50"/>
      <c r="C610" s="47"/>
      <c r="D610" s="47"/>
      <c r="E610" s="47"/>
      <c r="F610" s="48" t="s">
        <v>1555</v>
      </c>
      <c r="G610" s="37" t="s">
        <v>1285</v>
      </c>
      <c r="H610" s="48" t="s">
        <v>1262</v>
      </c>
      <c r="I610" s="37" t="s">
        <v>1556</v>
      </c>
      <c r="J610" s="47" t="s">
        <v>208</v>
      </c>
      <c r="K610" s="51" t="s">
        <v>1287</v>
      </c>
      <c r="L610" s="37" t="str">
        <f aca="false">VLOOKUP(K610,CódigosRetorno!$A$2:$B$1795,2,FALSE())</f>
        <v>El dato ingresado como atributo @listName es incorrecto.</v>
      </c>
      <c r="M610" s="48" t="s">
        <v>8</v>
      </c>
      <c r="N610" s="15"/>
    </row>
    <row r="611" customFormat="false" ht="24" hidden="false" customHeight="false" outlineLevel="0" collapsed="false">
      <c r="A611" s="48"/>
      <c r="B611" s="50"/>
      <c r="C611" s="47"/>
      <c r="D611" s="47"/>
      <c r="E611" s="47"/>
      <c r="F611" s="48" t="s">
        <v>1260</v>
      </c>
      <c r="G611" s="37" t="s">
        <v>1282</v>
      </c>
      <c r="H611" s="48" t="s">
        <v>1262</v>
      </c>
      <c r="I611" s="37" t="s">
        <v>1263</v>
      </c>
      <c r="J611" s="51" t="s">
        <v>208</v>
      </c>
      <c r="K611" s="116" t="s">
        <v>1283</v>
      </c>
      <c r="L611" s="37" t="str">
        <f aca="false">VLOOKUP(K611,CódigosRetorno!$A$2:$B$1795,2,FALSE())</f>
        <v>El dato ingresado como atributo @listAgencyName es incorrecto.</v>
      </c>
      <c r="M611" s="48" t="s">
        <v>8</v>
      </c>
      <c r="N611" s="15"/>
    </row>
    <row r="612" customFormat="false" ht="48" hidden="false" customHeight="false" outlineLevel="0" collapsed="false">
      <c r="A612" s="48"/>
      <c r="B612" s="50"/>
      <c r="C612" s="47"/>
      <c r="D612" s="47"/>
      <c r="E612" s="47"/>
      <c r="F612" s="48" t="s">
        <v>1557</v>
      </c>
      <c r="G612" s="80" t="s">
        <v>1289</v>
      </c>
      <c r="H612" s="81" t="s">
        <v>1262</v>
      </c>
      <c r="I612" s="37" t="s">
        <v>1558</v>
      </c>
      <c r="J612" s="51" t="s">
        <v>208</v>
      </c>
      <c r="K612" s="116" t="s">
        <v>1291</v>
      </c>
      <c r="L612" s="37" t="str">
        <f aca="false">VLOOKUP(K612,CódigosRetorno!$A$2:$B$1795,2,FALSE())</f>
        <v>El dato ingresado como atributo @listURI es incorrecto.</v>
      </c>
      <c r="M612" s="48" t="s">
        <v>8</v>
      </c>
      <c r="N612" s="15"/>
    </row>
    <row r="613" customFormat="false" ht="36" hidden="false" customHeight="true" outlineLevel="0" collapsed="false">
      <c r="A613" s="48"/>
      <c r="B613" s="50"/>
      <c r="C613" s="47"/>
      <c r="D613" s="47"/>
      <c r="E613" s="240" t="s">
        <v>656</v>
      </c>
      <c r="F613" s="241"/>
      <c r="G613" s="135" t="s">
        <v>2179</v>
      </c>
      <c r="H613" s="112" t="n">
        <v>1</v>
      </c>
      <c r="I613" s="37" t="s">
        <v>2180</v>
      </c>
      <c r="J613" s="47" t="s">
        <v>6</v>
      </c>
      <c r="K613" s="51" t="s">
        <v>1561</v>
      </c>
      <c r="L613" s="37" t="str">
        <f aca="false">VLOOKUP(K613,CódigosRetorno!$A$2:$B$1795,2,FALSE())</f>
        <v>El XML no contiene tag o no existe información del valor del concepto por linea.</v>
      </c>
      <c r="M613" s="48" t="s">
        <v>8</v>
      </c>
      <c r="N613" s="15"/>
    </row>
    <row r="614" customFormat="false" ht="36" hidden="false" customHeight="false" outlineLevel="0" collapsed="false">
      <c r="A614" s="48"/>
      <c r="B614" s="50"/>
      <c r="C614" s="47"/>
      <c r="D614" s="47"/>
      <c r="E614" s="240"/>
      <c r="F614" s="241"/>
      <c r="G614" s="135"/>
      <c r="H614" s="112"/>
      <c r="I614" s="37" t="s">
        <v>2181</v>
      </c>
      <c r="J614" s="47" t="s">
        <v>208</v>
      </c>
      <c r="K614" s="51" t="s">
        <v>2182</v>
      </c>
      <c r="L614" s="37" t="str">
        <f aca="false">VLOOKUP(K614,CódigosRetorno!$A$2:$B$1795,2,FALSE())</f>
        <v>El dato ingresado como valor del concepto de la linea no cumple con el formato establecido.</v>
      </c>
      <c r="M614" s="48" t="s">
        <v>8</v>
      </c>
      <c r="N614" s="15"/>
    </row>
    <row r="615" customFormat="false" ht="36" hidden="false" customHeight="false" outlineLevel="0" collapsed="false">
      <c r="A615" s="48"/>
      <c r="B615" s="50"/>
      <c r="C615" s="47"/>
      <c r="D615" s="47"/>
      <c r="E615" s="242" t="s">
        <v>656</v>
      </c>
      <c r="F615" s="243"/>
      <c r="G615" s="244" t="s">
        <v>2183</v>
      </c>
      <c r="H615" s="229"/>
      <c r="I615" s="37" t="s">
        <v>2184</v>
      </c>
      <c r="J615" s="47" t="s">
        <v>208</v>
      </c>
      <c r="K615" s="51" t="s">
        <v>2182</v>
      </c>
      <c r="L615" s="37" t="str">
        <f aca="false">VLOOKUP(K615,CódigosRetorno!$A$2:$B$1795,2,FALSE())</f>
        <v>El dato ingresado como valor del concepto de la linea no cumple con el formato establecido.</v>
      </c>
      <c r="M615" s="48" t="s">
        <v>8</v>
      </c>
      <c r="N615" s="15"/>
    </row>
    <row r="616" customFormat="false" ht="36" hidden="false" customHeight="false" outlineLevel="0" collapsed="false">
      <c r="A616" s="48"/>
      <c r="B616" s="50"/>
      <c r="C616" s="47"/>
      <c r="D616" s="47"/>
      <c r="E616" s="242" t="s">
        <v>300</v>
      </c>
      <c r="F616" s="243"/>
      <c r="G616" s="244" t="s">
        <v>2185</v>
      </c>
      <c r="H616" s="229"/>
      <c r="I616" s="37" t="s">
        <v>2186</v>
      </c>
      <c r="J616" s="47" t="s">
        <v>208</v>
      </c>
      <c r="K616" s="51" t="s">
        <v>2182</v>
      </c>
      <c r="L616" s="37" t="str">
        <f aca="false">VLOOKUP(K616,CódigosRetorno!$A$2:$B$1795,2,FALSE())</f>
        <v>El dato ingresado como valor del concepto de la linea no cumple con el formato establecido.</v>
      </c>
      <c r="M616" s="48" t="s">
        <v>8</v>
      </c>
      <c r="N616" s="15"/>
    </row>
    <row r="617" customFormat="false" ht="36" hidden="false" customHeight="false" outlineLevel="0" collapsed="false">
      <c r="A617" s="48"/>
      <c r="B617" s="50"/>
      <c r="C617" s="47"/>
      <c r="D617" s="47"/>
      <c r="E617" s="242" t="s">
        <v>1433</v>
      </c>
      <c r="F617" s="243" t="s">
        <v>198</v>
      </c>
      <c r="G617" s="244" t="s">
        <v>2187</v>
      </c>
      <c r="H617" s="229"/>
      <c r="I617" s="37" t="s">
        <v>2188</v>
      </c>
      <c r="J617" s="47" t="s">
        <v>208</v>
      </c>
      <c r="K617" s="51" t="s">
        <v>2182</v>
      </c>
      <c r="L617" s="37" t="str">
        <f aca="false">VLOOKUP(K617,CódigosRetorno!$A$2:$B$1795,2,FALSE())</f>
        <v>El dato ingresado como valor del concepto de la linea no cumple con el formato establecido.</v>
      </c>
      <c r="M617" s="48" t="s">
        <v>2040</v>
      </c>
      <c r="N617" s="15"/>
    </row>
    <row r="618" customFormat="false" ht="36" hidden="false" customHeight="false" outlineLevel="0" collapsed="false">
      <c r="A618" s="48"/>
      <c r="B618" s="50"/>
      <c r="C618" s="47"/>
      <c r="D618" s="47"/>
      <c r="E618" s="242" t="s">
        <v>1347</v>
      </c>
      <c r="F618" s="243"/>
      <c r="G618" s="244" t="s">
        <v>2189</v>
      </c>
      <c r="H618" s="229"/>
      <c r="I618" s="37" t="s">
        <v>2190</v>
      </c>
      <c r="J618" s="47" t="s">
        <v>208</v>
      </c>
      <c r="K618" s="51" t="s">
        <v>2182</v>
      </c>
      <c r="L618" s="37" t="str">
        <f aca="false">VLOOKUP(K618,CódigosRetorno!$A$2:$B$1795,2,FALSE())</f>
        <v>El dato ingresado como valor del concepto de la linea no cumple con el formato establecido.</v>
      </c>
      <c r="M618" s="48" t="s">
        <v>8</v>
      </c>
      <c r="N618" s="15"/>
    </row>
    <row r="619" customFormat="false" ht="36" hidden="false" customHeight="false" outlineLevel="0" collapsed="false">
      <c r="A619" s="48"/>
      <c r="B619" s="50"/>
      <c r="C619" s="47"/>
      <c r="D619" s="47"/>
      <c r="E619" s="242" t="s">
        <v>216</v>
      </c>
      <c r="F619" s="243" t="s">
        <v>217</v>
      </c>
      <c r="G619" s="244" t="s">
        <v>2191</v>
      </c>
      <c r="H619" s="229"/>
      <c r="I619" s="37" t="s">
        <v>2192</v>
      </c>
      <c r="J619" s="47" t="s">
        <v>208</v>
      </c>
      <c r="K619" s="51" t="s">
        <v>2182</v>
      </c>
      <c r="L619" s="37" t="str">
        <f aca="false">VLOOKUP(K619,CódigosRetorno!$A$2:$B$1795,2,FALSE())</f>
        <v>El dato ingresado como valor del concepto de la linea no cumple con el formato establecido.</v>
      </c>
      <c r="M619" s="48" t="s">
        <v>1360</v>
      </c>
      <c r="N619" s="15"/>
    </row>
    <row r="620" customFormat="false" ht="36" hidden="false" customHeight="false" outlineLevel="0" collapsed="false">
      <c r="A620" s="48"/>
      <c r="B620" s="50"/>
      <c r="C620" s="47"/>
      <c r="D620" s="47"/>
      <c r="E620" s="242" t="s">
        <v>1347</v>
      </c>
      <c r="F620" s="243"/>
      <c r="G620" s="244" t="s">
        <v>2193</v>
      </c>
      <c r="H620" s="229"/>
      <c r="I620" s="37" t="s">
        <v>2194</v>
      </c>
      <c r="J620" s="47" t="s">
        <v>208</v>
      </c>
      <c r="K620" s="51" t="s">
        <v>2182</v>
      </c>
      <c r="L620" s="37" t="str">
        <f aca="false">VLOOKUP(K620,CódigosRetorno!$A$2:$B$1795,2,FALSE())</f>
        <v>El dato ingresado como valor del concepto de la linea no cumple con el formato establecido.</v>
      </c>
      <c r="M620" s="48" t="s">
        <v>8</v>
      </c>
      <c r="N620" s="15"/>
    </row>
    <row r="621" customFormat="false" ht="36" hidden="false" customHeight="false" outlineLevel="0" collapsed="false">
      <c r="A621" s="48"/>
      <c r="B621" s="50"/>
      <c r="C621" s="47"/>
      <c r="D621" s="47"/>
      <c r="E621" s="242" t="s">
        <v>216</v>
      </c>
      <c r="F621" s="243" t="s">
        <v>217</v>
      </c>
      <c r="G621" s="244" t="s">
        <v>2195</v>
      </c>
      <c r="H621" s="229"/>
      <c r="I621" s="37" t="s">
        <v>2196</v>
      </c>
      <c r="J621" s="47" t="s">
        <v>208</v>
      </c>
      <c r="K621" s="51" t="s">
        <v>2182</v>
      </c>
      <c r="L621" s="37" t="str">
        <f aca="false">VLOOKUP(K621,CódigosRetorno!$A$2:$B$1795,2,FALSE())</f>
        <v>El dato ingresado como valor del concepto de la linea no cumple con el formato establecido.</v>
      </c>
      <c r="M621" s="48" t="s">
        <v>1360</v>
      </c>
      <c r="N621" s="15"/>
    </row>
    <row r="622" customFormat="false" ht="36" hidden="false" customHeight="false" outlineLevel="0" collapsed="false">
      <c r="A622" s="48"/>
      <c r="B622" s="50"/>
      <c r="C622" s="47"/>
      <c r="D622" s="47"/>
      <c r="E622" s="215" t="s">
        <v>1347</v>
      </c>
      <c r="F622" s="245"/>
      <c r="G622" s="246" t="s">
        <v>2197</v>
      </c>
      <c r="H622" s="217"/>
      <c r="I622" s="37" t="s">
        <v>2198</v>
      </c>
      <c r="J622" s="47" t="s">
        <v>208</v>
      </c>
      <c r="K622" s="51" t="s">
        <v>2182</v>
      </c>
      <c r="L622" s="37" t="str">
        <f aca="false">VLOOKUP(K622,CódigosRetorno!$A$2:$B$1795,2,FALSE())</f>
        <v>El dato ingresado como valor del concepto de la linea no cumple con el formato establecido.</v>
      </c>
      <c r="M622" s="48" t="s">
        <v>8</v>
      </c>
      <c r="N622" s="15"/>
    </row>
    <row r="623" customFormat="false" ht="36" hidden="false" customHeight="true" outlineLevel="0" collapsed="false">
      <c r="A623" s="117" t="n">
        <v>102</v>
      </c>
      <c r="B623" s="50" t="s">
        <v>2199</v>
      </c>
      <c r="C623" s="47" t="s">
        <v>329</v>
      </c>
      <c r="D623" s="47" t="s">
        <v>184</v>
      </c>
      <c r="E623" s="215" t="s">
        <v>223</v>
      </c>
      <c r="F623" s="247" t="s">
        <v>1549</v>
      </c>
      <c r="G623" s="122" t="s">
        <v>2177</v>
      </c>
      <c r="H623" s="217" t="n">
        <v>1</v>
      </c>
      <c r="I623" s="37" t="s">
        <v>1551</v>
      </c>
      <c r="J623" s="47" t="s">
        <v>208</v>
      </c>
      <c r="K623" s="51" t="s">
        <v>1552</v>
      </c>
      <c r="L623" s="37" t="str">
        <f aca="false">VLOOKUP(K623,CódigosRetorno!$A$2:$B$1795,2,FALSE())</f>
        <v>No existe información en el nombre del concepto.</v>
      </c>
      <c r="M623" s="48" t="s">
        <v>8</v>
      </c>
      <c r="N623" s="15"/>
    </row>
    <row r="624" customFormat="false" ht="36" hidden="false" customHeight="false" outlineLevel="0" collapsed="false">
      <c r="A624" s="117"/>
      <c r="B624" s="50"/>
      <c r="C624" s="47"/>
      <c r="D624" s="47"/>
      <c r="E624" s="51" t="s">
        <v>769</v>
      </c>
      <c r="F624" s="47" t="s">
        <v>1549</v>
      </c>
      <c r="G624" s="50" t="s">
        <v>2178</v>
      </c>
      <c r="H624" s="48" t="n">
        <v>1</v>
      </c>
      <c r="I624" s="37" t="s">
        <v>186</v>
      </c>
      <c r="J624" s="47"/>
      <c r="K624" s="51"/>
      <c r="L624" s="37"/>
      <c r="M624" s="48"/>
      <c r="N624" s="15"/>
    </row>
    <row r="625" customFormat="false" ht="24" hidden="false" customHeight="false" outlineLevel="0" collapsed="false">
      <c r="A625" s="117"/>
      <c r="B625" s="50"/>
      <c r="C625" s="47"/>
      <c r="D625" s="47"/>
      <c r="E625" s="47"/>
      <c r="F625" s="48" t="s">
        <v>1555</v>
      </c>
      <c r="G625" s="37" t="s">
        <v>1285</v>
      </c>
      <c r="H625" s="48" t="s">
        <v>1262</v>
      </c>
      <c r="I625" s="37" t="s">
        <v>1556</v>
      </c>
      <c r="J625" s="47" t="s">
        <v>208</v>
      </c>
      <c r="K625" s="51" t="s">
        <v>1287</v>
      </c>
      <c r="L625" s="37" t="str">
        <f aca="false">VLOOKUP(K625,CódigosRetorno!$A$2:$B$1795,2,FALSE())</f>
        <v>El dato ingresado como atributo @listName es incorrecto.</v>
      </c>
      <c r="M625" s="48" t="s">
        <v>8</v>
      </c>
      <c r="N625" s="15"/>
    </row>
    <row r="626" customFormat="false" ht="24" hidden="false" customHeight="false" outlineLevel="0" collapsed="false">
      <c r="A626" s="117"/>
      <c r="B626" s="50"/>
      <c r="C626" s="47"/>
      <c r="D626" s="47"/>
      <c r="E626" s="47"/>
      <c r="F626" s="48" t="s">
        <v>1260</v>
      </c>
      <c r="G626" s="37" t="s">
        <v>1282</v>
      </c>
      <c r="H626" s="48" t="s">
        <v>1262</v>
      </c>
      <c r="I626" s="37" t="s">
        <v>1263</v>
      </c>
      <c r="J626" s="51" t="s">
        <v>208</v>
      </c>
      <c r="K626" s="116" t="s">
        <v>1283</v>
      </c>
      <c r="L626" s="37" t="str">
        <f aca="false">VLOOKUP(K626,CódigosRetorno!$A$2:$B$1795,2,FALSE())</f>
        <v>El dato ingresado como atributo @listAgencyName es incorrecto.</v>
      </c>
      <c r="M626" s="48" t="s">
        <v>8</v>
      </c>
      <c r="N626" s="15"/>
    </row>
    <row r="627" customFormat="false" ht="48" hidden="false" customHeight="false" outlineLevel="0" collapsed="false">
      <c r="A627" s="117"/>
      <c r="B627" s="50"/>
      <c r="C627" s="47"/>
      <c r="D627" s="47"/>
      <c r="E627" s="47"/>
      <c r="F627" s="48" t="s">
        <v>1557</v>
      </c>
      <c r="G627" s="37" t="s">
        <v>1289</v>
      </c>
      <c r="H627" s="48" t="s">
        <v>1262</v>
      </c>
      <c r="I627" s="37" t="s">
        <v>1558</v>
      </c>
      <c r="J627" s="51" t="s">
        <v>208</v>
      </c>
      <c r="K627" s="116" t="s">
        <v>1291</v>
      </c>
      <c r="L627" s="37" t="str">
        <f aca="false">VLOOKUP(K627,CódigosRetorno!$A$2:$B$1795,2,FALSE())</f>
        <v>El dato ingresado como atributo @listURI es incorrecto.</v>
      </c>
      <c r="M627" s="48" t="s">
        <v>8</v>
      </c>
      <c r="N627" s="15"/>
    </row>
    <row r="628" customFormat="false" ht="36" hidden="false" customHeight="false" outlineLevel="0" collapsed="false">
      <c r="A628" s="117"/>
      <c r="B628" s="50"/>
      <c r="C628" s="47"/>
      <c r="D628" s="47"/>
      <c r="E628" s="47" t="s">
        <v>177</v>
      </c>
      <c r="F628" s="47" t="s">
        <v>178</v>
      </c>
      <c r="G628" s="37" t="s">
        <v>2200</v>
      </c>
      <c r="H628" s="48" t="n">
        <v>1</v>
      </c>
      <c r="I628" s="37" t="s">
        <v>2201</v>
      </c>
      <c r="J628" s="47" t="s">
        <v>6</v>
      </c>
      <c r="K628" s="51" t="s">
        <v>2202</v>
      </c>
      <c r="L628" s="37" t="str">
        <f aca="false">VLOOKUP(K628,CódigosRetorno!$A$2:$B$1795,2,FALSE())</f>
        <v>El XML no contiene tag de la fecha del concepto por linea.</v>
      </c>
      <c r="M628" s="48" t="s">
        <v>8</v>
      </c>
      <c r="N628" s="15"/>
    </row>
    <row r="629" customFormat="false" ht="36" hidden="false" customHeight="true" outlineLevel="0" collapsed="false">
      <c r="A629" s="117" t="n">
        <f aca="false">A623+1</f>
        <v>103</v>
      </c>
      <c r="B629" s="50" t="s">
        <v>2203</v>
      </c>
      <c r="C629" s="47" t="s">
        <v>329</v>
      </c>
      <c r="D629" s="47" t="s">
        <v>184</v>
      </c>
      <c r="E629" s="48" t="s">
        <v>223</v>
      </c>
      <c r="F629" s="47" t="s">
        <v>1549</v>
      </c>
      <c r="G629" s="37" t="s">
        <v>2177</v>
      </c>
      <c r="H629" s="48" t="n">
        <v>1</v>
      </c>
      <c r="I629" s="37" t="s">
        <v>1551</v>
      </c>
      <c r="J629" s="47" t="s">
        <v>208</v>
      </c>
      <c r="K629" s="51" t="s">
        <v>1552</v>
      </c>
      <c r="L629" s="37" t="str">
        <f aca="false">VLOOKUP(K629,CódigosRetorno!$A$2:$B$1795,2,FALSE())</f>
        <v>No existe información en el nombre del concepto.</v>
      </c>
      <c r="M629" s="48" t="s">
        <v>8</v>
      </c>
      <c r="N629" s="15"/>
    </row>
    <row r="630" customFormat="false" ht="36" hidden="false" customHeight="false" outlineLevel="0" collapsed="false">
      <c r="A630" s="117"/>
      <c r="B630" s="50"/>
      <c r="C630" s="47"/>
      <c r="D630" s="47"/>
      <c r="E630" s="51" t="s">
        <v>769</v>
      </c>
      <c r="F630" s="47" t="s">
        <v>1549</v>
      </c>
      <c r="G630" s="50" t="s">
        <v>2178</v>
      </c>
      <c r="H630" s="48" t="n">
        <v>1</v>
      </c>
      <c r="I630" s="37" t="s">
        <v>186</v>
      </c>
      <c r="J630" s="47" t="s">
        <v>8</v>
      </c>
      <c r="K630" s="51" t="s">
        <v>8</v>
      </c>
      <c r="L630" s="37" t="str">
        <f aca="false">VLOOKUP(K630,CódigosRetorno!$A$2:$B$1795,2,FALSE())</f>
        <v>-</v>
      </c>
      <c r="M630" s="48" t="s">
        <v>1554</v>
      </c>
      <c r="N630" s="15"/>
    </row>
    <row r="631" customFormat="false" ht="24" hidden="false" customHeight="false" outlineLevel="0" collapsed="false">
      <c r="A631" s="117"/>
      <c r="B631" s="50"/>
      <c r="C631" s="47"/>
      <c r="D631" s="47"/>
      <c r="E631" s="51"/>
      <c r="F631" s="48" t="s">
        <v>1555</v>
      </c>
      <c r="G631" s="37" t="s">
        <v>1285</v>
      </c>
      <c r="H631" s="48" t="s">
        <v>1262</v>
      </c>
      <c r="I631" s="37" t="s">
        <v>1556</v>
      </c>
      <c r="J631" s="47" t="s">
        <v>208</v>
      </c>
      <c r="K631" s="51" t="s">
        <v>1287</v>
      </c>
      <c r="L631" s="37" t="str">
        <f aca="false">VLOOKUP(K631,CódigosRetorno!$A$2:$B$1795,2,FALSE())</f>
        <v>El dato ingresado como atributo @listName es incorrecto.</v>
      </c>
      <c r="M631" s="48" t="s">
        <v>8</v>
      </c>
      <c r="N631" s="15"/>
    </row>
    <row r="632" customFormat="false" ht="24" hidden="false" customHeight="false" outlineLevel="0" collapsed="false">
      <c r="A632" s="117"/>
      <c r="B632" s="50"/>
      <c r="C632" s="47"/>
      <c r="D632" s="47"/>
      <c r="E632" s="51"/>
      <c r="F632" s="48" t="s">
        <v>1260</v>
      </c>
      <c r="G632" s="37" t="s">
        <v>1282</v>
      </c>
      <c r="H632" s="48" t="s">
        <v>1262</v>
      </c>
      <c r="I632" s="37" t="s">
        <v>1263</v>
      </c>
      <c r="J632" s="51" t="s">
        <v>208</v>
      </c>
      <c r="K632" s="116" t="s">
        <v>1283</v>
      </c>
      <c r="L632" s="37" t="str">
        <f aca="false">VLOOKUP(K632,CódigosRetorno!$A$2:$B$1795,2,FALSE())</f>
        <v>El dato ingresado como atributo @listAgencyName es incorrecto.</v>
      </c>
      <c r="M632" s="48" t="s">
        <v>8</v>
      </c>
      <c r="N632" s="15"/>
    </row>
    <row r="633" customFormat="false" ht="48" hidden="false" customHeight="false" outlineLevel="0" collapsed="false">
      <c r="A633" s="117"/>
      <c r="B633" s="50"/>
      <c r="C633" s="47"/>
      <c r="D633" s="47"/>
      <c r="E633" s="51"/>
      <c r="F633" s="48" t="s">
        <v>1557</v>
      </c>
      <c r="G633" s="37" t="s">
        <v>1289</v>
      </c>
      <c r="H633" s="48" t="s">
        <v>1262</v>
      </c>
      <c r="I633" s="37" t="s">
        <v>1558</v>
      </c>
      <c r="J633" s="51" t="s">
        <v>208</v>
      </c>
      <c r="K633" s="116" t="s">
        <v>1291</v>
      </c>
      <c r="L633" s="37" t="str">
        <f aca="false">VLOOKUP(K633,CódigosRetorno!$A$2:$B$1795,2,FALSE())</f>
        <v>El dato ingresado como atributo @listURI es incorrecto.</v>
      </c>
      <c r="M633" s="48" t="s">
        <v>8</v>
      </c>
      <c r="N633" s="15"/>
    </row>
    <row r="634" customFormat="false" ht="36" hidden="false" customHeight="false" outlineLevel="0" collapsed="false">
      <c r="A634" s="117"/>
      <c r="B634" s="50"/>
      <c r="C634" s="47"/>
      <c r="D634" s="47"/>
      <c r="E634" s="51" t="s">
        <v>829</v>
      </c>
      <c r="F634" s="51" t="s">
        <v>623</v>
      </c>
      <c r="G634" s="37" t="s">
        <v>2204</v>
      </c>
      <c r="H634" s="48" t="n">
        <v>1</v>
      </c>
      <c r="I634" s="37" t="s">
        <v>2205</v>
      </c>
      <c r="J634" s="47" t="s">
        <v>6</v>
      </c>
      <c r="K634" s="51" t="s">
        <v>2206</v>
      </c>
      <c r="L634" s="37" t="str">
        <f aca="false">VLOOKUP(K634,CódigosRetorno!$A$2:$B$1795,2,FALSE())</f>
        <v>El XML no contiene tag de la Hora del concepto por linea.</v>
      </c>
      <c r="M634" s="48" t="s">
        <v>8</v>
      </c>
      <c r="N634" s="15"/>
    </row>
    <row r="635" customFormat="false" ht="15" hidden="false" customHeight="false" outlineLevel="0" collapsed="false">
      <c r="A635" s="63" t="s">
        <v>2207</v>
      </c>
      <c r="B635" s="97"/>
      <c r="C635" s="113"/>
      <c r="D635" s="96"/>
      <c r="E635" s="96" t="s">
        <v>8</v>
      </c>
      <c r="F635" s="96" t="s">
        <v>8</v>
      </c>
      <c r="G635" s="70" t="s">
        <v>8</v>
      </c>
      <c r="H635" s="96"/>
      <c r="I635" s="42" t="s">
        <v>8</v>
      </c>
      <c r="J635" s="110" t="s">
        <v>8</v>
      </c>
      <c r="K635" s="99" t="s">
        <v>8</v>
      </c>
      <c r="L635" s="42" t="str">
        <f aca="false">VLOOKUP(K635,CódigosRetorno!$A$2:$B$1795,2,FALSE())</f>
        <v>-</v>
      </c>
      <c r="M635" s="69" t="s">
        <v>8</v>
      </c>
      <c r="N635" s="15"/>
    </row>
    <row r="636" customFormat="false" ht="36" hidden="false" customHeight="true" outlineLevel="0" collapsed="false">
      <c r="A636" s="233" t="n">
        <f aca="false">A629+1</f>
        <v>104</v>
      </c>
      <c r="B636" s="50" t="s">
        <v>2208</v>
      </c>
      <c r="C636" s="233" t="s">
        <v>63</v>
      </c>
      <c r="D636" s="48" t="s">
        <v>184</v>
      </c>
      <c r="E636" s="48" t="s">
        <v>177</v>
      </c>
      <c r="F636" s="48" t="s">
        <v>2209</v>
      </c>
      <c r="G636" s="50" t="s">
        <v>2210</v>
      </c>
      <c r="H636" s="48" t="s">
        <v>1262</v>
      </c>
      <c r="I636" s="52" t="s">
        <v>2211</v>
      </c>
      <c r="J636" s="51" t="s">
        <v>6</v>
      </c>
      <c r="K636" s="116" t="s">
        <v>2212</v>
      </c>
      <c r="L636" s="52" t="str">
        <f aca="false">VLOOKUP(K636,CódigosRetorno!$A$2:$B$1795,2,FALSE())</f>
        <v>El XML no contiene el tag o no existe información del Codigo de BBSS de detracción para el tipo de operación.</v>
      </c>
      <c r="M636" s="48" t="s">
        <v>8</v>
      </c>
      <c r="N636" s="15"/>
    </row>
    <row r="637" customFormat="false" ht="36" hidden="false" customHeight="false" outlineLevel="0" collapsed="false">
      <c r="A637" s="233"/>
      <c r="B637" s="50"/>
      <c r="C637" s="233"/>
      <c r="D637" s="48"/>
      <c r="E637" s="48"/>
      <c r="F637" s="48"/>
      <c r="G637" s="50"/>
      <c r="H637" s="48"/>
      <c r="I637" s="52" t="s">
        <v>2213</v>
      </c>
      <c r="J637" s="51" t="s">
        <v>6</v>
      </c>
      <c r="K637" s="116" t="s">
        <v>2214</v>
      </c>
      <c r="L637" s="52" t="str">
        <f aca="false">VLOOKUP(K637,CódigosRetorno!$A$2:$B$1795,2,FALSE())</f>
        <v>El XML contiene información de codigo de bien y servicio de detracción que no corresponde al tipo de operación.</v>
      </c>
      <c r="M637" s="48" t="s">
        <v>8</v>
      </c>
      <c r="N637" s="15"/>
    </row>
    <row r="638" customFormat="false" ht="36" hidden="false" customHeight="true" outlineLevel="0" collapsed="false">
      <c r="A638" s="233"/>
      <c r="B638" s="50"/>
      <c r="C638" s="233"/>
      <c r="D638" s="48"/>
      <c r="E638" s="51" t="s">
        <v>144</v>
      </c>
      <c r="F638" s="117" t="s">
        <v>2215</v>
      </c>
      <c r="G638" s="50" t="s">
        <v>2216</v>
      </c>
      <c r="H638" s="117" t="s">
        <v>1262</v>
      </c>
      <c r="I638" s="52" t="s">
        <v>2217</v>
      </c>
      <c r="J638" s="47" t="s">
        <v>6</v>
      </c>
      <c r="K638" s="51" t="s">
        <v>2212</v>
      </c>
      <c r="L638" s="52" t="str">
        <f aca="false">VLOOKUP(K638,CódigosRetorno!$A$2:$B$1795,2,FALSE())</f>
        <v>El XML no contiene el tag o no existe información del Codigo de BBSS de detracción para el tipo de operación.</v>
      </c>
      <c r="M638" s="48" t="s">
        <v>8</v>
      </c>
      <c r="N638" s="15"/>
    </row>
    <row r="639" customFormat="false" ht="36" hidden="false" customHeight="false" outlineLevel="0" collapsed="false">
      <c r="A639" s="233"/>
      <c r="B639" s="50"/>
      <c r="C639" s="233"/>
      <c r="D639" s="48"/>
      <c r="E639" s="51"/>
      <c r="F639" s="117"/>
      <c r="G639" s="50"/>
      <c r="H639" s="117"/>
      <c r="I639" s="52" t="s">
        <v>2218</v>
      </c>
      <c r="J639" s="47" t="s">
        <v>6</v>
      </c>
      <c r="K639" s="51" t="s">
        <v>2219</v>
      </c>
      <c r="L639" s="52" t="str">
        <f aca="false">VLOOKUP(K639,CódigosRetorno!$A$2:$B$1795,2,FALSE())</f>
        <v>El codigo de bien o servicio sujeto a detracción no existe en el listado.</v>
      </c>
      <c r="M639" s="48" t="s">
        <v>2220</v>
      </c>
      <c r="N639" s="15"/>
    </row>
    <row r="640" customFormat="false" ht="48" hidden="false" customHeight="false" outlineLevel="0" collapsed="false">
      <c r="A640" s="233"/>
      <c r="B640" s="50"/>
      <c r="C640" s="233"/>
      <c r="D640" s="48"/>
      <c r="E640" s="51"/>
      <c r="F640" s="117"/>
      <c r="G640" s="50"/>
      <c r="H640" s="117"/>
      <c r="I640" s="52" t="s">
        <v>2221</v>
      </c>
      <c r="J640" s="47" t="s">
        <v>6</v>
      </c>
      <c r="K640" s="51" t="s">
        <v>2222</v>
      </c>
      <c r="L640" s="52" t="str">
        <f aca="false">VLOOKUP(K640,CódigosRetorno!$A$2:$B$1795,2,FALSE())</f>
        <v>El dato ingresado como codigo de BBSS de detracción no corresponde al valor esperado.</v>
      </c>
      <c r="M640" s="48" t="s">
        <v>8</v>
      </c>
      <c r="N640" s="15"/>
    </row>
    <row r="641" customFormat="false" ht="48" hidden="false" customHeight="false" outlineLevel="0" collapsed="false">
      <c r="A641" s="233"/>
      <c r="B641" s="50"/>
      <c r="C641" s="233"/>
      <c r="D641" s="48"/>
      <c r="E641" s="51"/>
      <c r="F641" s="117"/>
      <c r="G641" s="50"/>
      <c r="H641" s="117"/>
      <c r="I641" s="52" t="s">
        <v>2223</v>
      </c>
      <c r="J641" s="47" t="s">
        <v>6</v>
      </c>
      <c r="K641" s="51" t="s">
        <v>2222</v>
      </c>
      <c r="L641" s="52" t="str">
        <f aca="false">VLOOKUP(K641,CódigosRetorno!$A$2:$B$1795,2,FALSE())</f>
        <v>El dato ingresado como codigo de BBSS de detracción no corresponde al valor esperado.</v>
      </c>
      <c r="M641" s="48" t="s">
        <v>8</v>
      </c>
      <c r="N641" s="15"/>
    </row>
    <row r="642" customFormat="false" ht="48" hidden="false" customHeight="false" outlineLevel="0" collapsed="false">
      <c r="A642" s="233"/>
      <c r="B642" s="50"/>
      <c r="C642" s="233"/>
      <c r="D642" s="48"/>
      <c r="E642" s="51"/>
      <c r="F642" s="117"/>
      <c r="G642" s="50"/>
      <c r="H642" s="117"/>
      <c r="I642" s="52" t="s">
        <v>2224</v>
      </c>
      <c r="J642" s="47" t="s">
        <v>6</v>
      </c>
      <c r="K642" s="51" t="s">
        <v>2222</v>
      </c>
      <c r="L642" s="52" t="str">
        <f aca="false">VLOOKUP(K642,CódigosRetorno!$A$2:$B$1795,2,FALSE())</f>
        <v>El dato ingresado como codigo de BBSS de detracción no corresponde al valor esperado.</v>
      </c>
      <c r="M642" s="48" t="s">
        <v>8</v>
      </c>
      <c r="N642" s="15"/>
    </row>
    <row r="643" customFormat="false" ht="24" hidden="false" customHeight="false" outlineLevel="0" collapsed="false">
      <c r="A643" s="233"/>
      <c r="B643" s="50"/>
      <c r="C643" s="233"/>
      <c r="D643" s="48"/>
      <c r="E643" s="51"/>
      <c r="F643" s="48" t="s">
        <v>2225</v>
      </c>
      <c r="G643" s="37" t="s">
        <v>1333</v>
      </c>
      <c r="H643" s="48" t="s">
        <v>1262</v>
      </c>
      <c r="I643" s="37" t="s">
        <v>2226</v>
      </c>
      <c r="J643" s="47" t="s">
        <v>208</v>
      </c>
      <c r="K643" s="51" t="s">
        <v>1335</v>
      </c>
      <c r="L643" s="37" t="str">
        <f aca="false">VLOOKUP(K643,CódigosRetorno!$A$2:$B$1795,2,FALSE())</f>
        <v>El dato ingresado como atributo @schemeName es incorrecto.</v>
      </c>
      <c r="M643" s="48" t="s">
        <v>8</v>
      </c>
      <c r="N643" s="15"/>
    </row>
    <row r="644" customFormat="false" ht="24" hidden="false" customHeight="false" outlineLevel="0" collapsed="false">
      <c r="A644" s="233"/>
      <c r="B644" s="50"/>
      <c r="C644" s="233"/>
      <c r="D644" s="48"/>
      <c r="E644" s="51"/>
      <c r="F644" s="48" t="s">
        <v>1260</v>
      </c>
      <c r="G644" s="37" t="s">
        <v>1261</v>
      </c>
      <c r="H644" s="48" t="s">
        <v>1262</v>
      </c>
      <c r="I644" s="37" t="s">
        <v>1263</v>
      </c>
      <c r="J644" s="47" t="s">
        <v>208</v>
      </c>
      <c r="K644" s="51" t="s">
        <v>1264</v>
      </c>
      <c r="L644" s="37" t="str">
        <f aca="false">VLOOKUP(K644,CódigosRetorno!$A$2:$B$1795,2,FALSE())</f>
        <v>El dato ingresado como atributo @schemeAgencyName es incorrecto.</v>
      </c>
      <c r="M644" s="48" t="s">
        <v>8</v>
      </c>
      <c r="N644" s="15"/>
    </row>
    <row r="645" customFormat="false" ht="48" hidden="false" customHeight="false" outlineLevel="0" collapsed="false">
      <c r="A645" s="233"/>
      <c r="B645" s="50"/>
      <c r="C645" s="233"/>
      <c r="D645" s="48"/>
      <c r="E645" s="51"/>
      <c r="F645" s="48" t="s">
        <v>2227</v>
      </c>
      <c r="G645" s="37" t="s">
        <v>1337</v>
      </c>
      <c r="H645" s="48" t="s">
        <v>1262</v>
      </c>
      <c r="I645" s="37" t="s">
        <v>2228</v>
      </c>
      <c r="J645" s="51" t="s">
        <v>208</v>
      </c>
      <c r="K645" s="116" t="s">
        <v>1339</v>
      </c>
      <c r="L645" s="37" t="str">
        <f aca="false">VLOOKUP(K645,CódigosRetorno!$A$2:$B$1795,2,FALSE())</f>
        <v>El dato ingresado como atributo @schemeURI es incorrecto.</v>
      </c>
      <c r="M645" s="48" t="s">
        <v>8</v>
      </c>
      <c r="N645" s="15"/>
    </row>
    <row r="646" customFormat="false" ht="36" hidden="false" customHeight="true" outlineLevel="0" collapsed="false">
      <c r="A646" s="117" t="n">
        <f aca="false">A636+1</f>
        <v>105</v>
      </c>
      <c r="B646" s="50" t="s">
        <v>2229</v>
      </c>
      <c r="C646" s="47" t="s">
        <v>63</v>
      </c>
      <c r="D646" s="47" t="s">
        <v>184</v>
      </c>
      <c r="E646" s="51" t="s">
        <v>343</v>
      </c>
      <c r="F646" s="48" t="s">
        <v>2209</v>
      </c>
      <c r="G646" s="52" t="s">
        <v>2230</v>
      </c>
      <c r="H646" s="48" t="s">
        <v>1262</v>
      </c>
      <c r="I646" s="52" t="s">
        <v>2231</v>
      </c>
      <c r="J646" s="51" t="s">
        <v>6</v>
      </c>
      <c r="K646" s="116" t="s">
        <v>2232</v>
      </c>
      <c r="L646" s="52" t="str">
        <f aca="false">VLOOKUP(K646,CódigosRetorno!$A$2:$B$1795,2,FALSE())</f>
        <v>El xml no contiene el tag o no existe información en el nro de cuenta de detracción</v>
      </c>
      <c r="M646" s="48" t="s">
        <v>8</v>
      </c>
      <c r="N646" s="15"/>
    </row>
    <row r="647" customFormat="false" ht="24" hidden="false" customHeight="false" outlineLevel="0" collapsed="false">
      <c r="A647" s="117"/>
      <c r="B647" s="50"/>
      <c r="C647" s="47"/>
      <c r="D647" s="47"/>
      <c r="E647" s="51" t="s">
        <v>223</v>
      </c>
      <c r="F647" s="48"/>
      <c r="G647" s="37" t="s">
        <v>2233</v>
      </c>
      <c r="H647" s="48" t="s">
        <v>1262</v>
      </c>
      <c r="I647" s="52" t="s">
        <v>2234</v>
      </c>
      <c r="J647" s="47" t="s">
        <v>6</v>
      </c>
      <c r="K647" s="51" t="s">
        <v>2232</v>
      </c>
      <c r="L647" s="52" t="str">
        <f aca="false">VLOOKUP(K647,CódigosRetorno!$A$2:$B$1795,2,FALSE())</f>
        <v>El xml no contiene el tag o no existe información en el nro de cuenta de detracción</v>
      </c>
      <c r="M647" s="48" t="s">
        <v>8</v>
      </c>
      <c r="N647" s="15"/>
    </row>
    <row r="648" customFormat="false" ht="36" hidden="false" customHeight="false" outlineLevel="0" collapsed="false">
      <c r="A648" s="117"/>
      <c r="B648" s="50"/>
      <c r="C648" s="47"/>
      <c r="D648" s="47"/>
      <c r="E648" s="51" t="s">
        <v>144</v>
      </c>
      <c r="F648" s="48" t="s">
        <v>2235</v>
      </c>
      <c r="G648" s="37" t="s">
        <v>2236</v>
      </c>
      <c r="H648" s="48"/>
      <c r="I648" s="52" t="s">
        <v>2237</v>
      </c>
      <c r="J648" s="47" t="s">
        <v>6</v>
      </c>
      <c r="K648" s="51" t="s">
        <v>2238</v>
      </c>
      <c r="L648" s="52" t="str">
        <f aca="false">VLOOKUP(K648,CódigosRetorno!$A$2:$B$1795,2,FALSE())</f>
        <v>El dato ingreso como Forma de Pago o Medio de Pago no corresponde al valor esperado (catalogo nro 59)</v>
      </c>
      <c r="M648" s="48" t="s">
        <v>2239</v>
      </c>
      <c r="N648" s="15"/>
    </row>
    <row r="649" customFormat="false" ht="24" hidden="false" customHeight="false" outlineLevel="0" collapsed="false">
      <c r="A649" s="117"/>
      <c r="B649" s="50"/>
      <c r="C649" s="47"/>
      <c r="D649" s="47"/>
      <c r="E649" s="51"/>
      <c r="F649" s="48" t="s">
        <v>2240</v>
      </c>
      <c r="G649" s="37" t="s">
        <v>1285</v>
      </c>
      <c r="H649" s="48" t="s">
        <v>1262</v>
      </c>
      <c r="I649" s="37" t="s">
        <v>2241</v>
      </c>
      <c r="J649" s="47" t="s">
        <v>208</v>
      </c>
      <c r="K649" s="51" t="s">
        <v>1287</v>
      </c>
      <c r="L649" s="37" t="str">
        <f aca="false">VLOOKUP(K649,CódigosRetorno!$A$2:$B$1795,2,FALSE())</f>
        <v>El dato ingresado como atributo @listName es incorrecto.</v>
      </c>
      <c r="M649" s="48" t="s">
        <v>8</v>
      </c>
      <c r="N649" s="15"/>
    </row>
    <row r="650" customFormat="false" ht="24" hidden="false" customHeight="false" outlineLevel="0" collapsed="false">
      <c r="A650" s="117"/>
      <c r="B650" s="50"/>
      <c r="C650" s="47"/>
      <c r="D650" s="47"/>
      <c r="E650" s="51"/>
      <c r="F650" s="48" t="s">
        <v>1260</v>
      </c>
      <c r="G650" s="37" t="s">
        <v>1282</v>
      </c>
      <c r="H650" s="48" t="s">
        <v>1262</v>
      </c>
      <c r="I650" s="37" t="s">
        <v>1263</v>
      </c>
      <c r="J650" s="51" t="s">
        <v>208</v>
      </c>
      <c r="K650" s="116" t="s">
        <v>1283</v>
      </c>
      <c r="L650" s="37" t="str">
        <f aca="false">VLOOKUP(K650,CódigosRetorno!$A$2:$B$1795,2,FALSE())</f>
        <v>El dato ingresado como atributo @listAgencyName es incorrecto.</v>
      </c>
      <c r="M650" s="48" t="s">
        <v>8</v>
      </c>
      <c r="N650" s="15"/>
    </row>
    <row r="651" customFormat="false" ht="48" hidden="false" customHeight="false" outlineLevel="0" collapsed="false">
      <c r="A651" s="117"/>
      <c r="B651" s="50"/>
      <c r="C651" s="47"/>
      <c r="D651" s="47"/>
      <c r="E651" s="51"/>
      <c r="F651" s="48" t="s">
        <v>2242</v>
      </c>
      <c r="G651" s="37" t="s">
        <v>1289</v>
      </c>
      <c r="H651" s="48" t="s">
        <v>1262</v>
      </c>
      <c r="I651" s="37" t="s">
        <v>2243</v>
      </c>
      <c r="J651" s="51" t="s">
        <v>208</v>
      </c>
      <c r="K651" s="116" t="s">
        <v>1291</v>
      </c>
      <c r="L651" s="37" t="str">
        <f aca="false">VLOOKUP(K651,CódigosRetorno!$A$2:$B$1795,2,FALSE())</f>
        <v>El dato ingresado como atributo @listURI es incorrecto.</v>
      </c>
      <c r="M651" s="48" t="s">
        <v>8</v>
      </c>
      <c r="N651" s="15"/>
    </row>
    <row r="652" customFormat="false" ht="24" hidden="false" customHeight="true" outlineLevel="0" collapsed="false">
      <c r="A652" s="48" t="n">
        <f aca="false">A646+1</f>
        <v>106</v>
      </c>
      <c r="B652" s="37" t="s">
        <v>2244</v>
      </c>
      <c r="C652" s="47" t="s">
        <v>63</v>
      </c>
      <c r="D652" s="47" t="s">
        <v>184</v>
      </c>
      <c r="E652" s="51" t="s">
        <v>300</v>
      </c>
      <c r="F652" s="117" t="s">
        <v>301</v>
      </c>
      <c r="G652" s="50" t="s">
        <v>2245</v>
      </c>
      <c r="H652" s="48" t="n">
        <v>1</v>
      </c>
      <c r="I652" s="52" t="s">
        <v>2246</v>
      </c>
      <c r="J652" s="47" t="s">
        <v>6</v>
      </c>
      <c r="K652" s="51" t="s">
        <v>2247</v>
      </c>
      <c r="L652" s="37" t="str">
        <f aca="false">VLOOKUP(K652,CódigosRetorno!$A$2:$B$1795,2,FALSE())</f>
        <v>El xml no contiene el tag o no existe información en el monto de detraccion</v>
      </c>
      <c r="M652" s="48" t="s">
        <v>8</v>
      </c>
      <c r="N652" s="17"/>
    </row>
    <row r="653" customFormat="false" ht="36" hidden="false" customHeight="false" outlineLevel="0" collapsed="false">
      <c r="A653" s="48"/>
      <c r="B653" s="37"/>
      <c r="C653" s="47"/>
      <c r="D653" s="47"/>
      <c r="E653" s="51"/>
      <c r="F653" s="117"/>
      <c r="G653" s="50"/>
      <c r="H653" s="48"/>
      <c r="I653" s="52" t="s">
        <v>1971</v>
      </c>
      <c r="J653" s="47" t="s">
        <v>6</v>
      </c>
      <c r="K653" s="51" t="s">
        <v>2248</v>
      </c>
      <c r="L653" s="37" t="str">
        <f aca="false">VLOOKUP(K653,CódigosRetorno!$A$2:$B$1795,2,FALSE())</f>
        <v>El dato ingresado en monto de detraccion no cumple con el formato establecido</v>
      </c>
      <c r="M653" s="48" t="s">
        <v>8</v>
      </c>
      <c r="N653" s="17"/>
    </row>
    <row r="654" customFormat="false" ht="36" hidden="false" customHeight="false" outlineLevel="0" collapsed="false">
      <c r="A654" s="48"/>
      <c r="B654" s="37"/>
      <c r="C654" s="47"/>
      <c r="D654" s="47"/>
      <c r="E654" s="51"/>
      <c r="F654" s="117"/>
      <c r="G654" s="122" t="s">
        <v>1575</v>
      </c>
      <c r="H654" s="217" t="n">
        <v>1</v>
      </c>
      <c r="I654" s="52" t="s">
        <v>2249</v>
      </c>
      <c r="J654" s="47" t="s">
        <v>6</v>
      </c>
      <c r="K654" s="51" t="s">
        <v>2250</v>
      </c>
      <c r="L654" s="37" t="str">
        <f aca="false">VLOOKUP(K654,CódigosRetorno!$A$2:$B$1795,2,FALSE())</f>
        <v>La moneda del monto de la detracción debe ser PEN</v>
      </c>
      <c r="M654" s="48" t="s">
        <v>8</v>
      </c>
      <c r="N654" s="17"/>
    </row>
    <row r="655" customFormat="false" ht="24" hidden="false" customHeight="false" outlineLevel="0" collapsed="false">
      <c r="A655" s="48"/>
      <c r="B655" s="37"/>
      <c r="C655" s="47"/>
      <c r="D655" s="47"/>
      <c r="E655" s="51" t="s">
        <v>1628</v>
      </c>
      <c r="F655" s="48" t="s">
        <v>2251</v>
      </c>
      <c r="G655" s="37" t="s">
        <v>2252</v>
      </c>
      <c r="H655" s="48" t="n">
        <v>1</v>
      </c>
      <c r="I655" s="37" t="s">
        <v>186</v>
      </c>
      <c r="J655" s="47" t="s">
        <v>8</v>
      </c>
      <c r="K655" s="51" t="s">
        <v>8</v>
      </c>
      <c r="L655" s="37" t="str">
        <f aca="false">VLOOKUP(K655,CódigosRetorno!$A$2:$B$1795,2,FALSE())</f>
        <v>-</v>
      </c>
      <c r="M655" s="208" t="s">
        <v>8</v>
      </c>
      <c r="N655" s="17"/>
    </row>
    <row r="656" customFormat="false" ht="15" hidden="false" customHeight="false" outlineLevel="0" collapsed="false">
      <c r="A656" s="63" t="s">
        <v>2253</v>
      </c>
      <c r="B656" s="139"/>
      <c r="C656" s="98"/>
      <c r="D656" s="98"/>
      <c r="E656" s="110"/>
      <c r="F656" s="69"/>
      <c r="G656" s="42"/>
      <c r="H656" s="69"/>
      <c r="I656" s="42"/>
      <c r="J656" s="110" t="s">
        <v>8</v>
      </c>
      <c r="K656" s="99" t="s">
        <v>8</v>
      </c>
      <c r="L656" s="42" t="str">
        <f aca="false">VLOOKUP(K656,CódigosRetorno!$A$2:$B$1795,2,FALSE())</f>
        <v>-</v>
      </c>
      <c r="M656" s="69"/>
      <c r="N656" s="17"/>
    </row>
    <row r="657" customFormat="false" ht="36" hidden="false" customHeight="true" outlineLevel="0" collapsed="false">
      <c r="A657" s="48" t="s">
        <v>2254</v>
      </c>
      <c r="B657" s="50" t="s">
        <v>2255</v>
      </c>
      <c r="C657" s="47" t="s">
        <v>329</v>
      </c>
      <c r="D657" s="47" t="s">
        <v>184</v>
      </c>
      <c r="E657" s="51" t="s">
        <v>223</v>
      </c>
      <c r="F657" s="48"/>
      <c r="G657" s="37" t="s">
        <v>2177</v>
      </c>
      <c r="H657" s="48" t="n">
        <v>1</v>
      </c>
      <c r="I657" s="37" t="s">
        <v>1551</v>
      </c>
      <c r="J657" s="47" t="s">
        <v>208</v>
      </c>
      <c r="K657" s="51" t="s">
        <v>1552</v>
      </c>
      <c r="L657" s="37" t="str">
        <f aca="false">VLOOKUP(K657,CódigosRetorno!$A$2:$B$1795,2,FALSE())</f>
        <v>No existe información en el nombre del concepto.</v>
      </c>
      <c r="M657" s="48" t="s">
        <v>8</v>
      </c>
      <c r="N657" s="17"/>
    </row>
    <row r="658" customFormat="false" ht="36" hidden="false" customHeight="true" outlineLevel="0" collapsed="false">
      <c r="A658" s="48"/>
      <c r="B658" s="50"/>
      <c r="C658" s="47"/>
      <c r="D658" s="47"/>
      <c r="E658" s="51" t="s">
        <v>769</v>
      </c>
      <c r="F658" s="51" t="s">
        <v>1549</v>
      </c>
      <c r="G658" s="62" t="s">
        <v>2178</v>
      </c>
      <c r="H658" s="51" t="n">
        <v>1</v>
      </c>
      <c r="I658" s="52" t="s">
        <v>2256</v>
      </c>
      <c r="J658" s="47" t="s">
        <v>6</v>
      </c>
      <c r="K658" s="51" t="s">
        <v>2257</v>
      </c>
      <c r="L658" s="37" t="str">
        <f aca="false">VLOOKUP(K658,CódigosRetorno!$A$2:$B$1795,2,FALSE())</f>
        <v>El XML no contiene el tag de matricula de embarcación en Detracciones para recursos hidrobiologicos.</v>
      </c>
      <c r="M658" s="48" t="s">
        <v>8</v>
      </c>
      <c r="N658" s="17"/>
    </row>
    <row r="659" customFormat="false" ht="36" hidden="false" customHeight="false" outlineLevel="0" collapsed="false">
      <c r="A659" s="48"/>
      <c r="B659" s="50"/>
      <c r="C659" s="47"/>
      <c r="D659" s="47"/>
      <c r="E659" s="51"/>
      <c r="F659" s="51"/>
      <c r="G659" s="62"/>
      <c r="H659" s="51"/>
      <c r="I659" s="52" t="s">
        <v>2258</v>
      </c>
      <c r="J659" s="47" t="s">
        <v>6</v>
      </c>
      <c r="K659" s="51" t="s">
        <v>2259</v>
      </c>
      <c r="L659" s="37" t="str">
        <f aca="false">VLOOKUP(K659,CódigosRetorno!$A$2:$B$1795,2,FALSE())</f>
        <v>El XML no contiene el tag de nombre de embarcación en Detracciones para recursos hidrobiologicos.</v>
      </c>
      <c r="M659" s="48" t="s">
        <v>8</v>
      </c>
      <c r="N659" s="17"/>
    </row>
    <row r="660" customFormat="false" ht="36" hidden="false" customHeight="false" outlineLevel="0" collapsed="false">
      <c r="A660" s="48"/>
      <c r="B660" s="50"/>
      <c r="C660" s="47"/>
      <c r="D660" s="47"/>
      <c r="E660" s="51"/>
      <c r="F660" s="51"/>
      <c r="G660" s="62"/>
      <c r="H660" s="51"/>
      <c r="I660" s="52" t="s">
        <v>2260</v>
      </c>
      <c r="J660" s="47" t="s">
        <v>6</v>
      </c>
      <c r="K660" s="51" t="s">
        <v>2261</v>
      </c>
      <c r="L660" s="37" t="str">
        <f aca="false">VLOOKUP(K660,CódigosRetorno!$A$2:$B$1795,2,FALSE())</f>
        <v>El XML no contiene el tag de tipo de especie vendidas en Detracciones para recursos hidrobiologicos.</v>
      </c>
      <c r="M660" s="48" t="s">
        <v>8</v>
      </c>
      <c r="N660" s="17"/>
    </row>
    <row r="661" customFormat="false" ht="24" hidden="false" customHeight="false" outlineLevel="0" collapsed="false">
      <c r="A661" s="48"/>
      <c r="B661" s="50"/>
      <c r="C661" s="47"/>
      <c r="D661" s="47"/>
      <c r="E661" s="51"/>
      <c r="F661" s="51"/>
      <c r="G661" s="62"/>
      <c r="H661" s="51"/>
      <c r="I661" s="52" t="s">
        <v>2262</v>
      </c>
      <c r="J661" s="47" t="s">
        <v>6</v>
      </c>
      <c r="K661" s="51" t="s">
        <v>2263</v>
      </c>
      <c r="L661" s="37" t="str">
        <f aca="false">VLOOKUP(K661,CódigosRetorno!$A$2:$B$1795,2,FALSE())</f>
        <v>El XML no contiene el tag de lugar de descarga en Detracciones para recursos hidrobiologicos.</v>
      </c>
      <c r="M661" s="48" t="s">
        <v>8</v>
      </c>
      <c r="N661" s="17"/>
    </row>
    <row r="662" customFormat="false" ht="24" hidden="false" customHeight="false" outlineLevel="0" collapsed="false">
      <c r="A662" s="48"/>
      <c r="B662" s="50"/>
      <c r="C662" s="47"/>
      <c r="D662" s="47"/>
      <c r="E662" s="51"/>
      <c r="F662" s="48" t="s">
        <v>1555</v>
      </c>
      <c r="G662" s="37" t="s">
        <v>1285</v>
      </c>
      <c r="H662" s="48" t="s">
        <v>1262</v>
      </c>
      <c r="I662" s="37" t="s">
        <v>1556</v>
      </c>
      <c r="J662" s="47" t="s">
        <v>208</v>
      </c>
      <c r="K662" s="51" t="s">
        <v>1287</v>
      </c>
      <c r="L662" s="37" t="str">
        <f aca="false">VLOOKUP(K662,CódigosRetorno!$A$2:$B$1795,2,FALSE())</f>
        <v>El dato ingresado como atributo @listName es incorrecto.</v>
      </c>
      <c r="M662" s="48" t="s">
        <v>8</v>
      </c>
      <c r="N662" s="17"/>
    </row>
    <row r="663" customFormat="false" ht="24" hidden="false" customHeight="false" outlineLevel="0" collapsed="false">
      <c r="A663" s="48"/>
      <c r="B663" s="50"/>
      <c r="C663" s="47"/>
      <c r="D663" s="47"/>
      <c r="E663" s="51"/>
      <c r="F663" s="48" t="s">
        <v>1260</v>
      </c>
      <c r="G663" s="37" t="s">
        <v>1282</v>
      </c>
      <c r="H663" s="48" t="s">
        <v>1262</v>
      </c>
      <c r="I663" s="37" t="s">
        <v>1263</v>
      </c>
      <c r="J663" s="51" t="s">
        <v>208</v>
      </c>
      <c r="K663" s="116" t="s">
        <v>1283</v>
      </c>
      <c r="L663" s="37" t="str">
        <f aca="false">VLOOKUP(K663,CódigosRetorno!$A$2:$B$1795,2,FALSE())</f>
        <v>El dato ingresado como atributo @listAgencyName es incorrecto.</v>
      </c>
      <c r="M663" s="48" t="s">
        <v>8</v>
      </c>
      <c r="N663" s="17"/>
    </row>
    <row r="664" customFormat="false" ht="48" hidden="false" customHeight="false" outlineLevel="0" collapsed="false">
      <c r="A664" s="48"/>
      <c r="B664" s="50"/>
      <c r="C664" s="47"/>
      <c r="D664" s="47"/>
      <c r="E664" s="51"/>
      <c r="F664" s="48" t="s">
        <v>1557</v>
      </c>
      <c r="G664" s="37" t="s">
        <v>1289</v>
      </c>
      <c r="H664" s="48" t="s">
        <v>1262</v>
      </c>
      <c r="I664" s="37" t="s">
        <v>1558</v>
      </c>
      <c r="J664" s="51" t="s">
        <v>208</v>
      </c>
      <c r="K664" s="116" t="s">
        <v>1291</v>
      </c>
      <c r="L664" s="37" t="str">
        <f aca="false">VLOOKUP(K664,CódigosRetorno!$A$2:$B$1795,2,FALSE())</f>
        <v>El dato ingresado como atributo @listURI es incorrecto.</v>
      </c>
      <c r="M664" s="48" t="s">
        <v>8</v>
      </c>
      <c r="N664" s="17"/>
    </row>
    <row r="665" customFormat="false" ht="24" hidden="false" customHeight="true" outlineLevel="0" collapsed="false">
      <c r="A665" s="48"/>
      <c r="B665" s="50"/>
      <c r="C665" s="47" t="s">
        <v>329</v>
      </c>
      <c r="D665" s="47" t="s">
        <v>184</v>
      </c>
      <c r="E665" s="51" t="s">
        <v>2264</v>
      </c>
      <c r="F665" s="51" t="s">
        <v>2265</v>
      </c>
      <c r="G665" s="50" t="s">
        <v>2266</v>
      </c>
      <c r="H665" s="117" t="n">
        <v>1</v>
      </c>
      <c r="I665" s="37" t="s">
        <v>2267</v>
      </c>
      <c r="J665" s="47" t="s">
        <v>6</v>
      </c>
      <c r="K665" s="51" t="s">
        <v>1561</v>
      </c>
      <c r="L665" s="37" t="str">
        <f aca="false">VLOOKUP(K665,CódigosRetorno!$A$2:$B$1795,2,FALSE())</f>
        <v>El XML no contiene tag o no existe información del valor del concepto por linea.</v>
      </c>
      <c r="M665" s="48" t="s">
        <v>8</v>
      </c>
      <c r="N665" s="17"/>
    </row>
    <row r="666" customFormat="false" ht="72" hidden="false" customHeight="false" outlineLevel="0" collapsed="false">
      <c r="A666" s="48"/>
      <c r="B666" s="50"/>
      <c r="C666" s="47"/>
      <c r="D666" s="47"/>
      <c r="E666" s="51"/>
      <c r="F666" s="51"/>
      <c r="G666" s="50"/>
      <c r="H666" s="117"/>
      <c r="I666" s="52" t="s">
        <v>2268</v>
      </c>
      <c r="J666" s="47" t="s">
        <v>208</v>
      </c>
      <c r="K666" s="51" t="s">
        <v>2182</v>
      </c>
      <c r="L666" s="37" t="str">
        <f aca="false">VLOOKUP(K666,CódigosRetorno!$A$2:$B$1795,2,FALSE())</f>
        <v>El dato ingresado como valor del concepto de la linea no cumple con el formato establecido.</v>
      </c>
      <c r="M666" s="48" t="s">
        <v>8</v>
      </c>
      <c r="N666" s="17"/>
    </row>
    <row r="667" customFormat="false" ht="72" hidden="false" customHeight="false" outlineLevel="0" collapsed="false">
      <c r="A667" s="48"/>
      <c r="B667" s="50"/>
      <c r="C667" s="47"/>
      <c r="D667" s="47"/>
      <c r="E667" s="51"/>
      <c r="F667" s="51"/>
      <c r="G667" s="50"/>
      <c r="H667" s="117"/>
      <c r="I667" s="52" t="s">
        <v>2269</v>
      </c>
      <c r="J667" s="47" t="s">
        <v>208</v>
      </c>
      <c r="K667" s="51" t="s">
        <v>2182</v>
      </c>
      <c r="L667" s="37" t="str">
        <f aca="false">VLOOKUP(K667,CódigosRetorno!$A$2:$B$1795,2,FALSE())</f>
        <v>El dato ingresado como valor del concepto de la linea no cumple con el formato establecido.</v>
      </c>
      <c r="M667" s="48" t="s">
        <v>8</v>
      </c>
      <c r="N667" s="17"/>
    </row>
    <row r="668" customFormat="false" ht="72" hidden="false" customHeight="false" outlineLevel="0" collapsed="false">
      <c r="A668" s="48"/>
      <c r="B668" s="50"/>
      <c r="C668" s="47"/>
      <c r="D668" s="47"/>
      <c r="E668" s="51"/>
      <c r="F668" s="51"/>
      <c r="G668" s="50"/>
      <c r="H668" s="117"/>
      <c r="I668" s="52" t="s">
        <v>2270</v>
      </c>
      <c r="J668" s="47" t="s">
        <v>208</v>
      </c>
      <c r="K668" s="51" t="s">
        <v>2182</v>
      </c>
      <c r="L668" s="37" t="str">
        <f aca="false">VLOOKUP(K668,CódigosRetorno!$A$2:$B$1795,2,FALSE())</f>
        <v>El dato ingresado como valor del concepto de la linea no cumple con el formato establecido.</v>
      </c>
      <c r="M668" s="48" t="s">
        <v>8</v>
      </c>
      <c r="N668" s="17"/>
    </row>
    <row r="669" customFormat="false" ht="72" hidden="false" customHeight="false" outlineLevel="0" collapsed="false">
      <c r="A669" s="48"/>
      <c r="B669" s="50"/>
      <c r="C669" s="47"/>
      <c r="D669" s="47"/>
      <c r="E669" s="51"/>
      <c r="F669" s="51"/>
      <c r="G669" s="50"/>
      <c r="H669" s="117"/>
      <c r="I669" s="52" t="s">
        <v>2271</v>
      </c>
      <c r="J669" s="47" t="s">
        <v>208</v>
      </c>
      <c r="K669" s="51" t="s">
        <v>2182</v>
      </c>
      <c r="L669" s="37" t="str">
        <f aca="false">VLOOKUP(K669,CódigosRetorno!$A$2:$B$1795,2,FALSE())</f>
        <v>El dato ingresado como valor del concepto de la linea no cumple con el formato establecido.</v>
      </c>
      <c r="M669" s="48" t="s">
        <v>8</v>
      </c>
      <c r="N669" s="17"/>
    </row>
    <row r="670" customFormat="false" ht="36" hidden="false" customHeight="true" outlineLevel="0" collapsed="false">
      <c r="A670" s="48" t="n">
        <v>111</v>
      </c>
      <c r="B670" s="50" t="s">
        <v>2272</v>
      </c>
      <c r="C670" s="47" t="s">
        <v>329</v>
      </c>
      <c r="D670" s="47" t="s">
        <v>184</v>
      </c>
      <c r="E670" s="51" t="s">
        <v>223</v>
      </c>
      <c r="F670" s="48"/>
      <c r="G670" s="37" t="s">
        <v>2177</v>
      </c>
      <c r="H670" s="48" t="n">
        <v>1</v>
      </c>
      <c r="I670" s="37" t="s">
        <v>1551</v>
      </c>
      <c r="J670" s="47" t="s">
        <v>208</v>
      </c>
      <c r="K670" s="51" t="s">
        <v>1552</v>
      </c>
      <c r="L670" s="37" t="str">
        <f aca="false">VLOOKUP(K670,CódigosRetorno!$A$2:$B$1795,2,FALSE())</f>
        <v>No existe información en el nombre del concepto.</v>
      </c>
      <c r="M670" s="48" t="s">
        <v>8</v>
      </c>
      <c r="N670" s="17"/>
    </row>
    <row r="671" customFormat="false" ht="36" hidden="false" customHeight="false" outlineLevel="0" collapsed="false">
      <c r="A671" s="48"/>
      <c r="B671" s="50"/>
      <c r="C671" s="47"/>
      <c r="D671" s="47"/>
      <c r="E671" s="51" t="s">
        <v>769</v>
      </c>
      <c r="F671" s="47" t="s">
        <v>1549</v>
      </c>
      <c r="G671" s="37" t="s">
        <v>2178</v>
      </c>
      <c r="H671" s="48" t="n">
        <v>1</v>
      </c>
      <c r="I671" s="52" t="s">
        <v>2273</v>
      </c>
      <c r="J671" s="47" t="s">
        <v>6</v>
      </c>
      <c r="K671" s="51" t="s">
        <v>2274</v>
      </c>
      <c r="L671" s="37" t="str">
        <f aca="false">VLOOKUP(K671,CódigosRetorno!$A$2:$B$1795,2,FALSE())</f>
        <v>El XML no contiene el tag de cantidad de especies vendidas en Detracciones para recursos hidrobiologicos.</v>
      </c>
      <c r="M671" s="48" t="s">
        <v>8</v>
      </c>
      <c r="N671" s="17"/>
    </row>
    <row r="672" customFormat="false" ht="24" hidden="false" customHeight="false" outlineLevel="0" collapsed="false">
      <c r="A672" s="48"/>
      <c r="B672" s="50"/>
      <c r="C672" s="47"/>
      <c r="D672" s="47"/>
      <c r="E672" s="51"/>
      <c r="F672" s="48" t="s">
        <v>1555</v>
      </c>
      <c r="G672" s="37" t="s">
        <v>1285</v>
      </c>
      <c r="H672" s="48" t="s">
        <v>1262</v>
      </c>
      <c r="I672" s="37" t="s">
        <v>1556</v>
      </c>
      <c r="J672" s="47" t="s">
        <v>208</v>
      </c>
      <c r="K672" s="51" t="s">
        <v>1287</v>
      </c>
      <c r="L672" s="37" t="str">
        <f aca="false">VLOOKUP(K672,CódigosRetorno!$A$2:$B$1795,2,FALSE())</f>
        <v>El dato ingresado como atributo @listName es incorrecto.</v>
      </c>
      <c r="M672" s="48" t="s">
        <v>8</v>
      </c>
      <c r="N672" s="17"/>
    </row>
    <row r="673" customFormat="false" ht="24" hidden="false" customHeight="false" outlineLevel="0" collapsed="false">
      <c r="A673" s="48"/>
      <c r="B673" s="50"/>
      <c r="C673" s="47"/>
      <c r="D673" s="47"/>
      <c r="E673" s="51"/>
      <c r="F673" s="48" t="s">
        <v>1260</v>
      </c>
      <c r="G673" s="37" t="s">
        <v>1282</v>
      </c>
      <c r="H673" s="48" t="s">
        <v>1262</v>
      </c>
      <c r="I673" s="37" t="s">
        <v>1263</v>
      </c>
      <c r="J673" s="51" t="s">
        <v>208</v>
      </c>
      <c r="K673" s="116" t="s">
        <v>1283</v>
      </c>
      <c r="L673" s="37" t="str">
        <f aca="false">VLOOKUP(K673,CódigosRetorno!$A$2:$B$1795,2,FALSE())</f>
        <v>El dato ingresado como atributo @listAgencyName es incorrecto.</v>
      </c>
      <c r="M673" s="48" t="s">
        <v>8</v>
      </c>
      <c r="N673" s="17"/>
    </row>
    <row r="674" customFormat="false" ht="48" hidden="false" customHeight="false" outlineLevel="0" collapsed="false">
      <c r="A674" s="48"/>
      <c r="B674" s="50"/>
      <c r="C674" s="47"/>
      <c r="D674" s="47"/>
      <c r="E674" s="51"/>
      <c r="F674" s="48" t="s">
        <v>1557</v>
      </c>
      <c r="G674" s="37" t="s">
        <v>1289</v>
      </c>
      <c r="H674" s="48" t="s">
        <v>1262</v>
      </c>
      <c r="I674" s="37" t="s">
        <v>1558</v>
      </c>
      <c r="J674" s="51" t="s">
        <v>208</v>
      </c>
      <c r="K674" s="116" t="s">
        <v>1291</v>
      </c>
      <c r="L674" s="37" t="str">
        <f aca="false">VLOOKUP(K674,CódigosRetorno!$A$2:$B$1795,2,FALSE())</f>
        <v>El dato ingresado como atributo @listURI es incorrecto.</v>
      </c>
      <c r="M674" s="48" t="s">
        <v>8</v>
      </c>
      <c r="N674" s="17"/>
    </row>
    <row r="675" customFormat="false" ht="24" hidden="false" customHeight="true" outlineLevel="0" collapsed="false">
      <c r="A675" s="48"/>
      <c r="B675" s="50"/>
      <c r="C675" s="47"/>
      <c r="D675" s="47"/>
      <c r="E675" s="51" t="s">
        <v>300</v>
      </c>
      <c r="F675" s="51" t="s">
        <v>301</v>
      </c>
      <c r="G675" s="50" t="s">
        <v>2275</v>
      </c>
      <c r="H675" s="48" t="n">
        <v>1</v>
      </c>
      <c r="I675" s="37" t="s">
        <v>2276</v>
      </c>
      <c r="J675" s="47" t="s">
        <v>6</v>
      </c>
      <c r="K675" s="51" t="s">
        <v>2277</v>
      </c>
      <c r="L675" s="37" t="str">
        <f aca="false">VLOOKUP(K675,CódigosRetorno!$A$2:$B$1795,2,FALSE())</f>
        <v>El XML no contiene tag de la cantidad del concepto por linea.</v>
      </c>
      <c r="M675" s="48" t="s">
        <v>8</v>
      </c>
      <c r="N675" s="17"/>
    </row>
    <row r="676" customFormat="false" ht="36" hidden="false" customHeight="false" outlineLevel="0" collapsed="false">
      <c r="A676" s="48"/>
      <c r="B676" s="50"/>
      <c r="C676" s="47"/>
      <c r="D676" s="47"/>
      <c r="E676" s="51"/>
      <c r="F676" s="51"/>
      <c r="G676" s="50"/>
      <c r="H676" s="48"/>
      <c r="I676" s="37" t="s">
        <v>2278</v>
      </c>
      <c r="J676" s="47" t="s">
        <v>208</v>
      </c>
      <c r="K676" s="51" t="s">
        <v>2279</v>
      </c>
      <c r="L676" s="37" t="str">
        <f aca="false">VLOOKUP(K676,CódigosRetorno!$A$2:$B$1795,2,FALSE())</f>
        <v>El dato ingresado como cantidad del concepto de la linea no cumple con el formato establecido.</v>
      </c>
      <c r="M676" s="48" t="s">
        <v>8</v>
      </c>
      <c r="N676" s="17"/>
    </row>
    <row r="677" customFormat="false" ht="36" hidden="false" customHeight="false" outlineLevel="0" collapsed="false">
      <c r="A677" s="48"/>
      <c r="B677" s="50"/>
      <c r="C677" s="47"/>
      <c r="D677" s="47"/>
      <c r="E677" s="51" t="s">
        <v>1495</v>
      </c>
      <c r="F677" s="51" t="s">
        <v>2280</v>
      </c>
      <c r="G677" s="37" t="s">
        <v>2281</v>
      </c>
      <c r="H677" s="48" t="n">
        <v>1</v>
      </c>
      <c r="I677" s="37" t="s">
        <v>2282</v>
      </c>
      <c r="J677" s="47" t="s">
        <v>6</v>
      </c>
      <c r="K677" s="51" t="s">
        <v>2283</v>
      </c>
      <c r="L677" s="37" t="str">
        <f aca="false">VLOOKUP(K677,CódigosRetorno!$A$2:$B$1795,2,FALSE())</f>
        <v>El dato ingresado como unidad de medida de cantidad de especie vendidas no corresponde al valor esperado.</v>
      </c>
      <c r="M677" s="48" t="s">
        <v>8</v>
      </c>
      <c r="N677" s="17"/>
    </row>
    <row r="678" customFormat="false" ht="36" hidden="false" customHeight="true" outlineLevel="0" collapsed="false">
      <c r="A678" s="117" t="n">
        <f aca="false">A670+1</f>
        <v>112</v>
      </c>
      <c r="B678" s="50" t="s">
        <v>2284</v>
      </c>
      <c r="C678" s="47" t="s">
        <v>329</v>
      </c>
      <c r="D678" s="47" t="s">
        <v>184</v>
      </c>
      <c r="E678" s="51" t="s">
        <v>223</v>
      </c>
      <c r="F678" s="48"/>
      <c r="G678" s="37" t="s">
        <v>2177</v>
      </c>
      <c r="H678" s="48" t="n">
        <v>1</v>
      </c>
      <c r="I678" s="37" t="s">
        <v>1551</v>
      </c>
      <c r="J678" s="47" t="s">
        <v>208</v>
      </c>
      <c r="K678" s="51" t="s">
        <v>1552</v>
      </c>
      <c r="L678" s="37" t="str">
        <f aca="false">VLOOKUP(K678,CódigosRetorno!$A$2:$B$1795,2,FALSE())</f>
        <v>No existe información en el nombre del concepto.</v>
      </c>
      <c r="M678" s="48" t="s">
        <v>8</v>
      </c>
      <c r="N678" s="17"/>
    </row>
    <row r="679" customFormat="false" ht="36" hidden="false" customHeight="false" outlineLevel="0" collapsed="false">
      <c r="A679" s="117"/>
      <c r="B679" s="50"/>
      <c r="C679" s="47"/>
      <c r="D679" s="47"/>
      <c r="E679" s="51" t="s">
        <v>769</v>
      </c>
      <c r="F679" s="47" t="s">
        <v>1549</v>
      </c>
      <c r="G679" s="37" t="s">
        <v>2178</v>
      </c>
      <c r="H679" s="48" t="n">
        <v>1</v>
      </c>
      <c r="I679" s="52" t="s">
        <v>2285</v>
      </c>
      <c r="J679" s="47" t="s">
        <v>6</v>
      </c>
      <c r="K679" s="51" t="s">
        <v>2286</v>
      </c>
      <c r="L679" s="37" t="str">
        <f aca="false">VLOOKUP(K679,CódigosRetorno!$A$2:$B$1795,2,FALSE())</f>
        <v>El XML no contiene el tag de fecha de descarga en Detracciones para recursos hidrobiologicos.</v>
      </c>
      <c r="M679" s="48" t="s">
        <v>2287</v>
      </c>
      <c r="N679" s="17"/>
    </row>
    <row r="680" customFormat="false" ht="24" hidden="false" customHeight="false" outlineLevel="0" collapsed="false">
      <c r="A680" s="117"/>
      <c r="B680" s="50"/>
      <c r="C680" s="47"/>
      <c r="D680" s="47"/>
      <c r="E680" s="51"/>
      <c r="F680" s="48" t="s">
        <v>1555</v>
      </c>
      <c r="G680" s="37" t="s">
        <v>1285</v>
      </c>
      <c r="H680" s="48" t="s">
        <v>1262</v>
      </c>
      <c r="I680" s="37" t="s">
        <v>1556</v>
      </c>
      <c r="J680" s="47" t="s">
        <v>208</v>
      </c>
      <c r="K680" s="51" t="s">
        <v>1287</v>
      </c>
      <c r="L680" s="37" t="str">
        <f aca="false">VLOOKUP(K680,CódigosRetorno!$A$2:$B$1795,2,FALSE())</f>
        <v>El dato ingresado como atributo @listName es incorrecto.</v>
      </c>
      <c r="M680" s="48" t="s">
        <v>8</v>
      </c>
      <c r="N680" s="17"/>
    </row>
    <row r="681" customFormat="false" ht="24" hidden="false" customHeight="false" outlineLevel="0" collapsed="false">
      <c r="A681" s="117"/>
      <c r="B681" s="50"/>
      <c r="C681" s="47"/>
      <c r="D681" s="47"/>
      <c r="E681" s="51"/>
      <c r="F681" s="48" t="s">
        <v>1260</v>
      </c>
      <c r="G681" s="37" t="s">
        <v>1282</v>
      </c>
      <c r="H681" s="48" t="s">
        <v>1262</v>
      </c>
      <c r="I681" s="37" t="s">
        <v>1263</v>
      </c>
      <c r="J681" s="51" t="s">
        <v>208</v>
      </c>
      <c r="K681" s="116" t="s">
        <v>1283</v>
      </c>
      <c r="L681" s="37" t="str">
        <f aca="false">VLOOKUP(K681,CódigosRetorno!$A$2:$B$1795,2,FALSE())</f>
        <v>El dato ingresado como atributo @listAgencyName es incorrecto.</v>
      </c>
      <c r="M681" s="48" t="s">
        <v>8</v>
      </c>
      <c r="N681" s="17"/>
    </row>
    <row r="682" customFormat="false" ht="48" hidden="false" customHeight="false" outlineLevel="0" collapsed="false">
      <c r="A682" s="117"/>
      <c r="B682" s="50"/>
      <c r="C682" s="47"/>
      <c r="D682" s="47"/>
      <c r="E682" s="51"/>
      <c r="F682" s="48" t="s">
        <v>1557</v>
      </c>
      <c r="G682" s="37" t="s">
        <v>1289</v>
      </c>
      <c r="H682" s="48" t="s">
        <v>1262</v>
      </c>
      <c r="I682" s="37" t="s">
        <v>1558</v>
      </c>
      <c r="J682" s="51" t="s">
        <v>208</v>
      </c>
      <c r="K682" s="116" t="s">
        <v>1291</v>
      </c>
      <c r="L682" s="37" t="str">
        <f aca="false">VLOOKUP(K682,CódigosRetorno!$A$2:$B$1795,2,FALSE())</f>
        <v>El dato ingresado como atributo @listURI es incorrecto.</v>
      </c>
      <c r="M682" s="48" t="s">
        <v>8</v>
      </c>
      <c r="N682" s="17"/>
    </row>
    <row r="683" customFormat="false" ht="36" hidden="false" customHeight="false" outlineLevel="0" collapsed="false">
      <c r="A683" s="117"/>
      <c r="B683" s="50"/>
      <c r="C683" s="47"/>
      <c r="D683" s="47"/>
      <c r="E683" s="51" t="s">
        <v>177</v>
      </c>
      <c r="F683" s="51" t="s">
        <v>178</v>
      </c>
      <c r="G683" s="37" t="s">
        <v>2288</v>
      </c>
      <c r="H683" s="48" t="n">
        <v>1</v>
      </c>
      <c r="I683" s="37" t="s">
        <v>2289</v>
      </c>
      <c r="J683" s="47" t="s">
        <v>6</v>
      </c>
      <c r="K683" s="51" t="s">
        <v>2202</v>
      </c>
      <c r="L683" s="37" t="str">
        <f aca="false">VLOOKUP(K683,CódigosRetorno!$A$2:$B$1795,2,FALSE())</f>
        <v>El XML no contiene tag de la fecha del concepto por linea.</v>
      </c>
      <c r="M683" s="48" t="s">
        <v>8</v>
      </c>
      <c r="N683" s="17"/>
    </row>
    <row r="684" customFormat="false" ht="15" hidden="false" customHeight="false" outlineLevel="0" collapsed="false">
      <c r="A684" s="63" t="s">
        <v>2290</v>
      </c>
      <c r="B684" s="139"/>
      <c r="C684" s="98"/>
      <c r="D684" s="98"/>
      <c r="E684" s="110"/>
      <c r="F684" s="69" t="s">
        <v>8</v>
      </c>
      <c r="G684" s="139" t="s">
        <v>8</v>
      </c>
      <c r="H684" s="69" t="s">
        <v>8</v>
      </c>
      <c r="I684" s="42" t="s">
        <v>8</v>
      </c>
      <c r="J684" s="110" t="s">
        <v>8</v>
      </c>
      <c r="K684" s="99" t="s">
        <v>8</v>
      </c>
      <c r="L684" s="42" t="str">
        <f aca="false">VLOOKUP(K684,CódigosRetorno!$A$2:$B$1795,2,FALSE())</f>
        <v>-</v>
      </c>
      <c r="M684" s="69" t="s">
        <v>8</v>
      </c>
      <c r="N684" s="17"/>
    </row>
    <row r="685" customFormat="false" ht="36" hidden="false" customHeight="true" outlineLevel="0" collapsed="false">
      <c r="A685" s="117" t="n">
        <f aca="false">A678+1</f>
        <v>113</v>
      </c>
      <c r="B685" s="50" t="s">
        <v>2291</v>
      </c>
      <c r="C685" s="47" t="s">
        <v>329</v>
      </c>
      <c r="D685" s="47" t="s">
        <v>184</v>
      </c>
      <c r="E685" s="51" t="s">
        <v>216</v>
      </c>
      <c r="F685" s="51" t="s">
        <v>217</v>
      </c>
      <c r="G685" s="248" t="s">
        <v>2292</v>
      </c>
      <c r="H685" s="48"/>
      <c r="I685" s="52" t="s">
        <v>2293</v>
      </c>
      <c r="J685" s="47" t="s">
        <v>6</v>
      </c>
      <c r="K685" s="51" t="s">
        <v>2294</v>
      </c>
      <c r="L685" s="37" t="str">
        <f aca="false">VLOOKUP(K685,CódigosRetorno!$A$2:$B$1795,2,FALSE())</f>
        <v>El XML no contiene el tag o no existe información del ubigeo de punto de origen en Detracciones - Servicio de transporte de carga.</v>
      </c>
      <c r="M685" s="48" t="s">
        <v>1360</v>
      </c>
      <c r="N685" s="17"/>
    </row>
    <row r="686" customFormat="false" ht="24" hidden="false" customHeight="false" outlineLevel="0" collapsed="false">
      <c r="A686" s="117"/>
      <c r="B686" s="50"/>
      <c r="C686" s="47"/>
      <c r="D686" s="47"/>
      <c r="E686" s="51"/>
      <c r="F686" s="51"/>
      <c r="G686" s="248"/>
      <c r="H686" s="48"/>
      <c r="I686" s="52" t="s">
        <v>219</v>
      </c>
      <c r="J686" s="47" t="s">
        <v>208</v>
      </c>
      <c r="K686" s="51" t="s">
        <v>834</v>
      </c>
      <c r="L686" s="37" t="str">
        <f aca="false">VLOOKUP(K686,CódigosRetorno!$A$2:$B$1795,2,FALSE())</f>
        <v>Debe corresponder a algún valor válido establecido en el catálogo 13</v>
      </c>
      <c r="M686" s="48" t="s">
        <v>1360</v>
      </c>
      <c r="N686" s="17"/>
    </row>
    <row r="687" customFormat="false" ht="24" hidden="false" customHeight="false" outlineLevel="0" collapsed="false">
      <c r="A687" s="117"/>
      <c r="B687" s="50"/>
      <c r="C687" s="47"/>
      <c r="D687" s="47"/>
      <c r="E687" s="51"/>
      <c r="F687" s="51" t="s">
        <v>1361</v>
      </c>
      <c r="G687" s="62" t="s">
        <v>1261</v>
      </c>
      <c r="H687" s="48" t="s">
        <v>1262</v>
      </c>
      <c r="I687" s="52" t="s">
        <v>1362</v>
      </c>
      <c r="J687" s="47" t="s">
        <v>208</v>
      </c>
      <c r="K687" s="51" t="s">
        <v>1264</v>
      </c>
      <c r="L687" s="37" t="str">
        <f aca="false">VLOOKUP(K687,CódigosRetorno!$A$2:$B$1795,2,FALSE())</f>
        <v>El dato ingresado como atributo @schemeAgencyName es incorrecto.</v>
      </c>
      <c r="M687" s="48" t="s">
        <v>8</v>
      </c>
      <c r="N687" s="17"/>
    </row>
    <row r="688" customFormat="false" ht="24" hidden="false" customHeight="false" outlineLevel="0" collapsed="false">
      <c r="A688" s="117"/>
      <c r="B688" s="50"/>
      <c r="C688" s="47"/>
      <c r="D688" s="47"/>
      <c r="E688" s="51"/>
      <c r="F688" s="51" t="s">
        <v>1363</v>
      </c>
      <c r="G688" s="62" t="s">
        <v>1333</v>
      </c>
      <c r="H688" s="48" t="s">
        <v>1262</v>
      </c>
      <c r="I688" s="52" t="s">
        <v>1364</v>
      </c>
      <c r="J688" s="47" t="s">
        <v>208</v>
      </c>
      <c r="K688" s="51" t="s">
        <v>1335</v>
      </c>
      <c r="L688" s="37" t="str">
        <f aca="false">VLOOKUP(K688,CódigosRetorno!$A$2:$B$1795,2,FALSE())</f>
        <v>El dato ingresado como atributo @schemeName es incorrecto.</v>
      </c>
      <c r="M688" s="48" t="s">
        <v>8</v>
      </c>
      <c r="N688" s="17"/>
    </row>
    <row r="689" customFormat="false" ht="36" hidden="false" customHeight="true" outlineLevel="0" collapsed="false">
      <c r="A689" s="117"/>
      <c r="B689" s="50"/>
      <c r="C689" s="47"/>
      <c r="D689" s="47"/>
      <c r="E689" s="51" t="s">
        <v>1347</v>
      </c>
      <c r="F689" s="51"/>
      <c r="G689" s="248" t="s">
        <v>2295</v>
      </c>
      <c r="H689" s="48" t="n">
        <v>1</v>
      </c>
      <c r="I689" s="52" t="s">
        <v>2296</v>
      </c>
      <c r="J689" s="47" t="s">
        <v>6</v>
      </c>
      <c r="K689" s="51" t="s">
        <v>2297</v>
      </c>
      <c r="L689" s="37" t="str">
        <f aca="false">VLOOKUP(K689,CódigosRetorno!$A$2:$B$1795,2,FALSE())</f>
        <v>El XML no contiene el tag o no existe información de la dirección del punto de origen en Detracciones - Servicio de transporte de carga.</v>
      </c>
      <c r="M689" s="48" t="s">
        <v>8</v>
      </c>
      <c r="N689" s="17"/>
    </row>
    <row r="690" customFormat="false" ht="60" hidden="false" customHeight="false" outlineLevel="0" collapsed="false">
      <c r="A690" s="117"/>
      <c r="B690" s="50"/>
      <c r="C690" s="47"/>
      <c r="D690" s="47"/>
      <c r="E690" s="51"/>
      <c r="F690" s="51"/>
      <c r="G690" s="248"/>
      <c r="H690" s="48"/>
      <c r="I690" s="52" t="s">
        <v>2298</v>
      </c>
      <c r="J690" s="47" t="s">
        <v>208</v>
      </c>
      <c r="K690" s="51" t="s">
        <v>1382</v>
      </c>
      <c r="L690" s="37" t="str">
        <f aca="false">VLOOKUP(K690,CódigosRetorno!$A$2:$B$1795,2,FALSE())</f>
        <v>El dato ingresado como direccion completa y detallada no cumple con el formato establecido.</v>
      </c>
      <c r="M690" s="48" t="s">
        <v>8</v>
      </c>
      <c r="N690" s="17"/>
    </row>
    <row r="691" customFormat="false" ht="36" hidden="false" customHeight="true" outlineLevel="0" collapsed="false">
      <c r="A691" s="117" t="n">
        <f aca="false">A685+1</f>
        <v>114</v>
      </c>
      <c r="B691" s="50" t="s">
        <v>2299</v>
      </c>
      <c r="C691" s="47" t="s">
        <v>329</v>
      </c>
      <c r="D691" s="47" t="s">
        <v>184</v>
      </c>
      <c r="E691" s="51" t="s">
        <v>216</v>
      </c>
      <c r="F691" s="51" t="s">
        <v>217</v>
      </c>
      <c r="G691" s="248" t="s">
        <v>2300</v>
      </c>
      <c r="H691" s="48" t="n">
        <v>1</v>
      </c>
      <c r="I691" s="52" t="s">
        <v>2296</v>
      </c>
      <c r="J691" s="47" t="s">
        <v>6</v>
      </c>
      <c r="K691" s="51" t="s">
        <v>2301</v>
      </c>
      <c r="L691" s="37" t="str">
        <f aca="false">VLOOKUP(K691,CódigosRetorno!$A$2:$B$1795,2,FALSE())</f>
        <v>El XML no contiene el tag o no existe información del ubigeo de punto de destino en Detracciones - Servicio de transporte de carga.</v>
      </c>
      <c r="M691" s="48" t="s">
        <v>1360</v>
      </c>
      <c r="N691" s="17"/>
    </row>
    <row r="692" customFormat="false" ht="24" hidden="false" customHeight="false" outlineLevel="0" collapsed="false">
      <c r="A692" s="117"/>
      <c r="B692" s="50"/>
      <c r="C692" s="47"/>
      <c r="D692" s="47"/>
      <c r="E692" s="51"/>
      <c r="F692" s="51"/>
      <c r="G692" s="248"/>
      <c r="H692" s="48"/>
      <c r="I692" s="52" t="s">
        <v>219</v>
      </c>
      <c r="J692" s="47" t="s">
        <v>208</v>
      </c>
      <c r="K692" s="51" t="s">
        <v>834</v>
      </c>
      <c r="L692" s="37" t="str">
        <f aca="false">VLOOKUP(K692,CódigosRetorno!$A$2:$B$1795,2,FALSE())</f>
        <v>Debe corresponder a algún valor válido establecido en el catálogo 13</v>
      </c>
      <c r="M692" s="48" t="s">
        <v>1360</v>
      </c>
      <c r="N692" s="17"/>
    </row>
    <row r="693" customFormat="false" ht="24" hidden="false" customHeight="false" outlineLevel="0" collapsed="false">
      <c r="A693" s="117"/>
      <c r="B693" s="50"/>
      <c r="C693" s="47"/>
      <c r="D693" s="47"/>
      <c r="E693" s="51"/>
      <c r="F693" s="51" t="s">
        <v>1361</v>
      </c>
      <c r="G693" s="62" t="s">
        <v>1261</v>
      </c>
      <c r="H693" s="48" t="s">
        <v>1262</v>
      </c>
      <c r="I693" s="52" t="s">
        <v>1362</v>
      </c>
      <c r="J693" s="47" t="s">
        <v>208</v>
      </c>
      <c r="K693" s="51" t="s">
        <v>1264</v>
      </c>
      <c r="L693" s="37" t="str">
        <f aca="false">VLOOKUP(K693,CódigosRetorno!$A$2:$B$1795,2,FALSE())</f>
        <v>El dato ingresado como atributo @schemeAgencyName es incorrecto.</v>
      </c>
      <c r="M693" s="48" t="s">
        <v>8</v>
      </c>
      <c r="N693" s="17"/>
    </row>
    <row r="694" customFormat="false" ht="24" hidden="false" customHeight="false" outlineLevel="0" collapsed="false">
      <c r="A694" s="117"/>
      <c r="B694" s="50"/>
      <c r="C694" s="47"/>
      <c r="D694" s="47"/>
      <c r="E694" s="51"/>
      <c r="F694" s="51" t="s">
        <v>1363</v>
      </c>
      <c r="G694" s="62" t="s">
        <v>1333</v>
      </c>
      <c r="H694" s="48" t="s">
        <v>1262</v>
      </c>
      <c r="I694" s="52" t="s">
        <v>1364</v>
      </c>
      <c r="J694" s="47" t="s">
        <v>208</v>
      </c>
      <c r="K694" s="51" t="s">
        <v>1335</v>
      </c>
      <c r="L694" s="37" t="str">
        <f aca="false">VLOOKUP(K694,CódigosRetorno!$A$2:$B$1795,2,FALSE())</f>
        <v>El dato ingresado como atributo @schemeName es incorrecto.</v>
      </c>
      <c r="M694" s="48" t="s">
        <v>8</v>
      </c>
      <c r="N694" s="17"/>
    </row>
    <row r="695" customFormat="false" ht="36" hidden="false" customHeight="true" outlineLevel="0" collapsed="false">
      <c r="A695" s="117"/>
      <c r="B695" s="50"/>
      <c r="C695" s="47"/>
      <c r="D695" s="47"/>
      <c r="E695" s="51" t="s">
        <v>1347</v>
      </c>
      <c r="F695" s="51"/>
      <c r="G695" s="248" t="s">
        <v>2302</v>
      </c>
      <c r="H695" s="48" t="n">
        <v>1</v>
      </c>
      <c r="I695" s="52" t="s">
        <v>2303</v>
      </c>
      <c r="J695" s="47" t="s">
        <v>6</v>
      </c>
      <c r="K695" s="51" t="s">
        <v>2304</v>
      </c>
      <c r="L695" s="37" t="str">
        <f aca="false">VLOOKUP(K695,CódigosRetorno!$A$2:$B$1795,2,FALSE())</f>
        <v>El XML no contiene el tag o no existe información de la dirección del punto de destino en Detracciones - Servicio de transporte de carga.</v>
      </c>
      <c r="M695" s="48" t="s">
        <v>8</v>
      </c>
      <c r="N695" s="17"/>
    </row>
    <row r="696" customFormat="false" ht="60" hidden="false" customHeight="false" outlineLevel="0" collapsed="false">
      <c r="A696" s="117"/>
      <c r="B696" s="50"/>
      <c r="C696" s="47"/>
      <c r="D696" s="47"/>
      <c r="E696" s="51"/>
      <c r="F696" s="51"/>
      <c r="G696" s="248"/>
      <c r="H696" s="48" t="n">
        <v>1</v>
      </c>
      <c r="I696" s="52" t="s">
        <v>1381</v>
      </c>
      <c r="J696" s="47" t="s">
        <v>208</v>
      </c>
      <c r="K696" s="51" t="s">
        <v>1382</v>
      </c>
      <c r="L696" s="37" t="str">
        <f aca="false">VLOOKUP(K696,CódigosRetorno!$A$2:$B$1795,2,FALSE())</f>
        <v>El dato ingresado como direccion completa y detallada no cumple con el formato establecido.</v>
      </c>
      <c r="M696" s="48" t="s">
        <v>8</v>
      </c>
      <c r="N696" s="17"/>
    </row>
    <row r="697" customFormat="false" ht="36" hidden="false" customHeight="true" outlineLevel="0" collapsed="false">
      <c r="A697" s="48" t="n">
        <f aca="false">A691+1</f>
        <v>115</v>
      </c>
      <c r="B697" s="50" t="s">
        <v>2305</v>
      </c>
      <c r="C697" s="47" t="s">
        <v>329</v>
      </c>
      <c r="D697" s="47" t="s">
        <v>184</v>
      </c>
      <c r="E697" s="51" t="s">
        <v>1563</v>
      </c>
      <c r="F697" s="48"/>
      <c r="G697" s="50" t="s">
        <v>2306</v>
      </c>
      <c r="H697" s="48" t="n">
        <v>1</v>
      </c>
      <c r="I697" s="52" t="s">
        <v>2296</v>
      </c>
      <c r="J697" s="51" t="s">
        <v>6</v>
      </c>
      <c r="K697" s="116" t="s">
        <v>2307</v>
      </c>
      <c r="L697" s="37" t="str">
        <f aca="false">VLOOKUP(K697,CódigosRetorno!$A$2:$B$1795,2,FALSE())</f>
        <v>El XML no contiene el tag o no existe información del Detalle del viaje en Detracciones - Servicio de transporte de carga.</v>
      </c>
      <c r="M697" s="48" t="s">
        <v>8</v>
      </c>
      <c r="N697" s="17"/>
    </row>
    <row r="698" customFormat="false" ht="60" hidden="false" customHeight="false" outlineLevel="0" collapsed="false">
      <c r="A698" s="48"/>
      <c r="B698" s="50"/>
      <c r="C698" s="47"/>
      <c r="D698" s="47"/>
      <c r="E698" s="51"/>
      <c r="F698" s="48"/>
      <c r="G698" s="50"/>
      <c r="H698" s="48"/>
      <c r="I698" s="52" t="s">
        <v>2308</v>
      </c>
      <c r="J698" s="51" t="s">
        <v>208</v>
      </c>
      <c r="K698" s="116" t="s">
        <v>2309</v>
      </c>
      <c r="L698" s="37" t="str">
        <f aca="false">VLOOKUP(K698,CódigosRetorno!$A$2:$B$1795,2,FALSE())</f>
        <v>El dato ingresado como detalle del viaje no cumple con el formato establecido.</v>
      </c>
      <c r="M698" s="48" t="s">
        <v>8</v>
      </c>
      <c r="N698" s="17"/>
    </row>
    <row r="699" customFormat="false" ht="36" hidden="false" customHeight="true" outlineLevel="0" collapsed="false">
      <c r="A699" s="48" t="n">
        <f aca="false">A697+1</f>
        <v>116</v>
      </c>
      <c r="B699" s="37" t="s">
        <v>2310</v>
      </c>
      <c r="C699" s="47" t="s">
        <v>329</v>
      </c>
      <c r="D699" s="47" t="s">
        <v>184</v>
      </c>
      <c r="E699" s="51" t="s">
        <v>330</v>
      </c>
      <c r="F699" s="47" t="s">
        <v>2311</v>
      </c>
      <c r="G699" s="37" t="s">
        <v>2312</v>
      </c>
      <c r="H699" s="48" t="n">
        <v>1</v>
      </c>
      <c r="I699" s="52" t="s">
        <v>2313</v>
      </c>
      <c r="J699" s="47" t="s">
        <v>6</v>
      </c>
      <c r="K699" s="51" t="s">
        <v>2314</v>
      </c>
      <c r="L699" s="37" t="str">
        <f aca="false">VLOOKUP(K699,CódigosRetorno!$A$2:$B$1795,2,FALSE())</f>
        <v>Detracciones - Servicio de transporte de carga, debe tener un (y solo uno) Valor Referencial del Servicio de Transporte.</v>
      </c>
      <c r="M699" s="48" t="s">
        <v>8</v>
      </c>
      <c r="N699" s="17"/>
    </row>
    <row r="700" customFormat="false" ht="36" hidden="false" customHeight="true" outlineLevel="0" collapsed="false">
      <c r="A700" s="48"/>
      <c r="B700" s="37"/>
      <c r="C700" s="47"/>
      <c r="D700" s="47"/>
      <c r="E700" s="51" t="s">
        <v>300</v>
      </c>
      <c r="F700" s="47" t="s">
        <v>301</v>
      </c>
      <c r="G700" s="50" t="s">
        <v>2315</v>
      </c>
      <c r="H700" s="48" t="n">
        <v>1</v>
      </c>
      <c r="I700" s="52" t="s">
        <v>2303</v>
      </c>
      <c r="J700" s="47" t="s">
        <v>6</v>
      </c>
      <c r="K700" s="51" t="s">
        <v>2316</v>
      </c>
      <c r="L700" s="37" t="str">
        <f aca="false">VLOOKUP(K700,CódigosRetorno!$A$2:$B$1795,2,FALSE())</f>
        <v>El XML no contiene el tag o no existe información del monto del valor referencial en Detracciones - Servicios de transporte de carga.</v>
      </c>
      <c r="M700" s="48" t="s">
        <v>8</v>
      </c>
      <c r="N700" s="17"/>
    </row>
    <row r="701" customFormat="false" ht="36" hidden="false" customHeight="false" outlineLevel="0" collapsed="false">
      <c r="A701" s="48"/>
      <c r="B701" s="37"/>
      <c r="C701" s="47"/>
      <c r="D701" s="47"/>
      <c r="E701" s="51"/>
      <c r="F701" s="47"/>
      <c r="G701" s="50"/>
      <c r="H701" s="48"/>
      <c r="I701" s="52" t="s">
        <v>2317</v>
      </c>
      <c r="J701" s="47" t="s">
        <v>6</v>
      </c>
      <c r="K701" s="51" t="s">
        <v>2318</v>
      </c>
      <c r="L701" s="37" t="str">
        <f aca="false">VLOOKUP(K701,CódigosRetorno!$A$2:$B$1795,2,FALSE())</f>
        <v>El dato ingresado como monto valor referencial en Detracciones - Servicios de transporte de carga no cumple con el formato establecido.</v>
      </c>
      <c r="M701" s="48" t="s">
        <v>8</v>
      </c>
      <c r="N701" s="17"/>
    </row>
    <row r="702" customFormat="false" ht="24" hidden="false" customHeight="false" outlineLevel="0" collapsed="false">
      <c r="A702" s="48"/>
      <c r="B702" s="37"/>
      <c r="C702" s="47"/>
      <c r="D702" s="47"/>
      <c r="E702" s="215" t="s">
        <v>144</v>
      </c>
      <c r="F702" s="247" t="s">
        <v>308</v>
      </c>
      <c r="G702" s="122" t="s">
        <v>1575</v>
      </c>
      <c r="H702" s="217" t="n">
        <v>1</v>
      </c>
      <c r="I702" s="52" t="s">
        <v>2319</v>
      </c>
      <c r="J702" s="47" t="s">
        <v>6</v>
      </c>
      <c r="K702" s="51" t="s">
        <v>2250</v>
      </c>
      <c r="L702" s="37" t="str">
        <f aca="false">VLOOKUP(K702,CódigosRetorno!$A$2:$B$1795,2,FALSE())</f>
        <v>La moneda del monto de la detracción debe ser PEN</v>
      </c>
      <c r="M702" s="48" t="s">
        <v>8</v>
      </c>
      <c r="N702" s="17"/>
    </row>
    <row r="703" customFormat="false" ht="36" hidden="false" customHeight="true" outlineLevel="0" collapsed="false">
      <c r="A703" s="48" t="n">
        <f aca="false">A699+1</f>
        <v>117</v>
      </c>
      <c r="B703" s="50" t="s">
        <v>2320</v>
      </c>
      <c r="C703" s="47" t="s">
        <v>329</v>
      </c>
      <c r="D703" s="47" t="s">
        <v>184</v>
      </c>
      <c r="E703" s="51" t="s">
        <v>330</v>
      </c>
      <c r="F703" s="47" t="s">
        <v>2321</v>
      </c>
      <c r="G703" s="37" t="s">
        <v>2312</v>
      </c>
      <c r="H703" s="48" t="n">
        <v>1</v>
      </c>
      <c r="I703" s="52" t="s">
        <v>2322</v>
      </c>
      <c r="J703" s="47" t="s">
        <v>6</v>
      </c>
      <c r="K703" s="51" t="s">
        <v>2323</v>
      </c>
      <c r="L703" s="37" t="str">
        <f aca="false">VLOOKUP(K703,CódigosRetorno!$A$2:$B$1795,2,FALSE())</f>
        <v>Detracciones - Servicio de transporte de carga, debe tener un (y solo uno) Valor Referencial sobre la carga efectiva.</v>
      </c>
      <c r="M703" s="48" t="s">
        <v>8</v>
      </c>
      <c r="N703" s="17"/>
    </row>
    <row r="704" customFormat="false" ht="36" hidden="false" customHeight="true" outlineLevel="0" collapsed="false">
      <c r="A704" s="48"/>
      <c r="B704" s="50"/>
      <c r="C704" s="47"/>
      <c r="D704" s="47"/>
      <c r="E704" s="51" t="s">
        <v>300</v>
      </c>
      <c r="F704" s="47" t="s">
        <v>301</v>
      </c>
      <c r="G704" s="50" t="s">
        <v>2315</v>
      </c>
      <c r="H704" s="48" t="n">
        <v>1</v>
      </c>
      <c r="I704" s="52" t="s">
        <v>2303</v>
      </c>
      <c r="J704" s="47" t="s">
        <v>6</v>
      </c>
      <c r="K704" s="51" t="s">
        <v>2316</v>
      </c>
      <c r="L704" s="37" t="str">
        <f aca="false">VLOOKUP(K704,CódigosRetorno!$A$2:$B$1795,2,FALSE())</f>
        <v>El XML no contiene el tag o no existe información del monto del valor referencial en Detracciones - Servicios de transporte de carga.</v>
      </c>
      <c r="M704" s="48" t="s">
        <v>8</v>
      </c>
      <c r="N704" s="17"/>
    </row>
    <row r="705" customFormat="false" ht="36" hidden="false" customHeight="false" outlineLevel="0" collapsed="false">
      <c r="A705" s="48"/>
      <c r="B705" s="50"/>
      <c r="C705" s="47"/>
      <c r="D705" s="47"/>
      <c r="E705" s="51"/>
      <c r="F705" s="47"/>
      <c r="G705" s="50"/>
      <c r="H705" s="48"/>
      <c r="I705" s="52" t="s">
        <v>2324</v>
      </c>
      <c r="J705" s="47" t="s">
        <v>6</v>
      </c>
      <c r="K705" s="51" t="s">
        <v>2318</v>
      </c>
      <c r="L705" s="37" t="str">
        <f aca="false">VLOOKUP(K705,CódigosRetorno!$A$2:$B$1795,2,FALSE())</f>
        <v>El dato ingresado como monto valor referencial en Detracciones - Servicios de transporte de carga no cumple con el formato establecido.</v>
      </c>
      <c r="M705" s="48" t="s">
        <v>8</v>
      </c>
      <c r="N705" s="17"/>
    </row>
    <row r="706" customFormat="false" ht="24" hidden="false" customHeight="false" outlineLevel="0" collapsed="false">
      <c r="A706" s="48"/>
      <c r="B706" s="50"/>
      <c r="C706" s="47"/>
      <c r="D706" s="47"/>
      <c r="E706" s="215" t="s">
        <v>144</v>
      </c>
      <c r="F706" s="247" t="s">
        <v>308</v>
      </c>
      <c r="G706" s="122" t="s">
        <v>1575</v>
      </c>
      <c r="H706" s="217" t="n">
        <v>1</v>
      </c>
      <c r="I706" s="52" t="s">
        <v>2319</v>
      </c>
      <c r="J706" s="47" t="s">
        <v>6</v>
      </c>
      <c r="K706" s="51" t="s">
        <v>2250</v>
      </c>
      <c r="L706" s="37" t="str">
        <f aca="false">VLOOKUP(K706,CódigosRetorno!$A$2:$B$1795,2,FALSE())</f>
        <v>La moneda del monto de la detracción debe ser PEN</v>
      </c>
      <c r="M706" s="48" t="s">
        <v>8</v>
      </c>
      <c r="N706" s="17"/>
    </row>
    <row r="707" customFormat="false" ht="36" hidden="false" customHeight="true" outlineLevel="0" collapsed="false">
      <c r="A707" s="48" t="n">
        <f aca="false">A703+1</f>
        <v>118</v>
      </c>
      <c r="B707" s="50" t="s">
        <v>2325</v>
      </c>
      <c r="C707" s="47" t="s">
        <v>329</v>
      </c>
      <c r="D707" s="47" t="s">
        <v>184</v>
      </c>
      <c r="E707" s="51" t="s">
        <v>330</v>
      </c>
      <c r="F707" s="47" t="s">
        <v>2326</v>
      </c>
      <c r="G707" s="37" t="s">
        <v>2312</v>
      </c>
      <c r="H707" s="48" t="n">
        <v>1</v>
      </c>
      <c r="I707" s="52" t="s">
        <v>2327</v>
      </c>
      <c r="J707" s="47" t="s">
        <v>6</v>
      </c>
      <c r="K707" s="51" t="s">
        <v>2328</v>
      </c>
      <c r="L707" s="37" t="str">
        <f aca="false">VLOOKUP(K707,CódigosRetorno!$A$2:$B$1795,2,FALSE())</f>
        <v>Detracciones - Servicio de transporte de carga, debe tener un (y solo uno) Valor Referencial sobre la carga util nominal.</v>
      </c>
      <c r="M707" s="48" t="s">
        <v>8</v>
      </c>
      <c r="N707" s="17"/>
    </row>
    <row r="708" customFormat="false" ht="36" hidden="false" customHeight="true" outlineLevel="0" collapsed="false">
      <c r="A708" s="48"/>
      <c r="B708" s="50"/>
      <c r="C708" s="47"/>
      <c r="D708" s="47"/>
      <c r="E708" s="51" t="s">
        <v>300</v>
      </c>
      <c r="F708" s="47" t="s">
        <v>301</v>
      </c>
      <c r="G708" s="50" t="s">
        <v>2315</v>
      </c>
      <c r="H708" s="48" t="n">
        <v>1</v>
      </c>
      <c r="I708" s="52" t="s">
        <v>2303</v>
      </c>
      <c r="J708" s="47" t="s">
        <v>6</v>
      </c>
      <c r="K708" s="51" t="s">
        <v>2316</v>
      </c>
      <c r="L708" s="37" t="str">
        <f aca="false">VLOOKUP(K708,CódigosRetorno!$A$2:$B$1795,2,FALSE())</f>
        <v>El XML no contiene el tag o no existe información del monto del valor referencial en Detracciones - Servicios de transporte de carga.</v>
      </c>
      <c r="M708" s="48" t="s">
        <v>8</v>
      </c>
      <c r="N708" s="17"/>
    </row>
    <row r="709" customFormat="false" ht="36" hidden="false" customHeight="false" outlineLevel="0" collapsed="false">
      <c r="A709" s="48"/>
      <c r="B709" s="50"/>
      <c r="C709" s="47"/>
      <c r="D709" s="47"/>
      <c r="E709" s="51"/>
      <c r="F709" s="47"/>
      <c r="G709" s="50"/>
      <c r="H709" s="48"/>
      <c r="I709" s="52" t="s">
        <v>2317</v>
      </c>
      <c r="J709" s="47" t="s">
        <v>6</v>
      </c>
      <c r="K709" s="51" t="s">
        <v>2318</v>
      </c>
      <c r="L709" s="37" t="str">
        <f aca="false">VLOOKUP(K709,CódigosRetorno!$A$2:$B$1795,2,FALSE())</f>
        <v>El dato ingresado como monto valor referencial en Detracciones - Servicios de transporte de carga no cumple con el formato establecido.</v>
      </c>
      <c r="M709" s="48" t="s">
        <v>8</v>
      </c>
      <c r="N709" s="17"/>
    </row>
    <row r="710" customFormat="false" ht="24" hidden="false" customHeight="false" outlineLevel="0" collapsed="false">
      <c r="A710" s="48"/>
      <c r="B710" s="50"/>
      <c r="C710" s="47"/>
      <c r="D710" s="47"/>
      <c r="E710" s="215" t="s">
        <v>144</v>
      </c>
      <c r="F710" s="247" t="s">
        <v>308</v>
      </c>
      <c r="G710" s="122" t="s">
        <v>1575</v>
      </c>
      <c r="H710" s="217" t="n">
        <v>1</v>
      </c>
      <c r="I710" s="37" t="s">
        <v>2319</v>
      </c>
      <c r="J710" s="47" t="s">
        <v>6</v>
      </c>
      <c r="K710" s="51" t="s">
        <v>2250</v>
      </c>
      <c r="L710" s="37" t="str">
        <f aca="false">VLOOKUP(K710,CódigosRetorno!$A$2:$B$1795,2,FALSE())</f>
        <v>La moneda del monto de la detracción debe ser PEN</v>
      </c>
      <c r="M710" s="48" t="s">
        <v>8</v>
      </c>
      <c r="N710" s="17"/>
    </row>
    <row r="711" customFormat="false" ht="15" hidden="false" customHeight="false" outlineLevel="0" collapsed="false">
      <c r="A711" s="63" t="s">
        <v>2329</v>
      </c>
      <c r="B711" s="139"/>
      <c r="C711" s="98"/>
      <c r="D711" s="98"/>
      <c r="E711" s="110"/>
      <c r="F711" s="69"/>
      <c r="G711" s="139"/>
      <c r="H711" s="69"/>
      <c r="I711" s="42"/>
      <c r="J711" s="110" t="s">
        <v>8</v>
      </c>
      <c r="K711" s="99" t="s">
        <v>8</v>
      </c>
      <c r="L711" s="42" t="str">
        <f aca="false">VLOOKUP(K711,CódigosRetorno!$A$2:$B$1795,2,FALSE())</f>
        <v>-</v>
      </c>
      <c r="M711" s="69"/>
      <c r="N711" s="17"/>
    </row>
    <row r="712" customFormat="false" ht="36" hidden="false" customHeight="true" outlineLevel="0" collapsed="false">
      <c r="A712" s="48" t="n">
        <f aca="false">A707+1</f>
        <v>119</v>
      </c>
      <c r="B712" s="50" t="s">
        <v>2330</v>
      </c>
      <c r="C712" s="47" t="s">
        <v>329</v>
      </c>
      <c r="D712" s="47" t="s">
        <v>184</v>
      </c>
      <c r="E712" s="51" t="s">
        <v>216</v>
      </c>
      <c r="F712" s="47" t="s">
        <v>217</v>
      </c>
      <c r="G712" s="50" t="s">
        <v>2331</v>
      </c>
      <c r="H712" s="48"/>
      <c r="I712" s="52" t="s">
        <v>2332</v>
      </c>
      <c r="J712" s="47" t="s">
        <v>208</v>
      </c>
      <c r="K712" s="51" t="s">
        <v>834</v>
      </c>
      <c r="L712" s="37" t="str">
        <f aca="false">VLOOKUP(K712,CódigosRetorno!$A$2:$B$1795,2,FALSE())</f>
        <v>Debe corresponder a algún valor válido establecido en el catálogo 13</v>
      </c>
      <c r="M712" s="48" t="s">
        <v>1360</v>
      </c>
      <c r="N712" s="17"/>
    </row>
    <row r="713" customFormat="false" ht="24" hidden="false" customHeight="false" outlineLevel="0" collapsed="false">
      <c r="A713" s="48"/>
      <c r="B713" s="50"/>
      <c r="C713" s="47"/>
      <c r="D713" s="47"/>
      <c r="E713" s="51"/>
      <c r="F713" s="48" t="s">
        <v>1361</v>
      </c>
      <c r="G713" s="50" t="s">
        <v>1261</v>
      </c>
      <c r="H713" s="48" t="s">
        <v>1262</v>
      </c>
      <c r="I713" s="52" t="s">
        <v>1362</v>
      </c>
      <c r="J713" s="47" t="s">
        <v>208</v>
      </c>
      <c r="K713" s="51" t="s">
        <v>1264</v>
      </c>
      <c r="L713" s="37" t="str">
        <f aca="false">VLOOKUP(K713,CódigosRetorno!$A$2:$B$1795,2,FALSE())</f>
        <v>El dato ingresado como atributo @schemeAgencyName es incorrecto.</v>
      </c>
      <c r="M713" s="48" t="s">
        <v>8</v>
      </c>
      <c r="N713" s="17"/>
    </row>
    <row r="714" customFormat="false" ht="24" hidden="false" customHeight="false" outlineLevel="0" collapsed="false">
      <c r="A714" s="48"/>
      <c r="B714" s="50"/>
      <c r="C714" s="47"/>
      <c r="D714" s="47"/>
      <c r="E714" s="51"/>
      <c r="F714" s="48" t="s">
        <v>1363</v>
      </c>
      <c r="G714" s="50" t="s">
        <v>1333</v>
      </c>
      <c r="H714" s="48" t="s">
        <v>1262</v>
      </c>
      <c r="I714" s="52" t="s">
        <v>1364</v>
      </c>
      <c r="J714" s="47" t="s">
        <v>208</v>
      </c>
      <c r="K714" s="51" t="s">
        <v>1335</v>
      </c>
      <c r="L714" s="37" t="str">
        <f aca="false">VLOOKUP(K714,CódigosRetorno!$A$2:$B$1795,2,FALSE())</f>
        <v>El dato ingresado como atributo @schemeName es incorrecto.</v>
      </c>
      <c r="M714" s="48" t="s">
        <v>8</v>
      </c>
      <c r="N714" s="17"/>
    </row>
    <row r="715" customFormat="false" ht="36" hidden="false" customHeight="false" outlineLevel="0" collapsed="false">
      <c r="A715" s="48"/>
      <c r="B715" s="50"/>
      <c r="C715" s="47"/>
      <c r="D715" s="47"/>
      <c r="E715" s="215" t="s">
        <v>330</v>
      </c>
      <c r="F715" s="48" t="s">
        <v>2311</v>
      </c>
      <c r="G715" s="50" t="s">
        <v>2333</v>
      </c>
      <c r="H715" s="48"/>
      <c r="I715" s="52" t="s">
        <v>186</v>
      </c>
      <c r="J715" s="47" t="s">
        <v>8</v>
      </c>
      <c r="K715" s="51" t="s">
        <v>8</v>
      </c>
      <c r="L715" s="37" t="str">
        <f aca="false">VLOOKUP(K715,CódigosRetorno!$A$2:$B$1795,2,FALSE())</f>
        <v>-</v>
      </c>
      <c r="M715" s="48" t="s">
        <v>8</v>
      </c>
      <c r="N715" s="17"/>
    </row>
    <row r="716" customFormat="false" ht="36" hidden="false" customHeight="true" outlineLevel="0" collapsed="false">
      <c r="A716" s="117" t="n">
        <f aca="false">A712+1</f>
        <v>120</v>
      </c>
      <c r="B716" s="50" t="s">
        <v>2334</v>
      </c>
      <c r="C716" s="47" t="s">
        <v>329</v>
      </c>
      <c r="D716" s="47" t="s">
        <v>184</v>
      </c>
      <c r="E716" s="51" t="s">
        <v>216</v>
      </c>
      <c r="F716" s="47" t="s">
        <v>217</v>
      </c>
      <c r="G716" s="50" t="s">
        <v>2335</v>
      </c>
      <c r="H716" s="48"/>
      <c r="I716" s="52" t="s">
        <v>2332</v>
      </c>
      <c r="J716" s="47" t="s">
        <v>208</v>
      </c>
      <c r="K716" s="51" t="s">
        <v>834</v>
      </c>
      <c r="L716" s="37" t="str">
        <f aca="false">VLOOKUP(K716,CódigosRetorno!$A$2:$B$1795,2,FALSE())</f>
        <v>Debe corresponder a algún valor válido establecido en el catálogo 13</v>
      </c>
      <c r="M716" s="48" t="s">
        <v>1360</v>
      </c>
      <c r="N716" s="17"/>
    </row>
    <row r="717" customFormat="false" ht="24" hidden="false" customHeight="false" outlineLevel="0" collapsed="false">
      <c r="A717" s="117"/>
      <c r="B717" s="50"/>
      <c r="C717" s="47"/>
      <c r="D717" s="47"/>
      <c r="E717" s="51"/>
      <c r="F717" s="48" t="s">
        <v>1361</v>
      </c>
      <c r="G717" s="50" t="s">
        <v>1261</v>
      </c>
      <c r="H717" s="48" t="s">
        <v>1262</v>
      </c>
      <c r="I717" s="52" t="s">
        <v>1362</v>
      </c>
      <c r="J717" s="47" t="s">
        <v>208</v>
      </c>
      <c r="K717" s="51" t="s">
        <v>1264</v>
      </c>
      <c r="L717" s="37" t="str">
        <f aca="false">VLOOKUP(K717,CódigosRetorno!$A$2:$B$1795,2,FALSE())</f>
        <v>El dato ingresado como atributo @schemeAgencyName es incorrecto.</v>
      </c>
      <c r="M717" s="48" t="s">
        <v>8</v>
      </c>
      <c r="N717" s="17"/>
    </row>
    <row r="718" customFormat="false" ht="24" hidden="false" customHeight="false" outlineLevel="0" collapsed="false">
      <c r="A718" s="117"/>
      <c r="B718" s="50"/>
      <c r="C718" s="47"/>
      <c r="D718" s="47"/>
      <c r="E718" s="51"/>
      <c r="F718" s="48" t="s">
        <v>1363</v>
      </c>
      <c r="G718" s="50" t="s">
        <v>1333</v>
      </c>
      <c r="H718" s="48" t="s">
        <v>1262</v>
      </c>
      <c r="I718" s="52" t="s">
        <v>1364</v>
      </c>
      <c r="J718" s="47" t="s">
        <v>208</v>
      </c>
      <c r="K718" s="51" t="s">
        <v>1335</v>
      </c>
      <c r="L718" s="37" t="str">
        <f aca="false">VLOOKUP(K718,CódigosRetorno!$A$2:$B$1795,2,FALSE())</f>
        <v>El dato ingresado como atributo @schemeName es incorrecto.</v>
      </c>
      <c r="M718" s="48" t="s">
        <v>8</v>
      </c>
      <c r="N718" s="17"/>
    </row>
    <row r="719" customFormat="false" ht="72" hidden="false" customHeight="true" outlineLevel="0" collapsed="false">
      <c r="A719" s="48" t="n">
        <f aca="false">A716+1</f>
        <v>121</v>
      </c>
      <c r="B719" s="50" t="s">
        <v>2336</v>
      </c>
      <c r="C719" s="47" t="s">
        <v>329</v>
      </c>
      <c r="D719" s="47" t="s">
        <v>184</v>
      </c>
      <c r="E719" s="51" t="s">
        <v>223</v>
      </c>
      <c r="F719" s="48"/>
      <c r="G719" s="50" t="s">
        <v>2337</v>
      </c>
      <c r="H719" s="48" t="s">
        <v>1262</v>
      </c>
      <c r="I719" s="52" t="s">
        <v>2338</v>
      </c>
      <c r="J719" s="47" t="s">
        <v>208</v>
      </c>
      <c r="K719" s="51" t="s">
        <v>2339</v>
      </c>
      <c r="L719" s="37" t="str">
        <f aca="false">VLOOKUP(K719,CódigosRetorno!$A$2:$B$1795,2,FALSE())</f>
        <v>El dato ingresado como descripcion del tramo no cumple con el formato establecido.</v>
      </c>
      <c r="M719" s="48" t="s">
        <v>8</v>
      </c>
      <c r="N719" s="17"/>
    </row>
    <row r="720" customFormat="false" ht="36" hidden="false" customHeight="false" outlineLevel="0" collapsed="false">
      <c r="A720" s="48"/>
      <c r="B720" s="50"/>
      <c r="C720" s="47"/>
      <c r="D720" s="47"/>
      <c r="E720" s="51" t="s">
        <v>1997</v>
      </c>
      <c r="F720" s="48" t="s">
        <v>285</v>
      </c>
      <c r="G720" s="50" t="s">
        <v>2340</v>
      </c>
      <c r="H720" s="48"/>
      <c r="I720" s="52" t="s">
        <v>186</v>
      </c>
      <c r="J720" s="47" t="s">
        <v>8</v>
      </c>
      <c r="K720" s="51" t="s">
        <v>8</v>
      </c>
      <c r="L720" s="37" t="str">
        <f aca="false">VLOOKUP(K720,CódigosRetorno!$A$2:$B$1795,2,FALSE())</f>
        <v>-</v>
      </c>
      <c r="M720" s="48" t="s">
        <v>8</v>
      </c>
      <c r="N720" s="17"/>
    </row>
    <row r="721" customFormat="false" ht="48" hidden="false" customHeight="true" outlineLevel="0" collapsed="false">
      <c r="A721" s="48" t="n">
        <f aca="false">A719+1</f>
        <v>122</v>
      </c>
      <c r="B721" s="50" t="s">
        <v>2341</v>
      </c>
      <c r="C721" s="47" t="s">
        <v>329</v>
      </c>
      <c r="D721" s="47" t="s">
        <v>184</v>
      </c>
      <c r="E721" s="51" t="s">
        <v>300</v>
      </c>
      <c r="F721" s="47" t="s">
        <v>301</v>
      </c>
      <c r="G721" s="50" t="s">
        <v>2342</v>
      </c>
      <c r="H721" s="48" t="s">
        <v>1262</v>
      </c>
      <c r="I721" s="52" t="s">
        <v>2343</v>
      </c>
      <c r="J721" s="47" t="s">
        <v>208</v>
      </c>
      <c r="K721" s="51" t="s">
        <v>2344</v>
      </c>
      <c r="L721" s="37" t="str">
        <f aca="false">VLOOKUP(K721,CódigosRetorno!$A$2:$B$1795,2,FALSE())</f>
        <v>El dato ingresado como valor refrencia del tramo virtual no cumple con el formato establecido.</v>
      </c>
      <c r="M721" s="48" t="s">
        <v>8</v>
      </c>
      <c r="N721" s="17"/>
    </row>
    <row r="722" customFormat="false" ht="24" hidden="false" customHeight="false" outlineLevel="0" collapsed="false">
      <c r="A722" s="48"/>
      <c r="B722" s="50"/>
      <c r="C722" s="47"/>
      <c r="D722" s="47"/>
      <c r="E722" s="215" t="s">
        <v>144</v>
      </c>
      <c r="F722" s="247" t="s">
        <v>308</v>
      </c>
      <c r="G722" s="122" t="s">
        <v>1575</v>
      </c>
      <c r="H722" s="217" t="n">
        <v>1</v>
      </c>
      <c r="I722" s="37" t="s">
        <v>2319</v>
      </c>
      <c r="J722" s="47" t="s">
        <v>6</v>
      </c>
      <c r="K722" s="51" t="s">
        <v>2250</v>
      </c>
      <c r="L722" s="37" t="str">
        <f aca="false">VLOOKUP(K722,CódigosRetorno!$A$2:$B$1795,2,FALSE())</f>
        <v>La moneda del monto de la detracción debe ser PEN</v>
      </c>
      <c r="M722" s="48" t="s">
        <v>8</v>
      </c>
      <c r="N722" s="17"/>
    </row>
    <row r="723" customFormat="false" ht="15" hidden="false" customHeight="false" outlineLevel="0" collapsed="false">
      <c r="A723" s="63" t="s">
        <v>2345</v>
      </c>
      <c r="B723" s="139"/>
      <c r="C723" s="98"/>
      <c r="D723" s="98"/>
      <c r="E723" s="110"/>
      <c r="F723" s="69"/>
      <c r="G723" s="139"/>
      <c r="H723" s="69"/>
      <c r="I723" s="42"/>
      <c r="J723" s="110" t="s">
        <v>8</v>
      </c>
      <c r="K723" s="99" t="s">
        <v>8</v>
      </c>
      <c r="L723" s="42" t="str">
        <f aca="false">VLOOKUP(K723,CódigosRetorno!$A$2:$B$1795,2,FALSE())</f>
        <v>-</v>
      </c>
      <c r="M723" s="69" t="s">
        <v>8</v>
      </c>
      <c r="N723" s="17"/>
    </row>
    <row r="724" customFormat="false" ht="72" hidden="false" customHeight="true" outlineLevel="0" collapsed="false">
      <c r="A724" s="48" t="n">
        <f aca="false">A721+1</f>
        <v>123</v>
      </c>
      <c r="B724" s="50" t="s">
        <v>2346</v>
      </c>
      <c r="C724" s="47" t="s">
        <v>329</v>
      </c>
      <c r="D724" s="47" t="s">
        <v>184</v>
      </c>
      <c r="E724" s="51" t="s">
        <v>300</v>
      </c>
      <c r="F724" s="48" t="s">
        <v>2347</v>
      </c>
      <c r="G724" s="50" t="s">
        <v>2348</v>
      </c>
      <c r="H724" s="48"/>
      <c r="I724" s="52" t="s">
        <v>2349</v>
      </c>
      <c r="J724" s="47" t="s">
        <v>208</v>
      </c>
      <c r="K724" s="51" t="s">
        <v>2350</v>
      </c>
      <c r="L724" s="37" t="str">
        <f aca="false">VLOOKUP(K724,CódigosRetorno!$A$2:$B$1795,2,FALSE())</f>
        <v>El dato ingresado como configuración vehicular no cumple con el formato establecido.</v>
      </c>
      <c r="M724" s="48" t="s">
        <v>8</v>
      </c>
      <c r="N724" s="17"/>
    </row>
    <row r="725" customFormat="false" ht="24" hidden="false" customHeight="false" outlineLevel="0" collapsed="false">
      <c r="A725" s="48"/>
      <c r="B725" s="50"/>
      <c r="C725" s="47"/>
      <c r="D725" s="47"/>
      <c r="E725" s="51"/>
      <c r="F725" s="48" t="s">
        <v>2351</v>
      </c>
      <c r="G725" s="50" t="s">
        <v>1282</v>
      </c>
      <c r="H725" s="48" t="s">
        <v>1262</v>
      </c>
      <c r="I725" s="52" t="s">
        <v>2352</v>
      </c>
      <c r="J725" s="47" t="s">
        <v>208</v>
      </c>
      <c r="K725" s="51" t="s">
        <v>1283</v>
      </c>
      <c r="L725" s="37" t="str">
        <f aca="false">VLOOKUP(K725,CódigosRetorno!$A$2:$B$1795,2,FALSE())</f>
        <v>El dato ingresado como atributo @listAgencyName es incorrecto.</v>
      </c>
      <c r="M725" s="48" t="s">
        <v>8</v>
      </c>
      <c r="N725" s="17"/>
    </row>
    <row r="726" customFormat="false" ht="24" hidden="false" customHeight="false" outlineLevel="0" collapsed="false">
      <c r="A726" s="48"/>
      <c r="B726" s="50"/>
      <c r="C726" s="47"/>
      <c r="D726" s="47"/>
      <c r="E726" s="51"/>
      <c r="F726" s="48" t="s">
        <v>2353</v>
      </c>
      <c r="G726" s="50" t="s">
        <v>1285</v>
      </c>
      <c r="H726" s="48" t="s">
        <v>1262</v>
      </c>
      <c r="I726" s="37" t="s">
        <v>2354</v>
      </c>
      <c r="J726" s="47" t="s">
        <v>208</v>
      </c>
      <c r="K726" s="51" t="s">
        <v>1287</v>
      </c>
      <c r="L726" s="37" t="str">
        <f aca="false">VLOOKUP(K726,CódigosRetorno!$A$2:$B$1795,2,FALSE())</f>
        <v>El dato ingresado como atributo @listName es incorrecto.</v>
      </c>
      <c r="M726" s="48" t="s">
        <v>8</v>
      </c>
      <c r="N726" s="17"/>
    </row>
    <row r="727" customFormat="false" ht="48" hidden="false" customHeight="false" outlineLevel="0" collapsed="false">
      <c r="A727" s="48"/>
      <c r="B727" s="50"/>
      <c r="C727" s="47"/>
      <c r="D727" s="47"/>
      <c r="E727" s="249" t="s">
        <v>330</v>
      </c>
      <c r="F727" s="208" t="s">
        <v>2311</v>
      </c>
      <c r="G727" s="250" t="s">
        <v>2348</v>
      </c>
      <c r="H727" s="48" t="s">
        <v>1262</v>
      </c>
      <c r="I727" s="37"/>
      <c r="J727" s="47"/>
      <c r="K727" s="51" t="s">
        <v>8</v>
      </c>
      <c r="L727" s="37" t="str">
        <f aca="false">VLOOKUP(K727,CódigosRetorno!$A$2:$B$1795,2,FALSE())</f>
        <v>-</v>
      </c>
      <c r="M727" s="48" t="s">
        <v>8</v>
      </c>
      <c r="N727" s="17"/>
    </row>
    <row r="728" customFormat="false" ht="48" hidden="false" customHeight="true" outlineLevel="0" collapsed="false">
      <c r="A728" s="48" t="n">
        <f aca="false">A724+1</f>
        <v>124</v>
      </c>
      <c r="B728" s="50" t="s">
        <v>2355</v>
      </c>
      <c r="C728" s="47" t="s">
        <v>329</v>
      </c>
      <c r="D728" s="47" t="s">
        <v>184</v>
      </c>
      <c r="E728" s="51" t="s">
        <v>1536</v>
      </c>
      <c r="F728" s="48" t="s">
        <v>2311</v>
      </c>
      <c r="G728" s="50" t="s">
        <v>2356</v>
      </c>
      <c r="H728" s="48" t="n">
        <v>1</v>
      </c>
      <c r="I728" s="52" t="s">
        <v>2357</v>
      </c>
      <c r="J728" s="47" t="s">
        <v>208</v>
      </c>
      <c r="K728" s="51" t="s">
        <v>2358</v>
      </c>
      <c r="L728" s="37" t="str">
        <f aca="false">VLOOKUP(K728,CódigosRetorno!$A$2:$B$1795,2,FALSE())</f>
        <v>El dato ingresado como tipo de carga util es incorrecto.</v>
      </c>
      <c r="M728" s="48" t="s">
        <v>8</v>
      </c>
      <c r="N728" s="17"/>
    </row>
    <row r="729" customFormat="false" ht="24" hidden="false" customHeight="true" outlineLevel="0" collapsed="false">
      <c r="A729" s="48"/>
      <c r="B729" s="50"/>
      <c r="C729" s="47"/>
      <c r="D729" s="47"/>
      <c r="E729" s="51" t="s">
        <v>300</v>
      </c>
      <c r="F729" s="48" t="s">
        <v>301</v>
      </c>
      <c r="G729" s="50" t="s">
        <v>2359</v>
      </c>
      <c r="H729" s="48" t="n">
        <v>1</v>
      </c>
      <c r="I729" s="52" t="s">
        <v>2360</v>
      </c>
      <c r="J729" s="47" t="s">
        <v>208</v>
      </c>
      <c r="K729" s="51" t="s">
        <v>2361</v>
      </c>
      <c r="L729" s="37" t="str">
        <f aca="false">VLOOKUP(K729,CódigosRetorno!$A$2:$B$1795,2,FALSE())</f>
        <v>El XML no contiene el tag o no existe información del valor de la carga en TM.</v>
      </c>
      <c r="M729" s="48" t="s">
        <v>8</v>
      </c>
      <c r="N729" s="17"/>
    </row>
    <row r="730" customFormat="false" ht="48" hidden="false" customHeight="false" outlineLevel="0" collapsed="false">
      <c r="A730" s="48"/>
      <c r="B730" s="50"/>
      <c r="C730" s="47"/>
      <c r="D730" s="47"/>
      <c r="E730" s="51"/>
      <c r="F730" s="48"/>
      <c r="G730" s="50"/>
      <c r="H730" s="48"/>
      <c r="I730" s="52" t="s">
        <v>2343</v>
      </c>
      <c r="J730" s="47" t="s">
        <v>208</v>
      </c>
      <c r="K730" s="51" t="s">
        <v>2362</v>
      </c>
      <c r="L730" s="37" t="str">
        <f aca="false">VLOOKUP(K730,CódigosRetorno!$A$2:$B$1795,2,FALSE())</f>
        <v>El dato ingresado como valor de la carga en TM cumple con el formato establecido.</v>
      </c>
      <c r="M730" s="48" t="s">
        <v>8</v>
      </c>
      <c r="N730" s="17"/>
    </row>
    <row r="731" customFormat="false" ht="36" hidden="false" customHeight="false" outlineLevel="0" collapsed="false">
      <c r="A731" s="48"/>
      <c r="B731" s="50"/>
      <c r="C731" s="47"/>
      <c r="D731" s="47"/>
      <c r="E731" s="51"/>
      <c r="F731" s="47" t="s">
        <v>2280</v>
      </c>
      <c r="G731" s="50" t="s">
        <v>1709</v>
      </c>
      <c r="H731" s="48" t="n">
        <v>1</v>
      </c>
      <c r="I731" s="52" t="s">
        <v>2363</v>
      </c>
      <c r="J731" s="47" t="s">
        <v>208</v>
      </c>
      <c r="K731" s="51" t="s">
        <v>2364</v>
      </c>
      <c r="L731" s="37" t="str">
        <f aca="false">VLOOKUP(K731,CódigosRetorno!$A$2:$B$1795,2,FALSE())</f>
        <v>El dato ingresado como unidad de medida de la carga  del vehiculo no corresponde al valor esperado.</v>
      </c>
      <c r="M731" s="48" t="s">
        <v>8</v>
      </c>
      <c r="N731" s="17"/>
    </row>
    <row r="732" customFormat="false" ht="48" hidden="false" customHeight="true" outlineLevel="0" collapsed="false">
      <c r="A732" s="48" t="n">
        <f aca="false">A728+1</f>
        <v>125</v>
      </c>
      <c r="B732" s="50" t="s">
        <v>2365</v>
      </c>
      <c r="C732" s="47" t="s">
        <v>329</v>
      </c>
      <c r="D732" s="47" t="s">
        <v>184</v>
      </c>
      <c r="E732" s="51" t="s">
        <v>1536</v>
      </c>
      <c r="F732" s="48" t="s">
        <v>2321</v>
      </c>
      <c r="G732" s="50" t="s">
        <v>2366</v>
      </c>
      <c r="H732" s="48"/>
      <c r="I732" s="52" t="s">
        <v>2357</v>
      </c>
      <c r="J732" s="47" t="s">
        <v>208</v>
      </c>
      <c r="K732" s="51" t="s">
        <v>2358</v>
      </c>
      <c r="L732" s="37" t="str">
        <f aca="false">VLOOKUP(K732,CódigosRetorno!$A$2:$B$1795,2,FALSE())</f>
        <v>El dato ingresado como tipo de carga util es incorrecto.</v>
      </c>
      <c r="M732" s="48" t="s">
        <v>8</v>
      </c>
      <c r="N732" s="17"/>
    </row>
    <row r="733" customFormat="false" ht="24" hidden="false" customHeight="true" outlineLevel="0" collapsed="false">
      <c r="A733" s="48"/>
      <c r="B733" s="50"/>
      <c r="C733" s="47"/>
      <c r="D733" s="47"/>
      <c r="E733" s="51" t="s">
        <v>300</v>
      </c>
      <c r="F733" s="48" t="s">
        <v>301</v>
      </c>
      <c r="G733" s="50" t="s">
        <v>2359</v>
      </c>
      <c r="H733" s="48"/>
      <c r="I733" s="52" t="s">
        <v>2360</v>
      </c>
      <c r="J733" s="47" t="s">
        <v>208</v>
      </c>
      <c r="K733" s="51" t="s">
        <v>2361</v>
      </c>
      <c r="L733" s="37" t="str">
        <f aca="false">VLOOKUP(K733,CódigosRetorno!$A$2:$B$1795,2,FALSE())</f>
        <v>El XML no contiene el tag o no existe información del valor de la carga en TM.</v>
      </c>
      <c r="M733" s="48" t="s">
        <v>8</v>
      </c>
      <c r="N733" s="17"/>
    </row>
    <row r="734" customFormat="false" ht="48" hidden="false" customHeight="false" outlineLevel="0" collapsed="false">
      <c r="A734" s="48"/>
      <c r="B734" s="50"/>
      <c r="C734" s="47"/>
      <c r="D734" s="47"/>
      <c r="E734" s="51"/>
      <c r="F734" s="48"/>
      <c r="G734" s="50"/>
      <c r="H734" s="48"/>
      <c r="I734" s="52" t="s">
        <v>2343</v>
      </c>
      <c r="J734" s="47" t="s">
        <v>208</v>
      </c>
      <c r="K734" s="51" t="s">
        <v>2362</v>
      </c>
      <c r="L734" s="37" t="str">
        <f aca="false">VLOOKUP(K734,CódigosRetorno!$A$2:$B$1795,2,FALSE())</f>
        <v>El dato ingresado como valor de la carga en TM cumple con el formato establecido.</v>
      </c>
      <c r="M734" s="48" t="s">
        <v>8</v>
      </c>
      <c r="N734" s="17"/>
    </row>
    <row r="735" customFormat="false" ht="48" hidden="false" customHeight="false" outlineLevel="0" collapsed="false">
      <c r="A735" s="48"/>
      <c r="B735" s="50"/>
      <c r="C735" s="47"/>
      <c r="D735" s="47"/>
      <c r="E735" s="51"/>
      <c r="F735" s="47" t="s">
        <v>2280</v>
      </c>
      <c r="G735" s="50" t="s">
        <v>2367</v>
      </c>
      <c r="H735" s="48" t="n">
        <v>1</v>
      </c>
      <c r="I735" s="52" t="s">
        <v>2363</v>
      </c>
      <c r="J735" s="47" t="s">
        <v>208</v>
      </c>
      <c r="K735" s="51" t="s">
        <v>2364</v>
      </c>
      <c r="L735" s="37" t="str">
        <f aca="false">VLOOKUP(K735,CódigosRetorno!$A$2:$B$1795,2,FALSE())</f>
        <v>El dato ingresado como unidad de medida de la carga  del vehiculo no corresponde al valor esperado.</v>
      </c>
      <c r="M735" s="48" t="s">
        <v>8</v>
      </c>
      <c r="N735" s="17"/>
    </row>
    <row r="736" customFormat="false" ht="48" hidden="false" customHeight="true" outlineLevel="0" collapsed="false">
      <c r="A736" s="48" t="n">
        <f aca="false">A732+1</f>
        <v>126</v>
      </c>
      <c r="B736" s="50" t="s">
        <v>2368</v>
      </c>
      <c r="C736" s="47" t="s">
        <v>329</v>
      </c>
      <c r="D736" s="47" t="s">
        <v>184</v>
      </c>
      <c r="E736" s="51" t="s">
        <v>1699</v>
      </c>
      <c r="F736" s="48" t="s">
        <v>2369</v>
      </c>
      <c r="G736" s="50" t="s">
        <v>2370</v>
      </c>
      <c r="H736" s="48"/>
      <c r="I736" s="37" t="s">
        <v>186</v>
      </c>
      <c r="J736" s="47" t="s">
        <v>8</v>
      </c>
      <c r="K736" s="51" t="s">
        <v>8</v>
      </c>
      <c r="L736" s="37" t="str">
        <f aca="false">VLOOKUP(K736,CódigosRetorno!$A$2:$B$1795,2,FALSE())</f>
        <v>-</v>
      </c>
      <c r="M736" s="48" t="s">
        <v>8</v>
      </c>
      <c r="N736" s="17"/>
    </row>
    <row r="737" customFormat="false" ht="24" hidden="false" customHeight="false" outlineLevel="0" collapsed="false">
      <c r="A737" s="48"/>
      <c r="B737" s="50"/>
      <c r="C737" s="47"/>
      <c r="D737" s="47"/>
      <c r="E737" s="215" t="s">
        <v>144</v>
      </c>
      <c r="F737" s="247" t="s">
        <v>308</v>
      </c>
      <c r="G737" s="122" t="s">
        <v>1575</v>
      </c>
      <c r="H737" s="217" t="n">
        <v>1</v>
      </c>
      <c r="I737" s="37" t="s">
        <v>2319</v>
      </c>
      <c r="J737" s="47" t="s">
        <v>6</v>
      </c>
      <c r="K737" s="51" t="s">
        <v>2250</v>
      </c>
      <c r="L737" s="37" t="str">
        <f aca="false">VLOOKUP(K737,CódigosRetorno!$A$2:$B$1795,2,FALSE())</f>
        <v>La moneda del monto de la detracción debe ser PEN</v>
      </c>
      <c r="M737" s="48" t="s">
        <v>8</v>
      </c>
      <c r="N737" s="17"/>
    </row>
    <row r="738" customFormat="false" ht="48" hidden="false" customHeight="true" outlineLevel="0" collapsed="false">
      <c r="A738" s="48" t="n">
        <f aca="false">A736+1</f>
        <v>127</v>
      </c>
      <c r="B738" s="50" t="s">
        <v>2371</v>
      </c>
      <c r="C738" s="47" t="s">
        <v>329</v>
      </c>
      <c r="D738" s="47" t="s">
        <v>184</v>
      </c>
      <c r="E738" s="51" t="s">
        <v>300</v>
      </c>
      <c r="F738" s="48" t="s">
        <v>301</v>
      </c>
      <c r="G738" s="50" t="s">
        <v>2372</v>
      </c>
      <c r="H738" s="48"/>
      <c r="I738" s="52" t="s">
        <v>2343</v>
      </c>
      <c r="J738" s="47" t="s">
        <v>208</v>
      </c>
      <c r="K738" s="51" t="s">
        <v>2373</v>
      </c>
      <c r="L738" s="37" t="str">
        <f aca="false">VLOOKUP(K738,CódigosRetorno!$A$2:$B$1795,2,FALSE())</f>
        <v>El dato ingresado como valor referencial de carga util nominal no cumple con el formato establecido.</v>
      </c>
      <c r="M738" s="48" t="s">
        <v>8</v>
      </c>
      <c r="N738" s="17"/>
    </row>
    <row r="739" customFormat="false" ht="24" hidden="false" customHeight="false" outlineLevel="0" collapsed="false">
      <c r="A739" s="48"/>
      <c r="B739" s="50"/>
      <c r="C739" s="47"/>
      <c r="D739" s="47"/>
      <c r="E739" s="215" t="s">
        <v>144</v>
      </c>
      <c r="F739" s="247" t="s">
        <v>308</v>
      </c>
      <c r="G739" s="122" t="s">
        <v>1575</v>
      </c>
      <c r="H739" s="217" t="n">
        <v>1</v>
      </c>
      <c r="I739" s="37" t="s">
        <v>2319</v>
      </c>
      <c r="J739" s="47" t="s">
        <v>6</v>
      </c>
      <c r="K739" s="51" t="s">
        <v>2250</v>
      </c>
      <c r="L739" s="37" t="str">
        <f aca="false">VLOOKUP(K739,CódigosRetorno!$A$2:$B$1795,2,FALSE())</f>
        <v>La moneda del monto de la detracción debe ser PEN</v>
      </c>
      <c r="M739" s="48" t="s">
        <v>8</v>
      </c>
      <c r="N739" s="17"/>
    </row>
    <row r="740" customFormat="false" ht="48" hidden="false" customHeight="false" outlineLevel="0" collapsed="false">
      <c r="A740" s="48" t="n">
        <f aca="false">A738+1</f>
        <v>128</v>
      </c>
      <c r="B740" s="37" t="s">
        <v>2374</v>
      </c>
      <c r="C740" s="47" t="s">
        <v>329</v>
      </c>
      <c r="D740" s="47" t="s">
        <v>184</v>
      </c>
      <c r="E740" s="51" t="s">
        <v>2375</v>
      </c>
      <c r="F740" s="48" t="s">
        <v>2376</v>
      </c>
      <c r="G740" s="50" t="s">
        <v>2377</v>
      </c>
      <c r="H740" s="48"/>
      <c r="I740" s="37" t="s">
        <v>186</v>
      </c>
      <c r="J740" s="47" t="s">
        <v>8</v>
      </c>
      <c r="K740" s="51" t="s">
        <v>8</v>
      </c>
      <c r="L740" s="37" t="str">
        <f aca="false">VLOOKUP(K740,CódigosRetorno!$A$2:$B$1795,2,FALSE())</f>
        <v>-</v>
      </c>
      <c r="M740" s="48" t="s">
        <v>8</v>
      </c>
      <c r="N740" s="17"/>
    </row>
    <row r="741" customFormat="false" ht="15" hidden="false" customHeight="false" outlineLevel="0" collapsed="false">
      <c r="A741" s="63" t="s">
        <v>2378</v>
      </c>
      <c r="B741" s="97"/>
      <c r="C741" s="113"/>
      <c r="D741" s="96"/>
      <c r="E741" s="96" t="s">
        <v>8</v>
      </c>
      <c r="F741" s="96" t="s">
        <v>8</v>
      </c>
      <c r="G741" s="70" t="s">
        <v>8</v>
      </c>
      <c r="H741" s="96"/>
      <c r="I741" s="42" t="s">
        <v>8</v>
      </c>
      <c r="J741" s="110" t="s">
        <v>8</v>
      </c>
      <c r="K741" s="99" t="s">
        <v>8</v>
      </c>
      <c r="L741" s="42" t="str">
        <f aca="false">VLOOKUP(K741,CódigosRetorno!$A$2:$B$1795,2,FALSE())</f>
        <v>-</v>
      </c>
      <c r="M741" s="69" t="s">
        <v>8</v>
      </c>
      <c r="N741" s="17"/>
    </row>
    <row r="742" customFormat="false" ht="36" hidden="false" customHeight="true" outlineLevel="0" collapsed="false">
      <c r="A742" s="48" t="s">
        <v>2379</v>
      </c>
      <c r="B742" s="50" t="s">
        <v>2380</v>
      </c>
      <c r="C742" s="47" t="s">
        <v>329</v>
      </c>
      <c r="D742" s="47" t="s">
        <v>184</v>
      </c>
      <c r="E742" s="51" t="s">
        <v>223</v>
      </c>
      <c r="F742" s="48"/>
      <c r="G742" s="37" t="s">
        <v>2177</v>
      </c>
      <c r="H742" s="48" t="n">
        <v>1</v>
      </c>
      <c r="I742" s="37" t="s">
        <v>1551</v>
      </c>
      <c r="J742" s="47" t="s">
        <v>208</v>
      </c>
      <c r="K742" s="51" t="s">
        <v>1552</v>
      </c>
      <c r="L742" s="37" t="str">
        <f aca="false">VLOOKUP(K742,CódigosRetorno!$A$2:$B$1795,2,FALSE())</f>
        <v>No existe información en el nombre del concepto.</v>
      </c>
      <c r="M742" s="48" t="s">
        <v>8</v>
      </c>
      <c r="N742" s="17"/>
    </row>
    <row r="743" customFormat="false" ht="36" hidden="false" customHeight="true" outlineLevel="0" collapsed="false">
      <c r="A743" s="48"/>
      <c r="B743" s="50"/>
      <c r="C743" s="47"/>
      <c r="D743" s="47"/>
      <c r="E743" s="51" t="s">
        <v>769</v>
      </c>
      <c r="F743" s="47" t="s">
        <v>1549</v>
      </c>
      <c r="G743" s="50" t="s">
        <v>2178</v>
      </c>
      <c r="H743" s="130" t="n">
        <v>1</v>
      </c>
      <c r="I743" s="37" t="s">
        <v>2381</v>
      </c>
      <c r="J743" s="47" t="s">
        <v>6</v>
      </c>
      <c r="K743" s="51" t="s">
        <v>2382</v>
      </c>
      <c r="L743" s="37" t="str">
        <f aca="false">VLOOKUP(K743,CódigosRetorno!$A$2:$B$1795,2,FALSE())</f>
        <v>El XML no contiene el tag de numero de documentos del huesped.</v>
      </c>
      <c r="M743" s="48" t="s">
        <v>8</v>
      </c>
      <c r="N743" s="17"/>
    </row>
    <row r="744" customFormat="false" ht="36" hidden="false" customHeight="false" outlineLevel="0" collapsed="false">
      <c r="A744" s="48"/>
      <c r="B744" s="50"/>
      <c r="C744" s="47"/>
      <c r="D744" s="47"/>
      <c r="E744" s="51"/>
      <c r="F744" s="47"/>
      <c r="G744" s="50"/>
      <c r="H744" s="130"/>
      <c r="I744" s="37" t="s">
        <v>2383</v>
      </c>
      <c r="J744" s="47" t="s">
        <v>6</v>
      </c>
      <c r="K744" s="51" t="s">
        <v>2384</v>
      </c>
      <c r="L744" s="37" t="str">
        <f aca="false">VLOOKUP(K744,CódigosRetorno!$A$2:$B$1795,2,FALSE())</f>
        <v>El XML no contiene el tag de tipo de documentos del huesped.</v>
      </c>
      <c r="M744" s="48" t="s">
        <v>8</v>
      </c>
      <c r="N744" s="17"/>
    </row>
    <row r="745" customFormat="false" ht="36" hidden="false" customHeight="false" outlineLevel="0" collapsed="false">
      <c r="A745" s="48"/>
      <c r="B745" s="50"/>
      <c r="C745" s="47"/>
      <c r="D745" s="47"/>
      <c r="E745" s="51"/>
      <c r="F745" s="47"/>
      <c r="G745" s="50"/>
      <c r="H745" s="130"/>
      <c r="I745" s="37" t="s">
        <v>2385</v>
      </c>
      <c r="J745" s="47" t="s">
        <v>6</v>
      </c>
      <c r="K745" s="51" t="s">
        <v>2386</v>
      </c>
      <c r="L745" s="37" t="str">
        <f aca="false">VLOOKUP(K745,CódigosRetorno!$A$2:$B$1795,2,FALSE())</f>
        <v>El XML no contiene el tag de codigo de pais de emision del documento de identidad</v>
      </c>
      <c r="M745" s="48" t="s">
        <v>8</v>
      </c>
      <c r="N745" s="17"/>
    </row>
    <row r="746" customFormat="false" ht="36" hidden="false" customHeight="false" outlineLevel="0" collapsed="false">
      <c r="A746" s="48"/>
      <c r="B746" s="50"/>
      <c r="C746" s="47"/>
      <c r="D746" s="47"/>
      <c r="E746" s="51"/>
      <c r="F746" s="47"/>
      <c r="G746" s="50"/>
      <c r="H746" s="130"/>
      <c r="I746" s="37" t="s">
        <v>2387</v>
      </c>
      <c r="J746" s="47" t="s">
        <v>6</v>
      </c>
      <c r="K746" s="51" t="s">
        <v>2388</v>
      </c>
      <c r="L746" s="37" t="str">
        <f aca="false">VLOOKUP(K746,CódigosRetorno!$A$2:$B$1795,2,FALSE())</f>
        <v>El XML no contiene el tag de apellidos y nombres del huesped.</v>
      </c>
      <c r="M746" s="48" t="s">
        <v>8</v>
      </c>
      <c r="N746" s="17"/>
    </row>
    <row r="747" customFormat="false" ht="36" hidden="false" customHeight="false" outlineLevel="0" collapsed="false">
      <c r="A747" s="48"/>
      <c r="B747" s="50"/>
      <c r="C747" s="47"/>
      <c r="D747" s="47"/>
      <c r="E747" s="51"/>
      <c r="F747" s="47"/>
      <c r="G747" s="50"/>
      <c r="H747" s="130"/>
      <c r="I747" s="37" t="s">
        <v>2389</v>
      </c>
      <c r="J747" s="47" t="s">
        <v>6</v>
      </c>
      <c r="K747" s="51" t="s">
        <v>2390</v>
      </c>
      <c r="L747" s="37" t="str">
        <f aca="false">VLOOKUP(K747,CódigosRetorno!$A$2:$B$1795,2,FALSE())</f>
        <v>El XML no contiene el tag de codigo del pais de residencia.</v>
      </c>
      <c r="M747" s="48" t="s">
        <v>8</v>
      </c>
      <c r="N747" s="17"/>
    </row>
    <row r="748" customFormat="false" ht="24" hidden="false" customHeight="false" outlineLevel="0" collapsed="false">
      <c r="A748" s="48"/>
      <c r="B748" s="50"/>
      <c r="C748" s="47"/>
      <c r="D748" s="47"/>
      <c r="E748" s="51"/>
      <c r="F748" s="48" t="s">
        <v>1555</v>
      </c>
      <c r="G748" s="37" t="s">
        <v>1285</v>
      </c>
      <c r="H748" s="48" t="s">
        <v>1262</v>
      </c>
      <c r="I748" s="37" t="s">
        <v>1556</v>
      </c>
      <c r="J748" s="47" t="s">
        <v>208</v>
      </c>
      <c r="K748" s="51" t="s">
        <v>1287</v>
      </c>
      <c r="L748" s="37" t="str">
        <f aca="false">VLOOKUP(K748,CódigosRetorno!$A$2:$B$1795,2,FALSE())</f>
        <v>El dato ingresado como atributo @listName es incorrecto.</v>
      </c>
      <c r="M748" s="48" t="s">
        <v>8</v>
      </c>
      <c r="N748" s="17"/>
    </row>
    <row r="749" customFormat="false" ht="24" hidden="false" customHeight="false" outlineLevel="0" collapsed="false">
      <c r="A749" s="48"/>
      <c r="B749" s="50"/>
      <c r="C749" s="47"/>
      <c r="D749" s="47"/>
      <c r="E749" s="51"/>
      <c r="F749" s="48" t="s">
        <v>1260</v>
      </c>
      <c r="G749" s="37" t="s">
        <v>1282</v>
      </c>
      <c r="H749" s="48" t="s">
        <v>1262</v>
      </c>
      <c r="I749" s="37" t="s">
        <v>1263</v>
      </c>
      <c r="J749" s="51" t="s">
        <v>208</v>
      </c>
      <c r="K749" s="116" t="s">
        <v>1283</v>
      </c>
      <c r="L749" s="37" t="str">
        <f aca="false">VLOOKUP(K749,CódigosRetorno!$A$2:$B$1795,2,FALSE())</f>
        <v>El dato ingresado como atributo @listAgencyName es incorrecto.</v>
      </c>
      <c r="M749" s="48" t="s">
        <v>8</v>
      </c>
      <c r="N749" s="17"/>
    </row>
    <row r="750" customFormat="false" ht="48" hidden="false" customHeight="false" outlineLevel="0" collapsed="false">
      <c r="A750" s="48"/>
      <c r="B750" s="50"/>
      <c r="C750" s="47"/>
      <c r="D750" s="47"/>
      <c r="E750" s="51"/>
      <c r="F750" s="48" t="s">
        <v>1557</v>
      </c>
      <c r="G750" s="37" t="s">
        <v>1289</v>
      </c>
      <c r="H750" s="48" t="s">
        <v>1262</v>
      </c>
      <c r="I750" s="37" t="s">
        <v>1558</v>
      </c>
      <c r="J750" s="51" t="s">
        <v>208</v>
      </c>
      <c r="K750" s="116" t="s">
        <v>1291</v>
      </c>
      <c r="L750" s="37" t="str">
        <f aca="false">VLOOKUP(K750,CódigosRetorno!$A$2:$B$1795,2,FALSE())</f>
        <v>El dato ingresado como atributo @listURI es incorrecto.</v>
      </c>
      <c r="M750" s="48" t="s">
        <v>8</v>
      </c>
      <c r="N750" s="17"/>
    </row>
    <row r="751" customFormat="false" ht="24" hidden="false" customHeight="true" outlineLevel="0" collapsed="false">
      <c r="A751" s="48"/>
      <c r="B751" s="50"/>
      <c r="C751" s="47"/>
      <c r="D751" s="47"/>
      <c r="E751" s="51" t="s">
        <v>2391</v>
      </c>
      <c r="F751" s="51" t="s">
        <v>2392</v>
      </c>
      <c r="G751" s="50" t="s">
        <v>2393</v>
      </c>
      <c r="H751" s="117" t="n">
        <v>1</v>
      </c>
      <c r="I751" s="37" t="s">
        <v>2394</v>
      </c>
      <c r="J751" s="47" t="s">
        <v>6</v>
      </c>
      <c r="K751" s="51" t="s">
        <v>1561</v>
      </c>
      <c r="L751" s="37" t="str">
        <f aca="false">VLOOKUP(K751,CódigosRetorno!$A$2:$B$1795,2,FALSE())</f>
        <v>El XML no contiene tag o no existe información del valor del concepto por linea.</v>
      </c>
      <c r="M751" s="48" t="s">
        <v>8</v>
      </c>
      <c r="N751" s="17"/>
    </row>
    <row r="752" customFormat="false" ht="24" hidden="false" customHeight="false" outlineLevel="0" collapsed="false">
      <c r="A752" s="48"/>
      <c r="B752" s="50"/>
      <c r="C752" s="47"/>
      <c r="D752" s="47"/>
      <c r="E752" s="51"/>
      <c r="F752" s="51"/>
      <c r="G752" s="50"/>
      <c r="H752" s="117"/>
      <c r="I752" s="37" t="s">
        <v>2395</v>
      </c>
      <c r="J752" s="47" t="s">
        <v>208</v>
      </c>
      <c r="K752" s="51" t="s">
        <v>2182</v>
      </c>
      <c r="L752" s="37" t="str">
        <f aca="false">VLOOKUP(K752,CódigosRetorno!$A$2:$B$1795,2,FALSE())</f>
        <v>El dato ingresado como valor del concepto de la linea no cumple con el formato establecido.</v>
      </c>
      <c r="M752" s="48" t="s">
        <v>2040</v>
      </c>
      <c r="N752" s="17"/>
    </row>
    <row r="753" customFormat="false" ht="24" hidden="false" customHeight="false" outlineLevel="0" collapsed="false">
      <c r="A753" s="48"/>
      <c r="B753" s="50"/>
      <c r="C753" s="47"/>
      <c r="D753" s="47"/>
      <c r="E753" s="51"/>
      <c r="F753" s="51"/>
      <c r="G753" s="50"/>
      <c r="H753" s="117"/>
      <c r="I753" s="37" t="s">
        <v>2396</v>
      </c>
      <c r="J753" s="47" t="s">
        <v>208</v>
      </c>
      <c r="K753" s="51" t="s">
        <v>2182</v>
      </c>
      <c r="L753" s="37" t="str">
        <f aca="false">VLOOKUP(K753,CódigosRetorno!$A$2:$B$1795,2,FALSE())</f>
        <v>El dato ingresado como valor del concepto de la linea no cumple con el formato establecido.</v>
      </c>
      <c r="M753" s="48" t="s">
        <v>1373</v>
      </c>
      <c r="N753" s="17"/>
    </row>
    <row r="754" customFormat="false" ht="24" hidden="false" customHeight="false" outlineLevel="0" collapsed="false">
      <c r="A754" s="48"/>
      <c r="B754" s="50"/>
      <c r="C754" s="47"/>
      <c r="D754" s="47"/>
      <c r="E754" s="51"/>
      <c r="F754" s="51"/>
      <c r="G754" s="50"/>
      <c r="H754" s="117"/>
      <c r="I754" s="37" t="s">
        <v>2397</v>
      </c>
      <c r="J754" s="47" t="s">
        <v>208</v>
      </c>
      <c r="K754" s="51" t="s">
        <v>2182</v>
      </c>
      <c r="L754" s="37" t="str">
        <f aca="false">VLOOKUP(K754,CódigosRetorno!$A$2:$B$1795,2,FALSE())</f>
        <v>El dato ingresado como valor del concepto de la linea no cumple con el formato establecido.</v>
      </c>
      <c r="M754" s="48" t="s">
        <v>1373</v>
      </c>
      <c r="N754" s="17"/>
    </row>
    <row r="755" customFormat="false" ht="72" hidden="false" customHeight="false" outlineLevel="0" collapsed="false">
      <c r="A755" s="48"/>
      <c r="B755" s="50"/>
      <c r="C755" s="47"/>
      <c r="D755" s="47"/>
      <c r="E755" s="51"/>
      <c r="F755" s="51"/>
      <c r="G755" s="50"/>
      <c r="H755" s="117"/>
      <c r="I755" s="52" t="s">
        <v>2398</v>
      </c>
      <c r="J755" s="47" t="s">
        <v>208</v>
      </c>
      <c r="K755" s="51" t="s">
        <v>2182</v>
      </c>
      <c r="L755" s="37" t="str">
        <f aca="false">VLOOKUP(K755,CódigosRetorno!$A$2:$B$1795,2,FALSE())</f>
        <v>El dato ingresado como valor del concepto de la linea no cumple con el formato establecido.</v>
      </c>
      <c r="M755" s="48" t="s">
        <v>8</v>
      </c>
      <c r="N755" s="15"/>
    </row>
    <row r="756" customFormat="false" ht="72" hidden="false" customHeight="false" outlineLevel="0" collapsed="false">
      <c r="A756" s="48"/>
      <c r="B756" s="50"/>
      <c r="C756" s="47"/>
      <c r="D756" s="47"/>
      <c r="E756" s="51"/>
      <c r="F756" s="51"/>
      <c r="G756" s="50"/>
      <c r="H756" s="117"/>
      <c r="I756" s="52" t="s">
        <v>2399</v>
      </c>
      <c r="J756" s="47" t="s">
        <v>208</v>
      </c>
      <c r="K756" s="51" t="s">
        <v>2182</v>
      </c>
      <c r="L756" s="37" t="str">
        <f aca="false">VLOOKUP(K756,CódigosRetorno!$A$2:$B$1795,2,FALSE())</f>
        <v>El dato ingresado como valor del concepto de la linea no cumple con el formato establecido.</v>
      </c>
      <c r="M756" s="48" t="s">
        <v>8</v>
      </c>
      <c r="N756" s="15"/>
    </row>
    <row r="757" customFormat="false" ht="36" hidden="false" customHeight="true" outlineLevel="0" collapsed="false">
      <c r="A757" s="48" t="s">
        <v>2400</v>
      </c>
      <c r="B757" s="50" t="s">
        <v>2401</v>
      </c>
      <c r="C757" s="47" t="s">
        <v>329</v>
      </c>
      <c r="D757" s="47" t="s">
        <v>184</v>
      </c>
      <c r="E757" s="51" t="s">
        <v>223</v>
      </c>
      <c r="F757" s="48"/>
      <c r="G757" s="37" t="s">
        <v>2177</v>
      </c>
      <c r="H757" s="48" t="n">
        <v>1</v>
      </c>
      <c r="I757" s="37" t="s">
        <v>1551</v>
      </c>
      <c r="J757" s="47" t="s">
        <v>208</v>
      </c>
      <c r="K757" s="51" t="s">
        <v>1552</v>
      </c>
      <c r="L757" s="37" t="str">
        <f aca="false">VLOOKUP(K757,CódigosRetorno!$A$2:$B$1795,2,FALSE())</f>
        <v>No existe información en el nombre del concepto.</v>
      </c>
      <c r="M757" s="48" t="s">
        <v>8</v>
      </c>
      <c r="N757" s="15"/>
    </row>
    <row r="758" customFormat="false" ht="36" hidden="false" customHeight="true" outlineLevel="0" collapsed="false">
      <c r="A758" s="48"/>
      <c r="B758" s="50"/>
      <c r="C758" s="47"/>
      <c r="D758" s="47"/>
      <c r="E758" s="51" t="s">
        <v>769</v>
      </c>
      <c r="F758" s="47" t="s">
        <v>1549</v>
      </c>
      <c r="G758" s="50" t="s">
        <v>2178</v>
      </c>
      <c r="H758" s="217" t="n">
        <v>1</v>
      </c>
      <c r="I758" s="37" t="s">
        <v>2402</v>
      </c>
      <c r="J758" s="47" t="s">
        <v>6</v>
      </c>
      <c r="K758" s="51" t="s">
        <v>2403</v>
      </c>
      <c r="L758" s="37" t="str">
        <f aca="false">VLOOKUP(K758,CódigosRetorno!$A$2:$B$1795,2,FALSE())</f>
        <v>El XML no contiene el tag de fecha de ingreso del pais.</v>
      </c>
      <c r="M758" s="48" t="s">
        <v>8</v>
      </c>
      <c r="N758" s="15"/>
    </row>
    <row r="759" customFormat="false" ht="36" hidden="false" customHeight="false" outlineLevel="0" collapsed="false">
      <c r="A759" s="48"/>
      <c r="B759" s="50"/>
      <c r="C759" s="47"/>
      <c r="D759" s="47"/>
      <c r="E759" s="51"/>
      <c r="F759" s="47"/>
      <c r="G759" s="50"/>
      <c r="H759" s="217"/>
      <c r="I759" s="37" t="s">
        <v>2404</v>
      </c>
      <c r="J759" s="47" t="s">
        <v>6</v>
      </c>
      <c r="K759" s="51" t="s">
        <v>2405</v>
      </c>
      <c r="L759" s="37" t="str">
        <f aca="false">VLOOKUP(K759,CódigosRetorno!$A$2:$B$1795,2,FALSE())</f>
        <v>El XML no contiene el tag de fecha de ingreso al establecimiento.</v>
      </c>
      <c r="M759" s="48" t="s">
        <v>8</v>
      </c>
      <c r="N759" s="15"/>
    </row>
    <row r="760" customFormat="false" ht="36" hidden="false" customHeight="false" outlineLevel="0" collapsed="false">
      <c r="A760" s="48"/>
      <c r="B760" s="50"/>
      <c r="C760" s="47"/>
      <c r="D760" s="47"/>
      <c r="E760" s="51"/>
      <c r="F760" s="47"/>
      <c r="G760" s="50"/>
      <c r="H760" s="217"/>
      <c r="I760" s="37" t="s">
        <v>2406</v>
      </c>
      <c r="J760" s="47" t="s">
        <v>6</v>
      </c>
      <c r="K760" s="51" t="s">
        <v>2407</v>
      </c>
      <c r="L760" s="37" t="str">
        <f aca="false">VLOOKUP(K760,CódigosRetorno!$A$2:$B$1795,2,FALSE())</f>
        <v>El XML no contiene el tag de fecha de salida del establecimiento.</v>
      </c>
      <c r="M760" s="48" t="s">
        <v>8</v>
      </c>
      <c r="N760" s="15"/>
    </row>
    <row r="761" customFormat="false" ht="36" hidden="false" customHeight="false" outlineLevel="0" collapsed="false">
      <c r="A761" s="48"/>
      <c r="B761" s="50"/>
      <c r="C761" s="47"/>
      <c r="D761" s="47"/>
      <c r="E761" s="51"/>
      <c r="F761" s="47"/>
      <c r="G761" s="50"/>
      <c r="H761" s="217"/>
      <c r="I761" s="37" t="s">
        <v>2408</v>
      </c>
      <c r="J761" s="47" t="s">
        <v>6</v>
      </c>
      <c r="K761" s="51" t="s">
        <v>2409</v>
      </c>
      <c r="L761" s="37" t="str">
        <f aca="false">VLOOKUP(K761,CódigosRetorno!$A$2:$B$1795,2,FALSE())</f>
        <v>El XML no contiene el tag de fecha de consumo.</v>
      </c>
      <c r="M761" s="48" t="s">
        <v>8</v>
      </c>
      <c r="N761" s="15"/>
    </row>
    <row r="762" customFormat="false" ht="24" hidden="false" customHeight="false" outlineLevel="0" collapsed="false">
      <c r="A762" s="48"/>
      <c r="B762" s="50"/>
      <c r="C762" s="47"/>
      <c r="D762" s="47"/>
      <c r="E762" s="47"/>
      <c r="F762" s="48" t="s">
        <v>1555</v>
      </c>
      <c r="G762" s="37" t="s">
        <v>1285</v>
      </c>
      <c r="H762" s="48" t="s">
        <v>1262</v>
      </c>
      <c r="I762" s="37" t="s">
        <v>1556</v>
      </c>
      <c r="J762" s="47" t="s">
        <v>208</v>
      </c>
      <c r="K762" s="51" t="s">
        <v>1287</v>
      </c>
      <c r="L762" s="37" t="str">
        <f aca="false">VLOOKUP(K762,CódigosRetorno!$A$2:$B$1795,2,FALSE())</f>
        <v>El dato ingresado como atributo @listName es incorrecto.</v>
      </c>
      <c r="M762" s="48" t="s">
        <v>8</v>
      </c>
      <c r="N762" s="15"/>
    </row>
    <row r="763" customFormat="false" ht="24" hidden="false" customHeight="false" outlineLevel="0" collapsed="false">
      <c r="A763" s="48"/>
      <c r="B763" s="50"/>
      <c r="C763" s="47"/>
      <c r="D763" s="47"/>
      <c r="E763" s="47"/>
      <c r="F763" s="48" t="s">
        <v>1260</v>
      </c>
      <c r="G763" s="37" t="s">
        <v>1282</v>
      </c>
      <c r="H763" s="48" t="s">
        <v>1262</v>
      </c>
      <c r="I763" s="37" t="s">
        <v>1263</v>
      </c>
      <c r="J763" s="51" t="s">
        <v>208</v>
      </c>
      <c r="K763" s="116" t="s">
        <v>1283</v>
      </c>
      <c r="L763" s="37" t="str">
        <f aca="false">VLOOKUP(K763,CódigosRetorno!$A$2:$B$1795,2,FALSE())</f>
        <v>El dato ingresado como atributo @listAgencyName es incorrecto.</v>
      </c>
      <c r="M763" s="48" t="s">
        <v>8</v>
      </c>
      <c r="N763" s="15"/>
    </row>
    <row r="764" customFormat="false" ht="48" hidden="false" customHeight="false" outlineLevel="0" collapsed="false">
      <c r="A764" s="48"/>
      <c r="B764" s="50"/>
      <c r="C764" s="47"/>
      <c r="D764" s="47"/>
      <c r="E764" s="47"/>
      <c r="F764" s="48" t="s">
        <v>1557</v>
      </c>
      <c r="G764" s="37" t="s">
        <v>1289</v>
      </c>
      <c r="H764" s="48" t="s">
        <v>1262</v>
      </c>
      <c r="I764" s="37" t="s">
        <v>1558</v>
      </c>
      <c r="J764" s="51" t="s">
        <v>208</v>
      </c>
      <c r="K764" s="116" t="s">
        <v>1291</v>
      </c>
      <c r="L764" s="37" t="str">
        <f aca="false">VLOOKUP(K764,CódigosRetorno!$A$2:$B$1795,2,FALSE())</f>
        <v>El dato ingresado como atributo @listURI es incorrecto.</v>
      </c>
      <c r="M764" s="48" t="s">
        <v>8</v>
      </c>
      <c r="N764" s="15"/>
    </row>
    <row r="765" customFormat="false" ht="24" hidden="false" customHeight="true" outlineLevel="0" collapsed="false">
      <c r="A765" s="48"/>
      <c r="B765" s="50"/>
      <c r="C765" s="47"/>
      <c r="D765" s="47"/>
      <c r="E765" s="51" t="s">
        <v>177</v>
      </c>
      <c r="F765" s="51" t="s">
        <v>178</v>
      </c>
      <c r="G765" s="50" t="s">
        <v>2410</v>
      </c>
      <c r="H765" s="117" t="n">
        <v>1</v>
      </c>
      <c r="I765" s="37" t="s">
        <v>2411</v>
      </c>
      <c r="J765" s="47" t="s">
        <v>6</v>
      </c>
      <c r="K765" s="51" t="s">
        <v>2202</v>
      </c>
      <c r="L765" s="37" t="str">
        <f aca="false">VLOOKUP(K765,CódigosRetorno!$A$2:$B$1795,2,FALSE())</f>
        <v>El XML no contiene tag de la fecha del concepto por linea.</v>
      </c>
      <c r="M765" s="48" t="s">
        <v>8</v>
      </c>
      <c r="N765" s="15"/>
    </row>
    <row r="766" customFormat="false" ht="24" hidden="false" customHeight="false" outlineLevel="0" collapsed="false">
      <c r="A766" s="48"/>
      <c r="B766" s="50"/>
      <c r="C766" s="47"/>
      <c r="D766" s="47"/>
      <c r="E766" s="51"/>
      <c r="F766" s="51"/>
      <c r="G766" s="50"/>
      <c r="H766" s="117"/>
      <c r="I766" s="37" t="s">
        <v>2412</v>
      </c>
      <c r="J766" s="47" t="s">
        <v>6</v>
      </c>
      <c r="K766" s="51" t="s">
        <v>2202</v>
      </c>
      <c r="L766" s="37" t="str">
        <f aca="false">VLOOKUP(K766,CódigosRetorno!$A$2:$B$1795,2,FALSE())</f>
        <v>El XML no contiene tag de la fecha del concepto por linea.</v>
      </c>
      <c r="M766" s="48" t="s">
        <v>8</v>
      </c>
      <c r="N766" s="15"/>
    </row>
    <row r="767" customFormat="false" ht="24" hidden="false" customHeight="false" outlineLevel="0" collapsed="false">
      <c r="A767" s="48"/>
      <c r="B767" s="50"/>
      <c r="C767" s="47"/>
      <c r="D767" s="47"/>
      <c r="E767" s="51"/>
      <c r="F767" s="51"/>
      <c r="G767" s="50"/>
      <c r="H767" s="117"/>
      <c r="I767" s="37" t="s">
        <v>2413</v>
      </c>
      <c r="J767" s="47" t="s">
        <v>6</v>
      </c>
      <c r="K767" s="51" t="s">
        <v>2202</v>
      </c>
      <c r="L767" s="37" t="str">
        <f aca="false">VLOOKUP(K767,CódigosRetorno!$A$2:$B$1795,2,FALSE())</f>
        <v>El XML no contiene tag de la fecha del concepto por linea.</v>
      </c>
      <c r="M767" s="48" t="s">
        <v>8</v>
      </c>
      <c r="N767" s="15"/>
    </row>
    <row r="768" customFormat="false" ht="24" hidden="false" customHeight="false" outlineLevel="0" collapsed="false">
      <c r="A768" s="48"/>
      <c r="B768" s="50"/>
      <c r="C768" s="47"/>
      <c r="D768" s="47"/>
      <c r="E768" s="51"/>
      <c r="F768" s="51"/>
      <c r="G768" s="50"/>
      <c r="H768" s="117"/>
      <c r="I768" s="37" t="s">
        <v>2414</v>
      </c>
      <c r="J768" s="47" t="s">
        <v>6</v>
      </c>
      <c r="K768" s="51" t="s">
        <v>2202</v>
      </c>
      <c r="L768" s="37" t="str">
        <f aca="false">VLOOKUP(K768,CódigosRetorno!$A$2:$B$1795,2,FALSE())</f>
        <v>El XML no contiene tag de la fecha del concepto por linea.</v>
      </c>
      <c r="M768" s="48" t="s">
        <v>8</v>
      </c>
      <c r="N768" s="15"/>
    </row>
    <row r="769" customFormat="false" ht="60" hidden="false" customHeight="false" outlineLevel="0" collapsed="false">
      <c r="A769" s="48"/>
      <c r="B769" s="50"/>
      <c r="C769" s="47"/>
      <c r="D769" s="47"/>
      <c r="E769" s="51"/>
      <c r="F769" s="51"/>
      <c r="G769" s="50"/>
      <c r="H769" s="117"/>
      <c r="I769" s="37" t="s">
        <v>2415</v>
      </c>
      <c r="J769" s="47" t="s">
        <v>208</v>
      </c>
      <c r="K769" s="116" t="s">
        <v>2416</v>
      </c>
      <c r="L769" s="37" t="str">
        <f aca="false">VLOOKUP(K769,CódigosRetorno!$A$2:$B$1795,2,FALSE())</f>
        <v>La fecha de ingreso al establecimiento es mayor a la fecha de salida al establecimiento.</v>
      </c>
      <c r="M769" s="48" t="s">
        <v>8</v>
      </c>
      <c r="N769" s="15"/>
    </row>
    <row r="770" customFormat="false" ht="36" hidden="false" customHeight="true" outlineLevel="0" collapsed="false">
      <c r="A770" s="48" t="n">
        <v>138</v>
      </c>
      <c r="B770" s="50" t="s">
        <v>2417</v>
      </c>
      <c r="C770" s="47" t="s">
        <v>329</v>
      </c>
      <c r="D770" s="47" t="s">
        <v>184</v>
      </c>
      <c r="E770" s="48" t="s">
        <v>223</v>
      </c>
      <c r="F770" s="48"/>
      <c r="G770" s="37" t="s">
        <v>2177</v>
      </c>
      <c r="H770" s="48" t="s">
        <v>1262</v>
      </c>
      <c r="I770" s="37" t="s">
        <v>1551</v>
      </c>
      <c r="J770" s="47" t="s">
        <v>208</v>
      </c>
      <c r="K770" s="51" t="s">
        <v>1552</v>
      </c>
      <c r="L770" s="37" t="str">
        <f aca="false">VLOOKUP(K770,CódigosRetorno!$A$2:$B$1795,2,FALSE())</f>
        <v>No existe información en el nombre del concepto.</v>
      </c>
      <c r="M770" s="48" t="s">
        <v>8</v>
      </c>
      <c r="N770" s="15"/>
    </row>
    <row r="771" customFormat="false" ht="36" hidden="false" customHeight="false" outlineLevel="0" collapsed="false">
      <c r="A771" s="48"/>
      <c r="B771" s="50"/>
      <c r="C771" s="47"/>
      <c r="D771" s="47"/>
      <c r="E771" s="51" t="s">
        <v>769</v>
      </c>
      <c r="F771" s="47" t="s">
        <v>1549</v>
      </c>
      <c r="G771" s="37" t="s">
        <v>2178</v>
      </c>
      <c r="H771" s="48"/>
      <c r="I771" s="37" t="s">
        <v>2418</v>
      </c>
      <c r="J771" s="47" t="s">
        <v>6</v>
      </c>
      <c r="K771" s="51" t="s">
        <v>2419</v>
      </c>
      <c r="L771" s="37" t="str">
        <f aca="false">VLOOKUP(K771,CódigosRetorno!$A$2:$B$1795,2,FALSE())</f>
        <v>El XML no contiene el tag de numero de dias de permanencia.</v>
      </c>
      <c r="M771" s="48" t="s">
        <v>8</v>
      </c>
      <c r="N771" s="15"/>
    </row>
    <row r="772" customFormat="false" ht="24" hidden="false" customHeight="false" outlineLevel="0" collapsed="false">
      <c r="A772" s="48"/>
      <c r="B772" s="50"/>
      <c r="C772" s="47"/>
      <c r="D772" s="47"/>
      <c r="E772" s="51"/>
      <c r="F772" s="48" t="s">
        <v>1555</v>
      </c>
      <c r="G772" s="37" t="s">
        <v>1285</v>
      </c>
      <c r="H772" s="48" t="s">
        <v>1262</v>
      </c>
      <c r="I772" s="37" t="s">
        <v>1556</v>
      </c>
      <c r="J772" s="47" t="s">
        <v>208</v>
      </c>
      <c r="K772" s="51" t="s">
        <v>1287</v>
      </c>
      <c r="L772" s="37" t="str">
        <f aca="false">VLOOKUP(K772,CódigosRetorno!$A$2:$B$1795,2,FALSE())</f>
        <v>El dato ingresado como atributo @listName es incorrecto.</v>
      </c>
      <c r="M772" s="48" t="s">
        <v>8</v>
      </c>
      <c r="N772" s="15"/>
    </row>
    <row r="773" customFormat="false" ht="24" hidden="false" customHeight="false" outlineLevel="0" collapsed="false">
      <c r="A773" s="48"/>
      <c r="B773" s="50"/>
      <c r="C773" s="47"/>
      <c r="D773" s="47"/>
      <c r="E773" s="51"/>
      <c r="F773" s="48" t="s">
        <v>1260</v>
      </c>
      <c r="G773" s="37" t="s">
        <v>1282</v>
      </c>
      <c r="H773" s="48" t="s">
        <v>1262</v>
      </c>
      <c r="I773" s="37" t="s">
        <v>1263</v>
      </c>
      <c r="J773" s="51" t="s">
        <v>208</v>
      </c>
      <c r="K773" s="116" t="s">
        <v>1283</v>
      </c>
      <c r="L773" s="37" t="str">
        <f aca="false">VLOOKUP(K773,CódigosRetorno!$A$2:$B$1795,2,FALSE())</f>
        <v>El dato ingresado como atributo @listAgencyName es incorrecto.</v>
      </c>
      <c r="M773" s="48" t="s">
        <v>8</v>
      </c>
      <c r="N773" s="15"/>
    </row>
    <row r="774" customFormat="false" ht="48" hidden="false" customHeight="false" outlineLevel="0" collapsed="false">
      <c r="A774" s="48"/>
      <c r="B774" s="50"/>
      <c r="C774" s="47"/>
      <c r="D774" s="47"/>
      <c r="E774" s="51"/>
      <c r="F774" s="48" t="s">
        <v>1557</v>
      </c>
      <c r="G774" s="37" t="s">
        <v>1289</v>
      </c>
      <c r="H774" s="48" t="s">
        <v>1262</v>
      </c>
      <c r="I774" s="37" t="s">
        <v>1558</v>
      </c>
      <c r="J774" s="51" t="s">
        <v>208</v>
      </c>
      <c r="K774" s="116" t="s">
        <v>1291</v>
      </c>
      <c r="L774" s="37" t="str">
        <f aca="false">VLOOKUP(K774,CódigosRetorno!$A$2:$B$1795,2,FALSE())</f>
        <v>El dato ingresado como atributo @listURI es incorrecto.</v>
      </c>
      <c r="M774" s="48" t="s">
        <v>8</v>
      </c>
      <c r="N774" s="15"/>
    </row>
    <row r="775" customFormat="false" ht="24" hidden="false" customHeight="true" outlineLevel="0" collapsed="false">
      <c r="A775" s="48"/>
      <c r="B775" s="50"/>
      <c r="C775" s="47"/>
      <c r="D775" s="47"/>
      <c r="E775" s="51" t="s">
        <v>2420</v>
      </c>
      <c r="F775" s="51"/>
      <c r="G775" s="50" t="s">
        <v>2421</v>
      </c>
      <c r="H775" s="130"/>
      <c r="I775" s="37" t="s">
        <v>2422</v>
      </c>
      <c r="J775" s="47" t="s">
        <v>6</v>
      </c>
      <c r="K775" s="116" t="s">
        <v>2277</v>
      </c>
      <c r="L775" s="37" t="str">
        <f aca="false">VLOOKUP(K775,CódigosRetorno!$A$2:$B$1795,2,FALSE())</f>
        <v>El XML no contiene tag de la cantidad del concepto por linea.</v>
      </c>
      <c r="M775" s="48" t="s">
        <v>8</v>
      </c>
      <c r="N775" s="15"/>
    </row>
    <row r="776" customFormat="false" ht="24" hidden="false" customHeight="false" outlineLevel="0" collapsed="false">
      <c r="A776" s="48"/>
      <c r="B776" s="50"/>
      <c r="C776" s="47"/>
      <c r="D776" s="47"/>
      <c r="E776" s="51"/>
      <c r="F776" s="51"/>
      <c r="G776" s="50"/>
      <c r="H776" s="130"/>
      <c r="I776" s="52" t="s">
        <v>2423</v>
      </c>
      <c r="J776" s="47" t="s">
        <v>208</v>
      </c>
      <c r="K776" s="116" t="s">
        <v>2279</v>
      </c>
      <c r="L776" s="37" t="str">
        <f aca="false">VLOOKUP(K776,CódigosRetorno!$A$2:$B$1795,2,FALSE())</f>
        <v>El dato ingresado como cantidad del concepto de la linea no cumple con el formato establecido.</v>
      </c>
      <c r="M776" s="48" t="s">
        <v>8</v>
      </c>
      <c r="N776" s="15"/>
    </row>
    <row r="777" customFormat="false" ht="36" hidden="false" customHeight="false" outlineLevel="0" collapsed="false">
      <c r="A777" s="48"/>
      <c r="B777" s="50"/>
      <c r="C777" s="47"/>
      <c r="D777" s="47"/>
      <c r="E777" s="51"/>
      <c r="F777" s="51" t="s">
        <v>2424</v>
      </c>
      <c r="G777" s="50" t="s">
        <v>1709</v>
      </c>
      <c r="H777" s="251"/>
      <c r="I777" s="37" t="s">
        <v>2425</v>
      </c>
      <c r="J777" s="47" t="s">
        <v>208</v>
      </c>
      <c r="K777" s="116" t="s">
        <v>2426</v>
      </c>
      <c r="L777" s="37" t="str">
        <f aca="false">VLOOKUP(K777,CódigosRetorno!$A$2:$B$1795,2,FALSE())</f>
        <v>El dato ingresado como unidad de medida de los dias de permanencia no corresponde al valor esperado.</v>
      </c>
      <c r="M777" s="48" t="s">
        <v>8</v>
      </c>
      <c r="N777" s="15"/>
    </row>
    <row r="778" customFormat="false" ht="15" hidden="false" customHeight="false" outlineLevel="0" collapsed="false">
      <c r="A778" s="63" t="s">
        <v>2427</v>
      </c>
      <c r="B778" s="97"/>
      <c r="C778" s="63"/>
      <c r="D778" s="63"/>
      <c r="E778" s="63" t="s">
        <v>8</v>
      </c>
      <c r="F778" s="63" t="s">
        <v>8</v>
      </c>
      <c r="G778" s="63"/>
      <c r="H778" s="69"/>
      <c r="I778" s="42"/>
      <c r="J778" s="110" t="s">
        <v>8</v>
      </c>
      <c r="K778" s="99" t="s">
        <v>8</v>
      </c>
      <c r="L778" s="42" t="str">
        <f aca="false">VLOOKUP(K778,CódigosRetorno!$A$2:$B$1795,2,FALSE())</f>
        <v>-</v>
      </c>
      <c r="M778" s="69" t="s">
        <v>8</v>
      </c>
      <c r="N778" s="15"/>
    </row>
    <row r="779" customFormat="false" ht="36" hidden="false" customHeight="true" outlineLevel="0" collapsed="false">
      <c r="A779" s="48" t="s">
        <v>2428</v>
      </c>
      <c r="B779" s="50" t="s">
        <v>2429</v>
      </c>
      <c r="C779" s="47" t="s">
        <v>329</v>
      </c>
      <c r="D779" s="47" t="s">
        <v>184</v>
      </c>
      <c r="E779" s="51" t="s">
        <v>223</v>
      </c>
      <c r="F779" s="48"/>
      <c r="G779" s="37" t="s">
        <v>2177</v>
      </c>
      <c r="H779" s="48" t="n">
        <v>1</v>
      </c>
      <c r="I779" s="37" t="s">
        <v>1551</v>
      </c>
      <c r="J779" s="47" t="s">
        <v>208</v>
      </c>
      <c r="K779" s="51" t="s">
        <v>1552</v>
      </c>
      <c r="L779" s="37" t="str">
        <f aca="false">VLOOKUP(K779,CódigosRetorno!$A$2:$B$1795,2,FALSE())</f>
        <v>No existe información en el nombre del concepto.</v>
      </c>
      <c r="M779" s="48" t="s">
        <v>8</v>
      </c>
      <c r="N779" s="15"/>
    </row>
    <row r="780" customFormat="false" ht="36" hidden="false" customHeight="true" outlineLevel="0" collapsed="false">
      <c r="A780" s="48"/>
      <c r="B780" s="50"/>
      <c r="C780" s="47"/>
      <c r="D780" s="47"/>
      <c r="E780" s="51" t="s">
        <v>769</v>
      </c>
      <c r="F780" s="47" t="s">
        <v>1549</v>
      </c>
      <c r="G780" s="50" t="s">
        <v>2178</v>
      </c>
      <c r="H780" s="48"/>
      <c r="I780" s="37" t="s">
        <v>2430</v>
      </c>
      <c r="J780" s="47" t="s">
        <v>6</v>
      </c>
      <c r="K780" s="51" t="s">
        <v>2386</v>
      </c>
      <c r="L780" s="37" t="str">
        <f aca="false">VLOOKUP(K780,CódigosRetorno!$A$2:$B$1795,2,FALSE())</f>
        <v>El XML no contiene el tag de codigo de pais de emision del documento de identidad</v>
      </c>
      <c r="M780" s="48" t="s">
        <v>8</v>
      </c>
      <c r="N780" s="15"/>
    </row>
    <row r="781" customFormat="false" ht="36" hidden="false" customHeight="false" outlineLevel="0" collapsed="false">
      <c r="A781" s="48"/>
      <c r="B781" s="50"/>
      <c r="C781" s="47"/>
      <c r="D781" s="47"/>
      <c r="E781" s="51"/>
      <c r="F781" s="47"/>
      <c r="G781" s="50"/>
      <c r="H781" s="48"/>
      <c r="I781" s="37" t="s">
        <v>2431</v>
      </c>
      <c r="J781" s="47" t="s">
        <v>6</v>
      </c>
      <c r="K781" s="51" t="s">
        <v>2388</v>
      </c>
      <c r="L781" s="37" t="str">
        <f aca="false">VLOOKUP(K781,CódigosRetorno!$A$2:$B$1795,2,FALSE())</f>
        <v>El XML no contiene el tag de apellidos y nombres del huesped.</v>
      </c>
      <c r="M781" s="48" t="s">
        <v>8</v>
      </c>
      <c r="N781" s="15"/>
    </row>
    <row r="782" customFormat="false" ht="36" hidden="false" customHeight="false" outlineLevel="0" collapsed="false">
      <c r="A782" s="48"/>
      <c r="B782" s="50"/>
      <c r="C782" s="47"/>
      <c r="D782" s="47"/>
      <c r="E782" s="51"/>
      <c r="F782" s="47"/>
      <c r="G782" s="50"/>
      <c r="H782" s="48"/>
      <c r="I782" s="37" t="s">
        <v>2432</v>
      </c>
      <c r="J782" s="47" t="s">
        <v>6</v>
      </c>
      <c r="K782" s="51" t="s">
        <v>2384</v>
      </c>
      <c r="L782" s="37" t="str">
        <f aca="false">VLOOKUP(K782,CódigosRetorno!$A$2:$B$1795,2,FALSE())</f>
        <v>El XML no contiene el tag de tipo de documentos del huesped.</v>
      </c>
      <c r="M782" s="48" t="s">
        <v>8</v>
      </c>
      <c r="N782" s="15"/>
    </row>
    <row r="783" customFormat="false" ht="36" hidden="false" customHeight="false" outlineLevel="0" collapsed="false">
      <c r="A783" s="48"/>
      <c r="B783" s="50"/>
      <c r="C783" s="47"/>
      <c r="D783" s="47"/>
      <c r="E783" s="51"/>
      <c r="F783" s="47"/>
      <c r="G783" s="50"/>
      <c r="H783" s="48"/>
      <c r="I783" s="37" t="s">
        <v>2433</v>
      </c>
      <c r="J783" s="47" t="s">
        <v>6</v>
      </c>
      <c r="K783" s="51" t="s">
        <v>2382</v>
      </c>
      <c r="L783" s="37" t="str">
        <f aca="false">VLOOKUP(K783,CódigosRetorno!$A$2:$B$1795,2,FALSE())</f>
        <v>El XML no contiene el tag de numero de documentos del huesped.</v>
      </c>
      <c r="M783" s="48" t="s">
        <v>8</v>
      </c>
      <c r="N783" s="15"/>
    </row>
    <row r="784" customFormat="false" ht="24" hidden="false" customHeight="false" outlineLevel="0" collapsed="false">
      <c r="A784" s="48"/>
      <c r="B784" s="50"/>
      <c r="C784" s="47"/>
      <c r="D784" s="47"/>
      <c r="E784" s="51"/>
      <c r="F784" s="48" t="s">
        <v>1555</v>
      </c>
      <c r="G784" s="37" t="s">
        <v>1285</v>
      </c>
      <c r="H784" s="48" t="s">
        <v>1262</v>
      </c>
      <c r="I784" s="37" t="s">
        <v>1556</v>
      </c>
      <c r="J784" s="47" t="s">
        <v>208</v>
      </c>
      <c r="K784" s="51" t="s">
        <v>1287</v>
      </c>
      <c r="L784" s="37" t="str">
        <f aca="false">VLOOKUP(K784,CódigosRetorno!$A$2:$B$1795,2,FALSE())</f>
        <v>El dato ingresado como atributo @listName es incorrecto.</v>
      </c>
      <c r="M784" s="48" t="s">
        <v>8</v>
      </c>
      <c r="N784" s="15"/>
    </row>
    <row r="785" customFormat="false" ht="24" hidden="false" customHeight="false" outlineLevel="0" collapsed="false">
      <c r="A785" s="48"/>
      <c r="B785" s="50"/>
      <c r="C785" s="47"/>
      <c r="D785" s="47"/>
      <c r="E785" s="51"/>
      <c r="F785" s="48" t="s">
        <v>1260</v>
      </c>
      <c r="G785" s="37" t="s">
        <v>1282</v>
      </c>
      <c r="H785" s="48" t="s">
        <v>1262</v>
      </c>
      <c r="I785" s="37" t="s">
        <v>1263</v>
      </c>
      <c r="J785" s="51" t="s">
        <v>208</v>
      </c>
      <c r="K785" s="116" t="s">
        <v>1283</v>
      </c>
      <c r="L785" s="37" t="str">
        <f aca="false">VLOOKUP(K785,CódigosRetorno!$A$2:$B$1795,2,FALSE())</f>
        <v>El dato ingresado como atributo @listAgencyName es incorrecto.</v>
      </c>
      <c r="M785" s="48" t="s">
        <v>8</v>
      </c>
      <c r="N785" s="15"/>
    </row>
    <row r="786" customFormat="false" ht="48" hidden="false" customHeight="false" outlineLevel="0" collapsed="false">
      <c r="A786" s="48"/>
      <c r="B786" s="50"/>
      <c r="C786" s="47"/>
      <c r="D786" s="47"/>
      <c r="E786" s="51"/>
      <c r="F786" s="48" t="s">
        <v>1557</v>
      </c>
      <c r="G786" s="37" t="s">
        <v>1289</v>
      </c>
      <c r="H786" s="48" t="s">
        <v>1262</v>
      </c>
      <c r="I786" s="37" t="s">
        <v>1558</v>
      </c>
      <c r="J786" s="51" t="s">
        <v>208</v>
      </c>
      <c r="K786" s="116" t="s">
        <v>1291</v>
      </c>
      <c r="L786" s="37" t="str">
        <f aca="false">VLOOKUP(K786,CódigosRetorno!$A$2:$B$1795,2,FALSE())</f>
        <v>El dato ingresado como atributo @listURI es incorrecto.</v>
      </c>
      <c r="M786" s="48" t="s">
        <v>8</v>
      </c>
      <c r="N786" s="15"/>
    </row>
    <row r="787" customFormat="false" ht="24" hidden="false" customHeight="true" outlineLevel="0" collapsed="false">
      <c r="A787" s="48"/>
      <c r="B787" s="50"/>
      <c r="C787" s="47"/>
      <c r="D787" s="47"/>
      <c r="E787" s="51" t="s">
        <v>2434</v>
      </c>
      <c r="F787" s="51" t="s">
        <v>2435</v>
      </c>
      <c r="G787" s="50" t="s">
        <v>2436</v>
      </c>
      <c r="H787" s="117" t="n">
        <v>1</v>
      </c>
      <c r="I787" s="37" t="s">
        <v>2437</v>
      </c>
      <c r="J787" s="47" t="s">
        <v>6</v>
      </c>
      <c r="K787" s="116" t="s">
        <v>1561</v>
      </c>
      <c r="L787" s="37" t="str">
        <f aca="false">VLOOKUP(K787,CódigosRetorno!$A$2:$B$1795,2,FALSE())</f>
        <v>El XML no contiene tag o no existe información del valor del concepto por linea.</v>
      </c>
      <c r="M787" s="48" t="s">
        <v>8</v>
      </c>
      <c r="N787" s="15"/>
    </row>
    <row r="788" customFormat="false" ht="24" hidden="false" customHeight="false" outlineLevel="0" collapsed="false">
      <c r="A788" s="48"/>
      <c r="B788" s="50"/>
      <c r="C788" s="47"/>
      <c r="D788" s="47"/>
      <c r="E788" s="51"/>
      <c r="F788" s="51"/>
      <c r="G788" s="50"/>
      <c r="H788" s="117"/>
      <c r="I788" s="37" t="s">
        <v>2395</v>
      </c>
      <c r="J788" s="47" t="s">
        <v>208</v>
      </c>
      <c r="K788" s="116" t="s">
        <v>2182</v>
      </c>
      <c r="L788" s="37" t="str">
        <f aca="false">VLOOKUP(K788,CódigosRetorno!$A$2:$B$1795,2,FALSE())</f>
        <v>El dato ingresado como valor del concepto de la linea no cumple con el formato establecido.</v>
      </c>
      <c r="M788" s="48" t="s">
        <v>2040</v>
      </c>
      <c r="N788" s="15"/>
    </row>
    <row r="789" customFormat="false" ht="24" hidden="false" customHeight="false" outlineLevel="0" collapsed="false">
      <c r="A789" s="48"/>
      <c r="B789" s="50"/>
      <c r="C789" s="47"/>
      <c r="D789" s="47"/>
      <c r="E789" s="51"/>
      <c r="F789" s="51"/>
      <c r="G789" s="50"/>
      <c r="H789" s="117"/>
      <c r="I789" s="37" t="s">
        <v>2396</v>
      </c>
      <c r="J789" s="47" t="s">
        <v>208</v>
      </c>
      <c r="K789" s="116" t="s">
        <v>2182</v>
      </c>
      <c r="L789" s="37" t="str">
        <f aca="false">VLOOKUP(K789,CódigosRetorno!$A$2:$B$1795,2,FALSE())</f>
        <v>El dato ingresado como valor del concepto de la linea no cumple con el formato establecido.</v>
      </c>
      <c r="M789" s="48" t="s">
        <v>1373</v>
      </c>
      <c r="N789" s="15"/>
    </row>
    <row r="790" customFormat="false" ht="72" hidden="false" customHeight="false" outlineLevel="0" collapsed="false">
      <c r="A790" s="48"/>
      <c r="B790" s="50"/>
      <c r="C790" s="47"/>
      <c r="D790" s="47"/>
      <c r="E790" s="51"/>
      <c r="F790" s="51"/>
      <c r="G790" s="50"/>
      <c r="H790" s="117"/>
      <c r="I790" s="52" t="s">
        <v>2398</v>
      </c>
      <c r="J790" s="47" t="s">
        <v>208</v>
      </c>
      <c r="K790" s="116" t="s">
        <v>2182</v>
      </c>
      <c r="L790" s="37" t="str">
        <f aca="false">VLOOKUP(K790,CódigosRetorno!$A$2:$B$1795,2,FALSE())</f>
        <v>El dato ingresado como valor del concepto de la linea no cumple con el formato establecido.</v>
      </c>
      <c r="M790" s="48" t="s">
        <v>8</v>
      </c>
      <c r="N790" s="15"/>
    </row>
    <row r="791" customFormat="false" ht="72" hidden="false" customHeight="false" outlineLevel="0" collapsed="false">
      <c r="A791" s="48"/>
      <c r="B791" s="50"/>
      <c r="C791" s="47"/>
      <c r="D791" s="47"/>
      <c r="E791" s="51"/>
      <c r="F791" s="51"/>
      <c r="G791" s="50"/>
      <c r="H791" s="117"/>
      <c r="I791" s="52" t="s">
        <v>2399</v>
      </c>
      <c r="J791" s="47" t="s">
        <v>208</v>
      </c>
      <c r="K791" s="116" t="s">
        <v>2182</v>
      </c>
      <c r="L791" s="37" t="str">
        <f aca="false">VLOOKUP(K791,CódigosRetorno!$A$2:$B$1795,2,FALSE())</f>
        <v>El dato ingresado como valor del concepto de la linea no cumple con el formato establecido.</v>
      </c>
      <c r="M791" s="48" t="s">
        <v>8</v>
      </c>
      <c r="N791" s="15"/>
    </row>
    <row r="792" customFormat="false" ht="15" hidden="false" customHeight="false" outlineLevel="0" collapsed="false">
      <c r="A792" s="63" t="s">
        <v>2438</v>
      </c>
      <c r="B792" s="42"/>
      <c r="C792" s="98"/>
      <c r="D792" s="98"/>
      <c r="E792" s="110"/>
      <c r="F792" s="69"/>
      <c r="G792" s="42"/>
      <c r="H792" s="69"/>
      <c r="I792" s="42"/>
      <c r="J792" s="110" t="s">
        <v>8</v>
      </c>
      <c r="K792" s="99" t="s">
        <v>8</v>
      </c>
      <c r="L792" s="42" t="str">
        <f aca="false">VLOOKUP(K792,CódigosRetorno!$A$2:$B$1795,2,FALSE())</f>
        <v>-</v>
      </c>
      <c r="M792" s="69" t="s">
        <v>8</v>
      </c>
      <c r="N792" s="17"/>
    </row>
    <row r="793" customFormat="false" ht="36" hidden="false" customHeight="true" outlineLevel="0" collapsed="false">
      <c r="A793" s="48" t="s">
        <v>2439</v>
      </c>
      <c r="B793" s="50" t="s">
        <v>2440</v>
      </c>
      <c r="C793" s="47" t="s">
        <v>329</v>
      </c>
      <c r="D793" s="47" t="s">
        <v>184</v>
      </c>
      <c r="E793" s="51" t="s">
        <v>223</v>
      </c>
      <c r="F793" s="48" t="s">
        <v>1549</v>
      </c>
      <c r="G793" s="37" t="s">
        <v>2177</v>
      </c>
      <c r="H793" s="48" t="n">
        <v>1</v>
      </c>
      <c r="I793" s="37" t="s">
        <v>1551</v>
      </c>
      <c r="J793" s="47" t="s">
        <v>208</v>
      </c>
      <c r="K793" s="51" t="s">
        <v>1552</v>
      </c>
      <c r="L793" s="37" t="str">
        <f aca="false">VLOOKUP(K793,CódigosRetorno!$A$2:$B$1795,2,FALSE())</f>
        <v>No existe información en el nombre del concepto.</v>
      </c>
      <c r="M793" s="48" t="s">
        <v>8</v>
      </c>
      <c r="N793" s="17"/>
    </row>
    <row r="794" customFormat="false" ht="24" hidden="false" customHeight="true" outlineLevel="0" collapsed="false">
      <c r="A794" s="48"/>
      <c r="B794" s="50"/>
      <c r="C794" s="47"/>
      <c r="D794" s="47"/>
      <c r="E794" s="51" t="s">
        <v>769</v>
      </c>
      <c r="F794" s="47" t="s">
        <v>1549</v>
      </c>
      <c r="G794" s="37" t="s">
        <v>2178</v>
      </c>
      <c r="H794" s="48"/>
      <c r="I794" s="37" t="s">
        <v>2441</v>
      </c>
      <c r="J794" s="47" t="s">
        <v>6</v>
      </c>
      <c r="K794" s="51" t="s">
        <v>2442</v>
      </c>
      <c r="L794" s="37" t="str">
        <f aca="false">VLOOKUP(K794,CódigosRetorno!$A$2:$B$1795,2,FALSE())</f>
        <v>El XML no contiene el tag de Proveedores Estado: Número de Expediente</v>
      </c>
      <c r="M794" s="48" t="s">
        <v>8</v>
      </c>
      <c r="N794" s="17"/>
    </row>
    <row r="795" customFormat="false" ht="24" hidden="false" customHeight="false" outlineLevel="0" collapsed="false">
      <c r="A795" s="48"/>
      <c r="B795" s="50"/>
      <c r="C795" s="47"/>
      <c r="D795" s="47"/>
      <c r="E795" s="51"/>
      <c r="F795" s="47"/>
      <c r="G795" s="37"/>
      <c r="H795" s="48"/>
      <c r="I795" s="37" t="s">
        <v>2443</v>
      </c>
      <c r="J795" s="47" t="s">
        <v>6</v>
      </c>
      <c r="K795" s="51" t="s">
        <v>2444</v>
      </c>
      <c r="L795" s="37" t="str">
        <f aca="false">VLOOKUP(K795,CódigosRetorno!$A$2:$B$1795,2,FALSE())</f>
        <v>El XML no contiene el tag de Proveedores Estado: Código de Unidad Ejecutora</v>
      </c>
      <c r="M795" s="48" t="s">
        <v>8</v>
      </c>
      <c r="N795" s="17"/>
    </row>
    <row r="796" customFormat="false" ht="24" hidden="false" customHeight="false" outlineLevel="0" collapsed="false">
      <c r="A796" s="48"/>
      <c r="B796" s="50"/>
      <c r="C796" s="47"/>
      <c r="D796" s="47"/>
      <c r="E796" s="51"/>
      <c r="F796" s="47"/>
      <c r="G796" s="37"/>
      <c r="H796" s="48"/>
      <c r="I796" s="37" t="s">
        <v>2445</v>
      </c>
      <c r="J796" s="47" t="s">
        <v>6</v>
      </c>
      <c r="K796" s="51" t="s">
        <v>2446</v>
      </c>
      <c r="L796" s="37" t="str">
        <f aca="false">VLOOKUP(K796,CódigosRetorno!$A$2:$B$1795,2,FALSE())</f>
        <v>El XML no contiene el tag de Proveedores Estado: N° de Proceso de Selección</v>
      </c>
      <c r="M796" s="48" t="s">
        <v>8</v>
      </c>
      <c r="N796" s="17"/>
    </row>
    <row r="797" customFormat="false" ht="24" hidden="false" customHeight="false" outlineLevel="0" collapsed="false">
      <c r="A797" s="48"/>
      <c r="B797" s="50"/>
      <c r="C797" s="47"/>
      <c r="D797" s="47"/>
      <c r="E797" s="51"/>
      <c r="F797" s="47"/>
      <c r="G797" s="37"/>
      <c r="H797" s="48"/>
      <c r="I797" s="37" t="s">
        <v>2447</v>
      </c>
      <c r="J797" s="47" t="s">
        <v>6</v>
      </c>
      <c r="K797" s="51" t="s">
        <v>2448</v>
      </c>
      <c r="L797" s="37" t="str">
        <f aca="false">VLOOKUP(K797,CódigosRetorno!$A$2:$B$1795,2,FALSE())</f>
        <v>El XML no contiene el tag de Proveedores Estado: N° de Contrato</v>
      </c>
      <c r="M797" s="48" t="s">
        <v>8</v>
      </c>
      <c r="N797" s="17"/>
    </row>
    <row r="798" customFormat="false" ht="24" hidden="false" customHeight="false" outlineLevel="0" collapsed="false">
      <c r="A798" s="48"/>
      <c r="B798" s="50"/>
      <c r="C798" s="47"/>
      <c r="D798" s="47"/>
      <c r="E798" s="51"/>
      <c r="F798" s="48" t="s">
        <v>1555</v>
      </c>
      <c r="G798" s="37" t="s">
        <v>1285</v>
      </c>
      <c r="H798" s="48" t="s">
        <v>1262</v>
      </c>
      <c r="I798" s="37" t="s">
        <v>1556</v>
      </c>
      <c r="J798" s="47" t="s">
        <v>208</v>
      </c>
      <c r="K798" s="51" t="s">
        <v>1287</v>
      </c>
      <c r="L798" s="37" t="str">
        <f aca="false">VLOOKUP(K798,CódigosRetorno!$A$2:$B$1795,2,FALSE())</f>
        <v>El dato ingresado como atributo @listName es incorrecto.</v>
      </c>
      <c r="M798" s="48" t="s">
        <v>8</v>
      </c>
      <c r="N798" s="17"/>
    </row>
    <row r="799" customFormat="false" ht="24" hidden="false" customHeight="false" outlineLevel="0" collapsed="false">
      <c r="A799" s="48"/>
      <c r="B799" s="50"/>
      <c r="C799" s="47"/>
      <c r="D799" s="47"/>
      <c r="E799" s="51"/>
      <c r="F799" s="48" t="s">
        <v>1260</v>
      </c>
      <c r="G799" s="37" t="s">
        <v>1282</v>
      </c>
      <c r="H799" s="48" t="s">
        <v>1262</v>
      </c>
      <c r="I799" s="37" t="s">
        <v>1263</v>
      </c>
      <c r="J799" s="51" t="s">
        <v>208</v>
      </c>
      <c r="K799" s="116" t="s">
        <v>1283</v>
      </c>
      <c r="L799" s="37" t="str">
        <f aca="false">VLOOKUP(K799,CódigosRetorno!$A$2:$B$1795,2,FALSE())</f>
        <v>El dato ingresado como atributo @listAgencyName es incorrecto.</v>
      </c>
      <c r="M799" s="48" t="s">
        <v>8</v>
      </c>
      <c r="N799" s="17"/>
    </row>
    <row r="800" customFormat="false" ht="48" hidden="false" customHeight="false" outlineLevel="0" collapsed="false">
      <c r="A800" s="48"/>
      <c r="B800" s="50"/>
      <c r="C800" s="47"/>
      <c r="D800" s="47"/>
      <c r="E800" s="51"/>
      <c r="F800" s="48" t="s">
        <v>1557</v>
      </c>
      <c r="G800" s="37" t="s">
        <v>1289</v>
      </c>
      <c r="H800" s="48" t="s">
        <v>1262</v>
      </c>
      <c r="I800" s="37" t="s">
        <v>1558</v>
      </c>
      <c r="J800" s="51" t="s">
        <v>208</v>
      </c>
      <c r="K800" s="116" t="s">
        <v>1291</v>
      </c>
      <c r="L800" s="37" t="str">
        <f aca="false">VLOOKUP(K800,CódigosRetorno!$A$2:$B$1795,2,FALSE())</f>
        <v>El dato ingresado como atributo @listURI es incorrecto.</v>
      </c>
      <c r="M800" s="48" t="s">
        <v>8</v>
      </c>
      <c r="N800" s="17"/>
    </row>
    <row r="801" customFormat="false" ht="24" hidden="false" customHeight="true" outlineLevel="0" collapsed="false">
      <c r="A801" s="48"/>
      <c r="B801" s="50"/>
      <c r="C801" s="47"/>
      <c r="D801" s="47"/>
      <c r="E801" s="51" t="s">
        <v>2449</v>
      </c>
      <c r="F801" s="51"/>
      <c r="G801" s="50" t="s">
        <v>2450</v>
      </c>
      <c r="H801" s="117" t="n">
        <v>1</v>
      </c>
      <c r="I801" s="37" t="s">
        <v>2451</v>
      </c>
      <c r="J801" s="47" t="s">
        <v>6</v>
      </c>
      <c r="K801" s="51" t="s">
        <v>1561</v>
      </c>
      <c r="L801" s="37" t="str">
        <f aca="false">VLOOKUP(K801,CódigosRetorno!$A$2:$B$1795,2,FALSE())</f>
        <v>El XML no contiene tag o no existe información del valor del concepto por linea.</v>
      </c>
      <c r="M801" s="48" t="s">
        <v>8</v>
      </c>
      <c r="N801" s="17"/>
    </row>
    <row r="802" customFormat="false" ht="72" hidden="false" customHeight="false" outlineLevel="0" collapsed="false">
      <c r="A802" s="48"/>
      <c r="B802" s="50"/>
      <c r="C802" s="47"/>
      <c r="D802" s="47"/>
      <c r="E802" s="51"/>
      <c r="F802" s="51"/>
      <c r="G802" s="50"/>
      <c r="H802" s="117"/>
      <c r="I802" s="52" t="s">
        <v>2452</v>
      </c>
      <c r="J802" s="47" t="s">
        <v>208</v>
      </c>
      <c r="K802" s="51" t="s">
        <v>2182</v>
      </c>
      <c r="L802" s="37" t="str">
        <f aca="false">VLOOKUP(K802,CódigosRetorno!$A$2:$B$1795,2,FALSE())</f>
        <v>El dato ingresado como valor del concepto de la linea no cumple con el formato establecido.</v>
      </c>
      <c r="M802" s="48" t="s">
        <v>8</v>
      </c>
      <c r="N802" s="17"/>
    </row>
    <row r="803" customFormat="false" ht="72" hidden="false" customHeight="false" outlineLevel="0" collapsed="false">
      <c r="A803" s="48"/>
      <c r="B803" s="50"/>
      <c r="C803" s="47"/>
      <c r="D803" s="47"/>
      <c r="E803" s="51"/>
      <c r="F803" s="51"/>
      <c r="G803" s="50"/>
      <c r="H803" s="117"/>
      <c r="I803" s="52" t="s">
        <v>2453</v>
      </c>
      <c r="J803" s="47" t="s">
        <v>208</v>
      </c>
      <c r="K803" s="51" t="s">
        <v>2182</v>
      </c>
      <c r="L803" s="37" t="str">
        <f aca="false">VLOOKUP(K803,CódigosRetorno!$A$2:$B$1795,2,FALSE())</f>
        <v>El dato ingresado como valor del concepto de la linea no cumple con el formato establecido.</v>
      </c>
      <c r="M803" s="48" t="s">
        <v>8</v>
      </c>
      <c r="N803" s="17"/>
    </row>
    <row r="804" customFormat="false" ht="72" hidden="false" customHeight="false" outlineLevel="0" collapsed="false">
      <c r="A804" s="48"/>
      <c r="B804" s="50"/>
      <c r="C804" s="47"/>
      <c r="D804" s="47"/>
      <c r="E804" s="51"/>
      <c r="F804" s="51"/>
      <c r="G804" s="50"/>
      <c r="H804" s="117"/>
      <c r="I804" s="52" t="s">
        <v>2454</v>
      </c>
      <c r="J804" s="47" t="s">
        <v>208</v>
      </c>
      <c r="K804" s="51" t="s">
        <v>2182</v>
      </c>
      <c r="L804" s="37" t="str">
        <f aca="false">VLOOKUP(K804,CódigosRetorno!$A$2:$B$1795,2,FALSE())</f>
        <v>El dato ingresado como valor del concepto de la linea no cumple con el formato establecido.</v>
      </c>
      <c r="M804" s="48" t="s">
        <v>8</v>
      </c>
      <c r="N804" s="17"/>
    </row>
    <row r="805" customFormat="false" ht="72" hidden="false" customHeight="false" outlineLevel="0" collapsed="false">
      <c r="A805" s="48"/>
      <c r="B805" s="50"/>
      <c r="C805" s="47"/>
      <c r="D805" s="47"/>
      <c r="E805" s="51"/>
      <c r="F805" s="51"/>
      <c r="G805" s="50"/>
      <c r="H805" s="117"/>
      <c r="I805" s="52" t="s">
        <v>2455</v>
      </c>
      <c r="J805" s="47" t="s">
        <v>208</v>
      </c>
      <c r="K805" s="51" t="s">
        <v>2182</v>
      </c>
      <c r="L805" s="37" t="str">
        <f aca="false">VLOOKUP(K805,CódigosRetorno!$A$2:$B$1795,2,FALSE())</f>
        <v>El dato ingresado como valor del concepto de la linea no cumple con el formato establecido.</v>
      </c>
      <c r="M805" s="48" t="s">
        <v>8</v>
      </c>
      <c r="N805" s="17"/>
    </row>
    <row r="806" customFormat="false" ht="15" hidden="false" customHeight="false" outlineLevel="0" collapsed="false">
      <c r="A806" s="63" t="s">
        <v>2456</v>
      </c>
      <c r="B806" s="97"/>
      <c r="C806" s="98"/>
      <c r="D806" s="98"/>
      <c r="E806" s="98"/>
      <c r="F806" s="98"/>
      <c r="G806" s="42"/>
      <c r="H806" s="69"/>
      <c r="I806" s="42"/>
      <c r="J806" s="110" t="s">
        <v>8</v>
      </c>
      <c r="K806" s="99" t="s">
        <v>8</v>
      </c>
      <c r="L806" s="42" t="str">
        <f aca="false">VLOOKUP(K806,CódigosRetorno!$A$2:$B$1795,2,FALSE())</f>
        <v>-</v>
      </c>
      <c r="M806" s="69" t="s">
        <v>8</v>
      </c>
      <c r="N806" s="15"/>
    </row>
    <row r="807" customFormat="false" ht="36" hidden="false" customHeight="true" outlineLevel="0" collapsed="false">
      <c r="A807" s="48" t="s">
        <v>2457</v>
      </c>
      <c r="B807" s="50" t="s">
        <v>2458</v>
      </c>
      <c r="C807" s="47" t="s">
        <v>329</v>
      </c>
      <c r="D807" s="47" t="s">
        <v>184</v>
      </c>
      <c r="E807" s="51" t="s">
        <v>223</v>
      </c>
      <c r="F807" s="48" t="s">
        <v>1549</v>
      </c>
      <c r="G807" s="37" t="s">
        <v>2177</v>
      </c>
      <c r="H807" s="48"/>
      <c r="I807" s="37" t="s">
        <v>1551</v>
      </c>
      <c r="J807" s="47" t="s">
        <v>208</v>
      </c>
      <c r="K807" s="51" t="s">
        <v>1552</v>
      </c>
      <c r="L807" s="37" t="str">
        <f aca="false">VLOOKUP(K807,CódigosRetorno!$A$2:$B$1795,2,FALSE())</f>
        <v>No existe información en el nombre del concepto.</v>
      </c>
      <c r="M807" s="48" t="s">
        <v>8</v>
      </c>
      <c r="N807" s="15"/>
    </row>
    <row r="808" customFormat="false" ht="36" hidden="false" customHeight="true" outlineLevel="0" collapsed="false">
      <c r="A808" s="48"/>
      <c r="B808" s="50"/>
      <c r="C808" s="47"/>
      <c r="D808" s="47"/>
      <c r="E808" s="51" t="s">
        <v>769</v>
      </c>
      <c r="F808" s="47" t="s">
        <v>1549</v>
      </c>
      <c r="G808" s="50" t="s">
        <v>2178</v>
      </c>
      <c r="H808" s="48"/>
      <c r="I808" s="37" t="s">
        <v>2459</v>
      </c>
      <c r="J808" s="51" t="s">
        <v>6</v>
      </c>
      <c r="K808" s="51" t="s">
        <v>2460</v>
      </c>
      <c r="L808" s="37" t="str">
        <f aca="false">VLOOKUP(K808,CódigosRetorno!$A$2:$B$1795,2,FALSE())</f>
        <v>El XML no contiene el tag de Carta Porte Aéreo:  Lugar de origen - Código de ubigeo</v>
      </c>
      <c r="M808" s="48" t="s">
        <v>8</v>
      </c>
      <c r="N808" s="15"/>
    </row>
    <row r="809" customFormat="false" ht="36" hidden="false" customHeight="false" outlineLevel="0" collapsed="false">
      <c r="A809" s="48"/>
      <c r="B809" s="50"/>
      <c r="C809" s="47"/>
      <c r="D809" s="47"/>
      <c r="E809" s="51"/>
      <c r="F809" s="47"/>
      <c r="G809" s="50"/>
      <c r="H809" s="48"/>
      <c r="I809" s="37" t="s">
        <v>2461</v>
      </c>
      <c r="J809" s="51" t="s">
        <v>6</v>
      </c>
      <c r="K809" s="51" t="s">
        <v>2462</v>
      </c>
      <c r="L809" s="37" t="str">
        <f aca="false">VLOOKUP(K809,CódigosRetorno!$A$2:$B$1795,2,FALSE())</f>
        <v>El XML no contiene el tag de Carta Porte Aéreo:  Lugar de origen - Dirección detallada</v>
      </c>
      <c r="M809" s="48" t="s">
        <v>8</v>
      </c>
      <c r="N809" s="15"/>
    </row>
    <row r="810" customFormat="false" ht="36" hidden="false" customHeight="false" outlineLevel="0" collapsed="false">
      <c r="A810" s="48"/>
      <c r="B810" s="50"/>
      <c r="C810" s="47"/>
      <c r="D810" s="47"/>
      <c r="E810" s="51"/>
      <c r="F810" s="47"/>
      <c r="G810" s="50"/>
      <c r="H810" s="48"/>
      <c r="I810" s="37" t="s">
        <v>2463</v>
      </c>
      <c r="J810" s="51" t="s">
        <v>6</v>
      </c>
      <c r="K810" s="51" t="s">
        <v>2464</v>
      </c>
      <c r="L810" s="37" t="str">
        <f aca="false">VLOOKUP(K810,CódigosRetorno!$A$2:$B$1795,2,FALSE())</f>
        <v>El XML no contiene el tag de Carta Porte Aéreo:  Lugar de destino - Código de ubigeo</v>
      </c>
      <c r="M810" s="48" t="s">
        <v>8</v>
      </c>
      <c r="N810" s="15"/>
    </row>
    <row r="811" customFormat="false" ht="36" hidden="false" customHeight="false" outlineLevel="0" collapsed="false">
      <c r="A811" s="48"/>
      <c r="B811" s="50"/>
      <c r="C811" s="47"/>
      <c r="D811" s="47"/>
      <c r="E811" s="51"/>
      <c r="F811" s="47"/>
      <c r="G811" s="50"/>
      <c r="H811" s="48"/>
      <c r="I811" s="37" t="s">
        <v>2465</v>
      </c>
      <c r="J811" s="47" t="s">
        <v>6</v>
      </c>
      <c r="K811" s="51" t="s">
        <v>2466</v>
      </c>
      <c r="L811" s="37" t="str">
        <f aca="false">VLOOKUP(K811,CódigosRetorno!$A$2:$B$1795,2,FALSE())</f>
        <v>El XML no contiene el tag de Carta Porte Aéreo:  Lugar de destino - Dirección detallada</v>
      </c>
      <c r="M811" s="48" t="s">
        <v>8</v>
      </c>
      <c r="N811" s="15"/>
    </row>
    <row r="812" customFormat="false" ht="24" hidden="false" customHeight="false" outlineLevel="0" collapsed="false">
      <c r="A812" s="48"/>
      <c r="B812" s="50"/>
      <c r="C812" s="47"/>
      <c r="D812" s="47"/>
      <c r="E812" s="51"/>
      <c r="F812" s="48" t="s">
        <v>1555</v>
      </c>
      <c r="G812" s="37" t="s">
        <v>1285</v>
      </c>
      <c r="H812" s="48" t="s">
        <v>1262</v>
      </c>
      <c r="I812" s="37" t="s">
        <v>1556</v>
      </c>
      <c r="J812" s="47" t="s">
        <v>208</v>
      </c>
      <c r="K812" s="51" t="s">
        <v>1287</v>
      </c>
      <c r="L812" s="37" t="str">
        <f aca="false">VLOOKUP(K812,CódigosRetorno!$A$2:$B$1795,2,FALSE())</f>
        <v>El dato ingresado como atributo @listName es incorrecto.</v>
      </c>
      <c r="M812" s="48" t="s">
        <v>8</v>
      </c>
      <c r="N812" s="15"/>
    </row>
    <row r="813" customFormat="false" ht="24" hidden="false" customHeight="false" outlineLevel="0" collapsed="false">
      <c r="A813" s="48"/>
      <c r="B813" s="50"/>
      <c r="C813" s="47"/>
      <c r="D813" s="47"/>
      <c r="E813" s="51"/>
      <c r="F813" s="48" t="s">
        <v>1260</v>
      </c>
      <c r="G813" s="37" t="s">
        <v>1282</v>
      </c>
      <c r="H813" s="48" t="s">
        <v>1262</v>
      </c>
      <c r="I813" s="37" t="s">
        <v>1263</v>
      </c>
      <c r="J813" s="51" t="s">
        <v>208</v>
      </c>
      <c r="K813" s="116" t="s">
        <v>1283</v>
      </c>
      <c r="L813" s="37" t="str">
        <f aca="false">VLOOKUP(K813,CódigosRetorno!$A$2:$B$1795,2,FALSE())</f>
        <v>El dato ingresado como atributo @listAgencyName es incorrecto.</v>
      </c>
      <c r="M813" s="48" t="s">
        <v>8</v>
      </c>
      <c r="N813" s="15"/>
    </row>
    <row r="814" customFormat="false" ht="48" hidden="false" customHeight="false" outlineLevel="0" collapsed="false">
      <c r="A814" s="48"/>
      <c r="B814" s="50"/>
      <c r="C814" s="47"/>
      <c r="D814" s="47"/>
      <c r="E814" s="51"/>
      <c r="F814" s="48" t="s">
        <v>1557</v>
      </c>
      <c r="G814" s="37" t="s">
        <v>1289</v>
      </c>
      <c r="H814" s="48" t="s">
        <v>1262</v>
      </c>
      <c r="I814" s="37" t="s">
        <v>1558</v>
      </c>
      <c r="J814" s="51" t="s">
        <v>208</v>
      </c>
      <c r="K814" s="116" t="s">
        <v>1291</v>
      </c>
      <c r="L814" s="37" t="str">
        <f aca="false">VLOOKUP(K814,CódigosRetorno!$A$2:$B$1795,2,FALSE())</f>
        <v>El dato ingresado como atributo @listURI es incorrecto.</v>
      </c>
      <c r="M814" s="48" t="s">
        <v>8</v>
      </c>
      <c r="N814" s="15"/>
    </row>
    <row r="815" customFormat="false" ht="24" hidden="false" customHeight="true" outlineLevel="0" collapsed="false">
      <c r="A815" s="48"/>
      <c r="B815" s="50"/>
      <c r="C815" s="47"/>
      <c r="D815" s="47"/>
      <c r="E815" s="51" t="s">
        <v>2467</v>
      </c>
      <c r="F815" s="51" t="s">
        <v>2468</v>
      </c>
      <c r="G815" s="50" t="s">
        <v>2469</v>
      </c>
      <c r="H815" s="117" t="n">
        <v>1</v>
      </c>
      <c r="I815" s="37" t="s">
        <v>2470</v>
      </c>
      <c r="J815" s="47" t="s">
        <v>6</v>
      </c>
      <c r="K815" s="51" t="s">
        <v>1561</v>
      </c>
      <c r="L815" s="37" t="str">
        <f aca="false">VLOOKUP(K815,CódigosRetorno!$A$2:$B$1795,2,FALSE())</f>
        <v>El XML no contiene tag o no existe información del valor del concepto por linea.</v>
      </c>
      <c r="M815" s="48" t="s">
        <v>8</v>
      </c>
      <c r="N815" s="15"/>
    </row>
    <row r="816" customFormat="false" ht="24" hidden="false" customHeight="false" outlineLevel="0" collapsed="false">
      <c r="A816" s="48"/>
      <c r="B816" s="50"/>
      <c r="C816" s="47"/>
      <c r="D816" s="47"/>
      <c r="E816" s="51"/>
      <c r="F816" s="51"/>
      <c r="G816" s="50"/>
      <c r="H816" s="117"/>
      <c r="I816" s="37" t="s">
        <v>2471</v>
      </c>
      <c r="J816" s="47" t="s">
        <v>208</v>
      </c>
      <c r="K816" s="51" t="s">
        <v>2182</v>
      </c>
      <c r="L816" s="37" t="str">
        <f aca="false">VLOOKUP(K816,CódigosRetorno!$A$2:$B$1795,2,FALSE())</f>
        <v>El dato ingresado como valor del concepto de la linea no cumple con el formato establecido.</v>
      </c>
      <c r="M816" s="48" t="s">
        <v>1360</v>
      </c>
      <c r="N816" s="15"/>
    </row>
    <row r="817" customFormat="false" ht="24" hidden="false" customHeight="false" outlineLevel="0" collapsed="false">
      <c r="A817" s="48"/>
      <c r="B817" s="50"/>
      <c r="C817" s="47"/>
      <c r="D817" s="47"/>
      <c r="E817" s="51"/>
      <c r="F817" s="51"/>
      <c r="G817" s="50"/>
      <c r="H817" s="117"/>
      <c r="I817" s="37" t="s">
        <v>2472</v>
      </c>
      <c r="J817" s="47" t="s">
        <v>208</v>
      </c>
      <c r="K817" s="51" t="s">
        <v>2182</v>
      </c>
      <c r="L817" s="37" t="str">
        <f aca="false">VLOOKUP(K817,CódigosRetorno!$A$2:$B$1795,2,FALSE())</f>
        <v>El dato ingresado como valor del concepto de la linea no cumple con el formato establecido.</v>
      </c>
      <c r="M817" s="48" t="s">
        <v>1360</v>
      </c>
      <c r="N817" s="15"/>
    </row>
    <row r="818" customFormat="false" ht="72" hidden="false" customHeight="false" outlineLevel="0" collapsed="false">
      <c r="A818" s="48"/>
      <c r="B818" s="50"/>
      <c r="C818" s="47"/>
      <c r="D818" s="47"/>
      <c r="E818" s="51"/>
      <c r="F818" s="51"/>
      <c r="G818" s="50"/>
      <c r="H818" s="117"/>
      <c r="I818" s="52" t="s">
        <v>2473</v>
      </c>
      <c r="J818" s="47" t="s">
        <v>208</v>
      </c>
      <c r="K818" s="51" t="s">
        <v>2182</v>
      </c>
      <c r="L818" s="37" t="str">
        <f aca="false">VLOOKUP(K818,CódigosRetorno!$A$2:$B$1795,2,FALSE())</f>
        <v>El dato ingresado como valor del concepto de la linea no cumple con el formato establecido.</v>
      </c>
      <c r="M818" s="48" t="s">
        <v>8</v>
      </c>
      <c r="N818" s="15"/>
    </row>
    <row r="819" customFormat="false" ht="72" hidden="false" customHeight="false" outlineLevel="0" collapsed="false">
      <c r="A819" s="48"/>
      <c r="B819" s="50"/>
      <c r="C819" s="47"/>
      <c r="D819" s="47"/>
      <c r="E819" s="51"/>
      <c r="F819" s="51"/>
      <c r="G819" s="50"/>
      <c r="H819" s="117"/>
      <c r="I819" s="52" t="s">
        <v>2474</v>
      </c>
      <c r="J819" s="47" t="s">
        <v>208</v>
      </c>
      <c r="K819" s="51" t="s">
        <v>2182</v>
      </c>
      <c r="L819" s="37" t="str">
        <f aca="false">VLOOKUP(K819,CódigosRetorno!$A$2:$B$1795,2,FALSE())</f>
        <v>El dato ingresado como valor del concepto de la linea no cumple con el formato establecido.</v>
      </c>
      <c r="M819" s="48" t="s">
        <v>8</v>
      </c>
      <c r="N819" s="15"/>
    </row>
    <row r="820" customFormat="false" ht="15" hidden="false" customHeight="false" outlineLevel="0" collapsed="false">
      <c r="A820" s="63" t="s">
        <v>2475</v>
      </c>
      <c r="B820" s="97"/>
      <c r="C820" s="98"/>
      <c r="D820" s="98"/>
      <c r="E820" s="98"/>
      <c r="F820" s="98"/>
      <c r="G820" s="42"/>
      <c r="H820" s="69"/>
      <c r="I820" s="42"/>
      <c r="J820" s="110" t="s">
        <v>8</v>
      </c>
      <c r="K820" s="99" t="s">
        <v>8</v>
      </c>
      <c r="L820" s="42" t="str">
        <f aca="false">VLOOKUP(K820,CódigosRetorno!$A$2:$B$1795,2,FALSE())</f>
        <v>-</v>
      </c>
      <c r="M820" s="69" t="s">
        <v>8</v>
      </c>
      <c r="N820" s="17"/>
    </row>
    <row r="821" customFormat="false" ht="36" hidden="false" customHeight="false" outlineLevel="0" collapsed="false">
      <c r="A821" s="48" t="n">
        <v>149</v>
      </c>
      <c r="B821" s="37" t="s">
        <v>2476</v>
      </c>
      <c r="C821" s="47" t="s">
        <v>63</v>
      </c>
      <c r="D821" s="47" t="s">
        <v>184</v>
      </c>
      <c r="E821" s="48" t="s">
        <v>2027</v>
      </c>
      <c r="F821" s="47"/>
      <c r="G821" s="37" t="s">
        <v>2477</v>
      </c>
      <c r="H821" s="48" t="n">
        <v>1</v>
      </c>
      <c r="I821" s="37" t="s">
        <v>2478</v>
      </c>
      <c r="J821" s="47" t="s">
        <v>6</v>
      </c>
      <c r="K821" s="51" t="s">
        <v>2479</v>
      </c>
      <c r="L821" s="37" t="str">
        <f aca="false">VLOOKUP(K821,CódigosRetorno!$A$2:$B$1795,2,FALSE())</f>
        <v>El XML no contiene el tag de BVME transporte ferroviario: Agente de Viajes: Numero de Ruc</v>
      </c>
      <c r="M821" s="48" t="s">
        <v>8</v>
      </c>
      <c r="N821" s="17"/>
    </row>
    <row r="822" customFormat="false" ht="24" hidden="false" customHeight="true" outlineLevel="0" collapsed="false">
      <c r="A822" s="117" t="n">
        <f aca="false">A821+1</f>
        <v>150</v>
      </c>
      <c r="B822" s="50" t="s">
        <v>2480</v>
      </c>
      <c r="C822" s="47" t="s">
        <v>63</v>
      </c>
      <c r="D822" s="47" t="s">
        <v>184</v>
      </c>
      <c r="E822" s="48" t="s">
        <v>1433</v>
      </c>
      <c r="F822" s="47" t="s">
        <v>198</v>
      </c>
      <c r="G822" s="37" t="s">
        <v>2481</v>
      </c>
      <c r="H822" s="48" t="n">
        <v>1</v>
      </c>
      <c r="I822" s="37" t="s">
        <v>2482</v>
      </c>
      <c r="J822" s="47" t="s">
        <v>6</v>
      </c>
      <c r="K822" s="51" t="s">
        <v>2483</v>
      </c>
      <c r="L822" s="37" t="str">
        <f aca="false">VLOOKUP(K822,CódigosRetorno!$A$2:$B$1795,2,FALSE())</f>
        <v>El XML no contiene el tag de BVME transporte ferroviario: Agente de Viajes: Tipo de documento</v>
      </c>
      <c r="M822" s="48" t="s">
        <v>2040</v>
      </c>
      <c r="N822" s="17"/>
    </row>
    <row r="823" customFormat="false" ht="24" hidden="false" customHeight="false" outlineLevel="0" collapsed="false">
      <c r="A823" s="117"/>
      <c r="B823" s="50"/>
      <c r="C823" s="47"/>
      <c r="D823" s="47"/>
      <c r="E823" s="48"/>
      <c r="F823" s="47"/>
      <c r="G823" s="37"/>
      <c r="H823" s="48"/>
      <c r="I823" s="37" t="s">
        <v>2484</v>
      </c>
      <c r="J823" s="47" t="s">
        <v>6</v>
      </c>
      <c r="K823" s="51" t="s">
        <v>2485</v>
      </c>
      <c r="L823" s="37" t="str">
        <f aca="false">VLOOKUP(K823,CódigosRetorno!$A$2:$B$1795,2,FALSE())</f>
        <v>El dato ingresado como Agente de Viajes-Tipo de documento no corresponde al valor esperado.</v>
      </c>
      <c r="M823" s="48" t="s">
        <v>8</v>
      </c>
      <c r="N823" s="17"/>
    </row>
    <row r="824" customFormat="false" ht="24" hidden="false" customHeight="false" outlineLevel="0" collapsed="false">
      <c r="A824" s="117"/>
      <c r="B824" s="50"/>
      <c r="C824" s="47"/>
      <c r="D824" s="47"/>
      <c r="E824" s="47"/>
      <c r="F824" s="48" t="s">
        <v>1332</v>
      </c>
      <c r="G824" s="100" t="s">
        <v>1333</v>
      </c>
      <c r="H824" s="48" t="s">
        <v>1262</v>
      </c>
      <c r="I824" s="37" t="s">
        <v>1334</v>
      </c>
      <c r="J824" s="47" t="s">
        <v>208</v>
      </c>
      <c r="K824" s="51" t="s">
        <v>1335</v>
      </c>
      <c r="L824" s="37" t="str">
        <f aca="false">VLOOKUP(K824,CódigosRetorno!$A$2:$B$1795,2,FALSE())</f>
        <v>El dato ingresado como atributo @schemeName es incorrecto.</v>
      </c>
      <c r="M824" s="48" t="s">
        <v>8</v>
      </c>
      <c r="N824" s="17"/>
    </row>
    <row r="825" customFormat="false" ht="24" hidden="false" customHeight="false" outlineLevel="0" collapsed="false">
      <c r="A825" s="117"/>
      <c r="B825" s="50"/>
      <c r="C825" s="47"/>
      <c r="D825" s="47"/>
      <c r="E825" s="47"/>
      <c r="F825" s="48" t="s">
        <v>1260</v>
      </c>
      <c r="G825" s="100" t="s">
        <v>1261</v>
      </c>
      <c r="H825" s="48" t="s">
        <v>1262</v>
      </c>
      <c r="I825" s="37" t="s">
        <v>1263</v>
      </c>
      <c r="J825" s="47" t="s">
        <v>208</v>
      </c>
      <c r="K825" s="51" t="s">
        <v>1264</v>
      </c>
      <c r="L825" s="37" t="str">
        <f aca="false">VLOOKUP(K825,CódigosRetorno!$A$2:$B$1795,2,FALSE())</f>
        <v>El dato ingresado como atributo @schemeAgencyName es incorrecto.</v>
      </c>
      <c r="M825" s="48" t="s">
        <v>8</v>
      </c>
      <c r="N825" s="17"/>
    </row>
    <row r="826" customFormat="false" ht="48" hidden="false" customHeight="false" outlineLevel="0" collapsed="false">
      <c r="A826" s="117"/>
      <c r="B826" s="50"/>
      <c r="C826" s="47"/>
      <c r="D826" s="47"/>
      <c r="E826" s="47"/>
      <c r="F826" s="48" t="s">
        <v>1336</v>
      </c>
      <c r="G826" s="100" t="s">
        <v>1337</v>
      </c>
      <c r="H826" s="48" t="s">
        <v>1262</v>
      </c>
      <c r="I826" s="37" t="s">
        <v>1338</v>
      </c>
      <c r="J826" s="51" t="s">
        <v>208</v>
      </c>
      <c r="K826" s="116" t="s">
        <v>1339</v>
      </c>
      <c r="L826" s="37" t="str">
        <f aca="false">VLOOKUP(K826,CódigosRetorno!$A$2:$B$1795,2,FALSE())</f>
        <v>El dato ingresado como atributo @schemeURI es incorrecto.</v>
      </c>
      <c r="M826" s="48" t="s">
        <v>8</v>
      </c>
      <c r="N826" s="17"/>
    </row>
    <row r="827" customFormat="false" ht="36" hidden="false" customHeight="true" outlineLevel="0" collapsed="false">
      <c r="A827" s="117" t="s">
        <v>2486</v>
      </c>
      <c r="B827" s="50" t="s">
        <v>2487</v>
      </c>
      <c r="C827" s="47" t="s">
        <v>329</v>
      </c>
      <c r="D827" s="47" t="s">
        <v>184</v>
      </c>
      <c r="E827" s="51" t="s">
        <v>223</v>
      </c>
      <c r="F827" s="48" t="s">
        <v>1549</v>
      </c>
      <c r="G827" s="37" t="s">
        <v>2177</v>
      </c>
      <c r="H827" s="48" t="n">
        <v>1</v>
      </c>
      <c r="I827" s="37" t="s">
        <v>1551</v>
      </c>
      <c r="J827" s="47" t="s">
        <v>208</v>
      </c>
      <c r="K827" s="51" t="s">
        <v>1552</v>
      </c>
      <c r="L827" s="37" t="str">
        <f aca="false">VLOOKUP(K827,CódigosRetorno!$A$2:$B$1795,2,FALSE())</f>
        <v>No existe información en el nombre del concepto.</v>
      </c>
      <c r="M827" s="48" t="s">
        <v>8</v>
      </c>
      <c r="N827" s="17"/>
    </row>
    <row r="828" customFormat="false" ht="36" hidden="false" customHeight="true" outlineLevel="0" collapsed="false">
      <c r="A828" s="117"/>
      <c r="B828" s="50"/>
      <c r="C828" s="47"/>
      <c r="D828" s="47"/>
      <c r="E828" s="51" t="s">
        <v>769</v>
      </c>
      <c r="F828" s="47" t="s">
        <v>1549</v>
      </c>
      <c r="G828" s="50" t="s">
        <v>2178</v>
      </c>
      <c r="H828" s="48"/>
      <c r="I828" s="37" t="s">
        <v>2488</v>
      </c>
      <c r="J828" s="47" t="s">
        <v>6</v>
      </c>
      <c r="K828" s="51" t="s">
        <v>2489</v>
      </c>
      <c r="L828" s="37" t="str">
        <f aca="false">VLOOKUP(K828,CódigosRetorno!$A$2:$B$1795,2,FALSE())</f>
        <v>El XML no contiene el tag de BVME transporte ferroviario: Pasajero - Apellidos y Nombres</v>
      </c>
      <c r="M828" s="48" t="s">
        <v>8</v>
      </c>
      <c r="N828" s="17"/>
    </row>
    <row r="829" customFormat="false" ht="36" hidden="false" customHeight="false" outlineLevel="0" collapsed="false">
      <c r="A829" s="117"/>
      <c r="B829" s="50"/>
      <c r="C829" s="47"/>
      <c r="D829" s="47"/>
      <c r="E829" s="51"/>
      <c r="F829" s="47"/>
      <c r="G829" s="50"/>
      <c r="H829" s="48"/>
      <c r="I829" s="37" t="s">
        <v>2490</v>
      </c>
      <c r="J829" s="47" t="s">
        <v>6</v>
      </c>
      <c r="K829" s="51" t="s">
        <v>2491</v>
      </c>
      <c r="L829" s="37" t="str">
        <f aca="false">VLOOKUP(K829,CódigosRetorno!$A$2:$B$1795,2,FALSE())</f>
        <v>El XML no contiene el tag de BVME transporte ferroviario: Pasajero - Tipo de documento de identidad</v>
      </c>
      <c r="M829" s="48" t="s">
        <v>8</v>
      </c>
      <c r="N829" s="17"/>
    </row>
    <row r="830" customFormat="false" ht="36" hidden="false" customHeight="false" outlineLevel="0" collapsed="false">
      <c r="A830" s="117"/>
      <c r="B830" s="50"/>
      <c r="C830" s="47"/>
      <c r="D830" s="47"/>
      <c r="E830" s="51"/>
      <c r="F830" s="47"/>
      <c r="G830" s="50"/>
      <c r="H830" s="48"/>
      <c r="I830" s="37" t="s">
        <v>2492</v>
      </c>
      <c r="J830" s="47" t="s">
        <v>6</v>
      </c>
      <c r="K830" s="51" t="s">
        <v>2493</v>
      </c>
      <c r="L830" s="37" t="str">
        <f aca="false">VLOOKUP(K830,CódigosRetorno!$A$2:$B$1795,2,FALSE())</f>
        <v>El XML no contiene el tag de BVME transporte ferroviario: Pasajero - Número de documento de identidad</v>
      </c>
      <c r="M830" s="48" t="s">
        <v>8</v>
      </c>
      <c r="N830" s="17"/>
    </row>
    <row r="831" customFormat="false" ht="36" hidden="false" customHeight="false" outlineLevel="0" collapsed="false">
      <c r="A831" s="117"/>
      <c r="B831" s="50"/>
      <c r="C831" s="47"/>
      <c r="D831" s="47"/>
      <c r="E831" s="51"/>
      <c r="F831" s="47"/>
      <c r="G831" s="50"/>
      <c r="H831" s="48"/>
      <c r="I831" s="37" t="s">
        <v>2494</v>
      </c>
      <c r="J831" s="47" t="s">
        <v>6</v>
      </c>
      <c r="K831" s="51" t="s">
        <v>2495</v>
      </c>
      <c r="L831" s="37" t="str">
        <f aca="false">VLOOKUP(K831,CódigosRetorno!$A$2:$B$1795,2,FALSE())</f>
        <v>El XML no contiene el tag de BVME transporte ferroviario: Servicio transporte: Ciudad o lugar de origen - Código de ubigeo</v>
      </c>
      <c r="M831" s="48" t="s">
        <v>8</v>
      </c>
      <c r="N831" s="17"/>
    </row>
    <row r="832" customFormat="false" ht="36" hidden="false" customHeight="false" outlineLevel="0" collapsed="false">
      <c r="A832" s="117"/>
      <c r="B832" s="50"/>
      <c r="C832" s="47"/>
      <c r="D832" s="47"/>
      <c r="E832" s="51"/>
      <c r="F832" s="47"/>
      <c r="G832" s="50"/>
      <c r="H832" s="48"/>
      <c r="I832" s="37" t="s">
        <v>2496</v>
      </c>
      <c r="J832" s="47" t="s">
        <v>6</v>
      </c>
      <c r="K832" s="51" t="s">
        <v>2497</v>
      </c>
      <c r="L832" s="37" t="str">
        <f aca="false">VLOOKUP(K832,CódigosRetorno!$A$2:$B$1795,2,FALSE())</f>
        <v>El XML no contiene el tag de BVME transporte ferroviario: Servicio transporte: Ciudad o lugar de origen - Dirección detallada</v>
      </c>
      <c r="M832" s="48" t="s">
        <v>8</v>
      </c>
      <c r="N832" s="17"/>
    </row>
    <row r="833" customFormat="false" ht="36" hidden="false" customHeight="false" outlineLevel="0" collapsed="false">
      <c r="A833" s="117"/>
      <c r="B833" s="50"/>
      <c r="C833" s="47"/>
      <c r="D833" s="47"/>
      <c r="E833" s="51"/>
      <c r="F833" s="47"/>
      <c r="G833" s="50"/>
      <c r="H833" s="48"/>
      <c r="I833" s="37" t="s">
        <v>2498</v>
      </c>
      <c r="J833" s="47" t="s">
        <v>6</v>
      </c>
      <c r="K833" s="51" t="s">
        <v>2499</v>
      </c>
      <c r="L833" s="37" t="str">
        <f aca="false">VLOOKUP(K833,CódigosRetorno!$A$2:$B$1795,2,FALSE())</f>
        <v>El XML no contiene el tag de BVME transporte ferroviario: Servicio transporte: Ciudad o lugar de destino - Código de ubigeo</v>
      </c>
      <c r="M833" s="48" t="s">
        <v>8</v>
      </c>
      <c r="N833" s="17"/>
    </row>
    <row r="834" customFormat="false" ht="36" hidden="false" customHeight="false" outlineLevel="0" collapsed="false">
      <c r="A834" s="117"/>
      <c r="B834" s="50"/>
      <c r="C834" s="47"/>
      <c r="D834" s="47"/>
      <c r="E834" s="51"/>
      <c r="F834" s="47"/>
      <c r="G834" s="50"/>
      <c r="H834" s="48"/>
      <c r="I834" s="37" t="s">
        <v>2500</v>
      </c>
      <c r="J834" s="47" t="s">
        <v>6</v>
      </c>
      <c r="K834" s="51" t="s">
        <v>2501</v>
      </c>
      <c r="L834" s="37" t="str">
        <f aca="false">VLOOKUP(K834,CódigosRetorno!$A$2:$B$1795,2,FALSE())</f>
        <v>El XML no contiene el tag de BVME transporte ferroviario: Servicio transporte: Ciudad o lugar de destino - Dirección detallada</v>
      </c>
      <c r="M834" s="48" t="s">
        <v>8</v>
      </c>
      <c r="N834" s="17"/>
    </row>
    <row r="835" customFormat="false" ht="36" hidden="false" customHeight="false" outlineLevel="0" collapsed="false">
      <c r="A835" s="117"/>
      <c r="B835" s="50"/>
      <c r="C835" s="47"/>
      <c r="D835" s="47"/>
      <c r="E835" s="51"/>
      <c r="F835" s="47"/>
      <c r="G835" s="50"/>
      <c r="H835" s="48"/>
      <c r="I835" s="37" t="s">
        <v>2502</v>
      </c>
      <c r="J835" s="47" t="s">
        <v>6</v>
      </c>
      <c r="K835" s="51" t="s">
        <v>2503</v>
      </c>
      <c r="L835" s="37" t="str">
        <f aca="false">VLOOKUP(K835,CódigosRetorno!$A$2:$B$1795,2,FALSE())</f>
        <v>El XML no contiene el tag de BVME transporte ferroviario: Servicio transporte:Número de asiento</v>
      </c>
      <c r="M835" s="48" t="s">
        <v>8</v>
      </c>
      <c r="N835" s="17"/>
    </row>
    <row r="836" customFormat="false" ht="24" hidden="false" customHeight="false" outlineLevel="0" collapsed="false">
      <c r="A836" s="117"/>
      <c r="B836" s="50"/>
      <c r="C836" s="47"/>
      <c r="D836" s="47"/>
      <c r="E836" s="51"/>
      <c r="F836" s="48" t="s">
        <v>1555</v>
      </c>
      <c r="G836" s="37" t="s">
        <v>1285</v>
      </c>
      <c r="H836" s="48" t="s">
        <v>1262</v>
      </c>
      <c r="I836" s="37" t="s">
        <v>1556</v>
      </c>
      <c r="J836" s="47" t="s">
        <v>208</v>
      </c>
      <c r="K836" s="51" t="s">
        <v>1287</v>
      </c>
      <c r="L836" s="37" t="str">
        <f aca="false">VLOOKUP(K836,CódigosRetorno!$A$2:$B$1795,2,FALSE())</f>
        <v>El dato ingresado como atributo @listName es incorrecto.</v>
      </c>
      <c r="M836" s="48" t="s">
        <v>8</v>
      </c>
      <c r="N836" s="17"/>
    </row>
    <row r="837" customFormat="false" ht="24" hidden="false" customHeight="false" outlineLevel="0" collapsed="false">
      <c r="A837" s="117"/>
      <c r="B837" s="50"/>
      <c r="C837" s="47"/>
      <c r="D837" s="47"/>
      <c r="E837" s="51"/>
      <c r="F837" s="48" t="s">
        <v>1260</v>
      </c>
      <c r="G837" s="37" t="s">
        <v>1282</v>
      </c>
      <c r="H837" s="48" t="s">
        <v>1262</v>
      </c>
      <c r="I837" s="37" t="s">
        <v>1263</v>
      </c>
      <c r="J837" s="51" t="s">
        <v>208</v>
      </c>
      <c r="K837" s="116" t="s">
        <v>1283</v>
      </c>
      <c r="L837" s="37" t="str">
        <f aca="false">VLOOKUP(K837,CódigosRetorno!$A$2:$B$1795,2,FALSE())</f>
        <v>El dato ingresado como atributo @listAgencyName es incorrecto.</v>
      </c>
      <c r="M837" s="48" t="s">
        <v>8</v>
      </c>
      <c r="N837" s="17"/>
    </row>
    <row r="838" customFormat="false" ht="48" hidden="false" customHeight="false" outlineLevel="0" collapsed="false">
      <c r="A838" s="117"/>
      <c r="B838" s="50"/>
      <c r="C838" s="47"/>
      <c r="D838" s="47"/>
      <c r="E838" s="51"/>
      <c r="F838" s="48" t="s">
        <v>1557</v>
      </c>
      <c r="G838" s="37" t="s">
        <v>1289</v>
      </c>
      <c r="H838" s="48" t="s">
        <v>1262</v>
      </c>
      <c r="I838" s="37" t="s">
        <v>1558</v>
      </c>
      <c r="J838" s="51" t="s">
        <v>208</v>
      </c>
      <c r="K838" s="116" t="s">
        <v>1291</v>
      </c>
      <c r="L838" s="37" t="str">
        <f aca="false">VLOOKUP(K838,CódigosRetorno!$A$2:$B$1795,2,FALSE())</f>
        <v>El dato ingresado como atributo @listURI es incorrecto.</v>
      </c>
      <c r="M838" s="48" t="s">
        <v>8</v>
      </c>
      <c r="N838" s="17"/>
    </row>
    <row r="839" customFormat="false" ht="36" hidden="false" customHeight="true" outlineLevel="0" collapsed="false">
      <c r="A839" s="117"/>
      <c r="B839" s="50"/>
      <c r="C839" s="47"/>
      <c r="D839" s="47"/>
      <c r="E839" s="51" t="s">
        <v>2504</v>
      </c>
      <c r="F839" s="51" t="s">
        <v>2505</v>
      </c>
      <c r="G839" s="50" t="s">
        <v>2506</v>
      </c>
      <c r="H839" s="227" t="n">
        <v>1</v>
      </c>
      <c r="I839" s="37" t="s">
        <v>2507</v>
      </c>
      <c r="J839" s="47" t="s">
        <v>6</v>
      </c>
      <c r="K839" s="51" t="s">
        <v>1561</v>
      </c>
      <c r="L839" s="37" t="str">
        <f aca="false">VLOOKUP(K839,CódigosRetorno!$A$2:$B$1795,2,FALSE())</f>
        <v>El XML no contiene tag o no existe información del valor del concepto por linea.</v>
      </c>
      <c r="M839" s="48" t="s">
        <v>8</v>
      </c>
      <c r="N839" s="17"/>
    </row>
    <row r="840" customFormat="false" ht="72" hidden="false" customHeight="false" outlineLevel="0" collapsed="false">
      <c r="A840" s="117"/>
      <c r="B840" s="50"/>
      <c r="C840" s="47"/>
      <c r="D840" s="47"/>
      <c r="E840" s="51"/>
      <c r="F840" s="51"/>
      <c r="G840" s="50"/>
      <c r="H840" s="227"/>
      <c r="I840" s="52" t="s">
        <v>2508</v>
      </c>
      <c r="J840" s="47" t="s">
        <v>208</v>
      </c>
      <c r="K840" s="51" t="s">
        <v>2182</v>
      </c>
      <c r="L840" s="37" t="str">
        <f aca="false">VLOOKUP(K840,CódigosRetorno!$A$2:$B$1795,2,FALSE())</f>
        <v>El dato ingresado como valor del concepto de la linea no cumple con el formato establecido.</v>
      </c>
      <c r="M840" s="48" t="s">
        <v>8</v>
      </c>
      <c r="N840" s="17"/>
    </row>
    <row r="841" customFormat="false" ht="24" hidden="false" customHeight="false" outlineLevel="0" collapsed="false">
      <c r="A841" s="117"/>
      <c r="B841" s="50"/>
      <c r="C841" s="47"/>
      <c r="D841" s="47"/>
      <c r="E841" s="51"/>
      <c r="F841" s="51"/>
      <c r="G841" s="50"/>
      <c r="H841" s="227"/>
      <c r="I841" s="52" t="s">
        <v>2509</v>
      </c>
      <c r="J841" s="47" t="s">
        <v>208</v>
      </c>
      <c r="K841" s="51" t="s">
        <v>2182</v>
      </c>
      <c r="L841" s="37" t="str">
        <f aca="false">VLOOKUP(K841,CódigosRetorno!$A$2:$B$1795,2,FALSE())</f>
        <v>El dato ingresado como valor del concepto de la linea no cumple con el formato establecido.</v>
      </c>
      <c r="M841" s="48" t="s">
        <v>8</v>
      </c>
      <c r="N841" s="17"/>
    </row>
    <row r="842" customFormat="false" ht="24" hidden="false" customHeight="false" outlineLevel="0" collapsed="false">
      <c r="A842" s="117"/>
      <c r="B842" s="50"/>
      <c r="C842" s="47"/>
      <c r="D842" s="47"/>
      <c r="E842" s="51"/>
      <c r="F842" s="51"/>
      <c r="G842" s="50"/>
      <c r="H842" s="227"/>
      <c r="I842" s="52" t="s">
        <v>2510</v>
      </c>
      <c r="J842" s="47" t="s">
        <v>208</v>
      </c>
      <c r="K842" s="51" t="s">
        <v>2182</v>
      </c>
      <c r="L842" s="37" t="str">
        <f aca="false">VLOOKUP(K842,CódigosRetorno!$A$2:$B$1795,2,FALSE())</f>
        <v>El dato ingresado como valor del concepto de la linea no cumple con el formato establecido.</v>
      </c>
      <c r="M842" s="48" t="s">
        <v>8</v>
      </c>
      <c r="N842" s="17"/>
    </row>
    <row r="843" customFormat="false" ht="72" hidden="false" customHeight="false" outlineLevel="0" collapsed="false">
      <c r="A843" s="117"/>
      <c r="B843" s="50"/>
      <c r="C843" s="47"/>
      <c r="D843" s="47"/>
      <c r="E843" s="51"/>
      <c r="F843" s="51"/>
      <c r="G843" s="50"/>
      <c r="H843" s="227"/>
      <c r="I843" s="52" t="s">
        <v>2511</v>
      </c>
      <c r="J843" s="47" t="s">
        <v>208</v>
      </c>
      <c r="K843" s="51" t="s">
        <v>2182</v>
      </c>
      <c r="L843" s="37" t="str">
        <f aca="false">VLOOKUP(K843,CódigosRetorno!$A$2:$B$1795,2,FALSE())</f>
        <v>El dato ingresado como valor del concepto de la linea no cumple con el formato establecido.</v>
      </c>
      <c r="M843" s="48" t="s">
        <v>8</v>
      </c>
      <c r="N843" s="17"/>
    </row>
    <row r="844" customFormat="false" ht="24" hidden="false" customHeight="false" outlineLevel="0" collapsed="false">
      <c r="A844" s="117"/>
      <c r="B844" s="50"/>
      <c r="C844" s="47"/>
      <c r="D844" s="47"/>
      <c r="E844" s="51"/>
      <c r="F844" s="51"/>
      <c r="G844" s="50"/>
      <c r="H844" s="227"/>
      <c r="I844" s="52" t="s">
        <v>2512</v>
      </c>
      <c r="J844" s="47" t="s">
        <v>208</v>
      </c>
      <c r="K844" s="51" t="s">
        <v>2182</v>
      </c>
      <c r="L844" s="37" t="str">
        <f aca="false">VLOOKUP(K844,CódigosRetorno!$A$2:$B$1795,2,FALSE())</f>
        <v>El dato ingresado como valor del concepto de la linea no cumple con el formato establecido.</v>
      </c>
      <c r="M844" s="48" t="s">
        <v>8</v>
      </c>
      <c r="N844" s="17"/>
    </row>
    <row r="845" customFormat="false" ht="72" hidden="false" customHeight="false" outlineLevel="0" collapsed="false">
      <c r="A845" s="117"/>
      <c r="B845" s="50"/>
      <c r="C845" s="47"/>
      <c r="D845" s="47"/>
      <c r="E845" s="51"/>
      <c r="F845" s="51"/>
      <c r="G845" s="50"/>
      <c r="H845" s="227"/>
      <c r="I845" s="52" t="s">
        <v>2513</v>
      </c>
      <c r="J845" s="47" t="s">
        <v>208</v>
      </c>
      <c r="K845" s="51" t="s">
        <v>2182</v>
      </c>
      <c r="L845" s="37" t="str">
        <f aca="false">VLOOKUP(K845,CódigosRetorno!$A$2:$B$1795,2,FALSE())</f>
        <v>El dato ingresado como valor del concepto de la linea no cumple con el formato establecido.</v>
      </c>
      <c r="M845" s="48" t="s">
        <v>8</v>
      </c>
      <c r="N845" s="17"/>
    </row>
    <row r="846" customFormat="false" ht="72" hidden="false" customHeight="false" outlineLevel="0" collapsed="false">
      <c r="A846" s="117"/>
      <c r="B846" s="50"/>
      <c r="C846" s="47"/>
      <c r="D846" s="47"/>
      <c r="E846" s="51"/>
      <c r="F846" s="51"/>
      <c r="G846" s="50"/>
      <c r="H846" s="227"/>
      <c r="I846" s="52" t="s">
        <v>2514</v>
      </c>
      <c r="J846" s="47" t="s">
        <v>208</v>
      </c>
      <c r="K846" s="51" t="s">
        <v>2182</v>
      </c>
      <c r="L846" s="37" t="str">
        <f aca="false">VLOOKUP(K846,CódigosRetorno!$A$2:$B$1795,2,FALSE())</f>
        <v>El dato ingresado como valor del concepto de la linea no cumple con el formato establecido.</v>
      </c>
      <c r="M846" s="48" t="s">
        <v>8</v>
      </c>
      <c r="N846" s="17"/>
    </row>
    <row r="847" customFormat="false" ht="72" hidden="false" customHeight="false" outlineLevel="0" collapsed="false">
      <c r="A847" s="117"/>
      <c r="B847" s="50"/>
      <c r="C847" s="47"/>
      <c r="D847" s="47"/>
      <c r="E847" s="51"/>
      <c r="F847" s="51"/>
      <c r="G847" s="50"/>
      <c r="H847" s="227"/>
      <c r="I847" s="52" t="s">
        <v>2515</v>
      </c>
      <c r="J847" s="47" t="s">
        <v>208</v>
      </c>
      <c r="K847" s="51" t="s">
        <v>2182</v>
      </c>
      <c r="L847" s="37" t="str">
        <f aca="false">VLOOKUP(K847,CódigosRetorno!$A$2:$B$1795,2,FALSE())</f>
        <v>El dato ingresado como valor del concepto de la linea no cumple con el formato establecido.</v>
      </c>
      <c r="M847" s="48" t="s">
        <v>8</v>
      </c>
      <c r="N847" s="17"/>
    </row>
    <row r="848" customFormat="false" ht="36" hidden="false" customHeight="true" outlineLevel="0" collapsed="false">
      <c r="A848" s="47" t="n">
        <v>156</v>
      </c>
      <c r="B848" s="50" t="s">
        <v>2516</v>
      </c>
      <c r="C848" s="47" t="s">
        <v>329</v>
      </c>
      <c r="D848" s="47" t="s">
        <v>184</v>
      </c>
      <c r="E848" s="51" t="s">
        <v>223</v>
      </c>
      <c r="F848" s="48" t="s">
        <v>1549</v>
      </c>
      <c r="G848" s="37" t="s">
        <v>2177</v>
      </c>
      <c r="H848" s="48" t="n">
        <v>1</v>
      </c>
      <c r="I848" s="37" t="s">
        <v>1551</v>
      </c>
      <c r="J848" s="47" t="s">
        <v>208</v>
      </c>
      <c r="K848" s="51" t="s">
        <v>1552</v>
      </c>
      <c r="L848" s="37" t="str">
        <f aca="false">VLOOKUP(K848,CódigosRetorno!$A$2:$B$1795,2,FALSE())</f>
        <v>No existe información en el nombre del concepto.</v>
      </c>
      <c r="M848" s="48" t="s">
        <v>8</v>
      </c>
      <c r="N848" s="17"/>
    </row>
    <row r="849" customFormat="false" ht="36" hidden="false" customHeight="false" outlineLevel="0" collapsed="false">
      <c r="A849" s="47"/>
      <c r="B849" s="50"/>
      <c r="C849" s="47"/>
      <c r="D849" s="47"/>
      <c r="E849" s="51" t="s">
        <v>769</v>
      </c>
      <c r="F849" s="47" t="s">
        <v>1549</v>
      </c>
      <c r="G849" s="50" t="s">
        <v>2178</v>
      </c>
      <c r="H849" s="48"/>
      <c r="I849" s="37" t="s">
        <v>2517</v>
      </c>
      <c r="J849" s="47" t="s">
        <v>6</v>
      </c>
      <c r="K849" s="51" t="s">
        <v>2518</v>
      </c>
      <c r="L849" s="37" t="str">
        <f aca="false">VLOOKUP(K849,CódigosRetorno!$A$2:$B$1795,2,FALSE())</f>
        <v>El XML no contiene el tag de BVME transporte ferroviario: Servicio transporte: Fecha programada de inicio de viaje</v>
      </c>
      <c r="M849" s="48" t="s">
        <v>8</v>
      </c>
      <c r="N849" s="17"/>
    </row>
    <row r="850" customFormat="false" ht="24" hidden="false" customHeight="false" outlineLevel="0" collapsed="false">
      <c r="A850" s="47"/>
      <c r="B850" s="50"/>
      <c r="C850" s="47"/>
      <c r="D850" s="47"/>
      <c r="E850" s="51"/>
      <c r="F850" s="48" t="s">
        <v>1555</v>
      </c>
      <c r="G850" s="37" t="s">
        <v>1285</v>
      </c>
      <c r="H850" s="48" t="s">
        <v>1262</v>
      </c>
      <c r="I850" s="37" t="s">
        <v>1556</v>
      </c>
      <c r="J850" s="47" t="s">
        <v>208</v>
      </c>
      <c r="K850" s="51" t="s">
        <v>1287</v>
      </c>
      <c r="L850" s="37" t="str">
        <f aca="false">VLOOKUP(K850,CódigosRetorno!$A$2:$B$1795,2,FALSE())</f>
        <v>El dato ingresado como atributo @listName es incorrecto.</v>
      </c>
      <c r="M850" s="48" t="s">
        <v>8</v>
      </c>
      <c r="N850" s="17"/>
    </row>
    <row r="851" customFormat="false" ht="24" hidden="false" customHeight="false" outlineLevel="0" collapsed="false">
      <c r="A851" s="47"/>
      <c r="B851" s="50"/>
      <c r="C851" s="47"/>
      <c r="D851" s="47"/>
      <c r="E851" s="51"/>
      <c r="F851" s="48" t="s">
        <v>1260</v>
      </c>
      <c r="G851" s="37" t="s">
        <v>1282</v>
      </c>
      <c r="H851" s="48" t="s">
        <v>1262</v>
      </c>
      <c r="I851" s="37" t="s">
        <v>1263</v>
      </c>
      <c r="J851" s="51" t="s">
        <v>208</v>
      </c>
      <c r="K851" s="116" t="s">
        <v>1283</v>
      </c>
      <c r="L851" s="37" t="str">
        <f aca="false">VLOOKUP(K851,CódigosRetorno!$A$2:$B$1795,2,FALSE())</f>
        <v>El dato ingresado como atributo @listAgencyName es incorrecto.</v>
      </c>
      <c r="M851" s="48" t="s">
        <v>8</v>
      </c>
      <c r="N851" s="17"/>
    </row>
    <row r="852" customFormat="false" ht="48" hidden="false" customHeight="false" outlineLevel="0" collapsed="false">
      <c r="A852" s="47"/>
      <c r="B852" s="50"/>
      <c r="C852" s="47"/>
      <c r="D852" s="47"/>
      <c r="E852" s="51"/>
      <c r="F852" s="48" t="s">
        <v>1557</v>
      </c>
      <c r="G852" s="37" t="s">
        <v>1289</v>
      </c>
      <c r="H852" s="48" t="s">
        <v>1262</v>
      </c>
      <c r="I852" s="37" t="s">
        <v>1558</v>
      </c>
      <c r="J852" s="51" t="s">
        <v>208</v>
      </c>
      <c r="K852" s="116" t="s">
        <v>1291</v>
      </c>
      <c r="L852" s="37" t="str">
        <f aca="false">VLOOKUP(K852,CódigosRetorno!$A$2:$B$1795,2,FALSE())</f>
        <v>El dato ingresado como atributo @listURI es incorrecto.</v>
      </c>
      <c r="M852" s="48" t="s">
        <v>8</v>
      </c>
      <c r="N852" s="17"/>
    </row>
    <row r="853" customFormat="false" ht="36" hidden="false" customHeight="false" outlineLevel="0" collapsed="false">
      <c r="A853" s="47"/>
      <c r="B853" s="50"/>
      <c r="C853" s="47"/>
      <c r="D853" s="47"/>
      <c r="E853" s="51" t="s">
        <v>177</v>
      </c>
      <c r="F853" s="51" t="s">
        <v>178</v>
      </c>
      <c r="G853" s="37" t="s">
        <v>2519</v>
      </c>
      <c r="H853" s="48" t="n">
        <v>1</v>
      </c>
      <c r="I853" s="37" t="s">
        <v>2520</v>
      </c>
      <c r="J853" s="47" t="s">
        <v>6</v>
      </c>
      <c r="K853" s="51" t="s">
        <v>2202</v>
      </c>
      <c r="L853" s="37" t="str">
        <f aca="false">VLOOKUP(K853,CódigosRetorno!$A$2:$B$1795,2,FALSE())</f>
        <v>El XML no contiene tag de la fecha del concepto por linea.</v>
      </c>
      <c r="M853" s="48" t="s">
        <v>8</v>
      </c>
      <c r="N853" s="17"/>
    </row>
    <row r="854" customFormat="false" ht="36" hidden="false" customHeight="true" outlineLevel="0" collapsed="false">
      <c r="A854" s="47" t="n">
        <f aca="false">A848+1</f>
        <v>157</v>
      </c>
      <c r="B854" s="50" t="s">
        <v>2521</v>
      </c>
      <c r="C854" s="47" t="s">
        <v>329</v>
      </c>
      <c r="D854" s="47" t="s">
        <v>184</v>
      </c>
      <c r="E854" s="51" t="s">
        <v>223</v>
      </c>
      <c r="F854" s="48" t="s">
        <v>1549</v>
      </c>
      <c r="G854" s="37" t="s">
        <v>2177</v>
      </c>
      <c r="H854" s="48" t="n">
        <v>1</v>
      </c>
      <c r="I854" s="37" t="s">
        <v>1551</v>
      </c>
      <c r="J854" s="47" t="s">
        <v>208</v>
      </c>
      <c r="K854" s="51" t="s">
        <v>1552</v>
      </c>
      <c r="L854" s="37" t="str">
        <f aca="false">VLOOKUP(K854,CódigosRetorno!$A$2:$B$1795,2,FALSE())</f>
        <v>No existe información en el nombre del concepto.</v>
      </c>
      <c r="M854" s="48" t="s">
        <v>8</v>
      </c>
      <c r="N854" s="17"/>
    </row>
    <row r="855" customFormat="false" ht="36" hidden="false" customHeight="false" outlineLevel="0" collapsed="false">
      <c r="A855" s="47"/>
      <c r="B855" s="50"/>
      <c r="C855" s="47"/>
      <c r="D855" s="47"/>
      <c r="E855" s="51" t="s">
        <v>769</v>
      </c>
      <c r="F855" s="47" t="s">
        <v>1549</v>
      </c>
      <c r="G855" s="50" t="s">
        <v>2178</v>
      </c>
      <c r="H855" s="48"/>
      <c r="I855" s="37" t="s">
        <v>2522</v>
      </c>
      <c r="J855" s="47" t="s">
        <v>6</v>
      </c>
      <c r="K855" s="51" t="s">
        <v>2523</v>
      </c>
      <c r="L855" s="37" t="str">
        <f aca="false">VLOOKUP(K855,CódigosRetorno!$A$2:$B$1795,2,FALSE())</f>
        <v>El XML no contiene el tag de BVME transporte ferroviario: Servicio transporte: Hora programada de inicio de viaje</v>
      </c>
      <c r="M855" s="48" t="s">
        <v>8</v>
      </c>
      <c r="N855" s="17"/>
    </row>
    <row r="856" customFormat="false" ht="24" hidden="false" customHeight="false" outlineLevel="0" collapsed="false">
      <c r="A856" s="47"/>
      <c r="B856" s="50"/>
      <c r="C856" s="47"/>
      <c r="D856" s="47"/>
      <c r="E856" s="51"/>
      <c r="F856" s="48" t="s">
        <v>1555</v>
      </c>
      <c r="G856" s="37" t="s">
        <v>1285</v>
      </c>
      <c r="H856" s="48" t="s">
        <v>1262</v>
      </c>
      <c r="I856" s="37" t="s">
        <v>1556</v>
      </c>
      <c r="J856" s="47" t="s">
        <v>208</v>
      </c>
      <c r="K856" s="51" t="s">
        <v>1287</v>
      </c>
      <c r="L856" s="37" t="str">
        <f aca="false">VLOOKUP(K856,CódigosRetorno!$A$2:$B$1795,2,FALSE())</f>
        <v>El dato ingresado como atributo @listName es incorrecto.</v>
      </c>
      <c r="M856" s="48" t="s">
        <v>8</v>
      </c>
      <c r="N856" s="17"/>
    </row>
    <row r="857" customFormat="false" ht="24" hidden="false" customHeight="false" outlineLevel="0" collapsed="false">
      <c r="A857" s="47"/>
      <c r="B857" s="50"/>
      <c r="C857" s="47"/>
      <c r="D857" s="47"/>
      <c r="E857" s="51"/>
      <c r="F857" s="48" t="s">
        <v>1260</v>
      </c>
      <c r="G857" s="37" t="s">
        <v>1282</v>
      </c>
      <c r="H857" s="48" t="s">
        <v>1262</v>
      </c>
      <c r="I857" s="37" t="s">
        <v>1263</v>
      </c>
      <c r="J857" s="51" t="s">
        <v>208</v>
      </c>
      <c r="K857" s="116" t="s">
        <v>1283</v>
      </c>
      <c r="L857" s="37" t="str">
        <f aca="false">VLOOKUP(K857,CódigosRetorno!$A$2:$B$1795,2,FALSE())</f>
        <v>El dato ingresado como atributo @listAgencyName es incorrecto.</v>
      </c>
      <c r="M857" s="48" t="s">
        <v>8</v>
      </c>
      <c r="N857" s="17"/>
    </row>
    <row r="858" customFormat="false" ht="48" hidden="false" customHeight="false" outlineLevel="0" collapsed="false">
      <c r="A858" s="47"/>
      <c r="B858" s="50"/>
      <c r="C858" s="47"/>
      <c r="D858" s="47"/>
      <c r="E858" s="51"/>
      <c r="F858" s="48" t="s">
        <v>1557</v>
      </c>
      <c r="G858" s="37" t="s">
        <v>1289</v>
      </c>
      <c r="H858" s="48" t="s">
        <v>1262</v>
      </c>
      <c r="I858" s="37" t="s">
        <v>1558</v>
      </c>
      <c r="J858" s="51" t="s">
        <v>208</v>
      </c>
      <c r="K858" s="116" t="s">
        <v>1291</v>
      </c>
      <c r="L858" s="37" t="str">
        <f aca="false">VLOOKUP(K858,CódigosRetorno!$A$2:$B$1795,2,FALSE())</f>
        <v>El dato ingresado como atributo @listURI es incorrecto.</v>
      </c>
      <c r="M858" s="48" t="s">
        <v>8</v>
      </c>
      <c r="N858" s="17"/>
    </row>
    <row r="859" customFormat="false" ht="36" hidden="false" customHeight="false" outlineLevel="0" collapsed="false">
      <c r="A859" s="47"/>
      <c r="B859" s="50"/>
      <c r="C859" s="47"/>
      <c r="D859" s="47"/>
      <c r="E859" s="51" t="s">
        <v>829</v>
      </c>
      <c r="F859" s="51" t="s">
        <v>623</v>
      </c>
      <c r="G859" s="37" t="s">
        <v>2524</v>
      </c>
      <c r="H859" s="48" t="n">
        <v>1</v>
      </c>
      <c r="I859" s="37" t="s">
        <v>2525</v>
      </c>
      <c r="J859" s="47" t="s">
        <v>6</v>
      </c>
      <c r="K859" s="51" t="s">
        <v>2206</v>
      </c>
      <c r="L859" s="37" t="str">
        <f aca="false">VLOOKUP(K859,CódigosRetorno!$A$2:$B$1795,2,FALSE())</f>
        <v>El XML no contiene tag de la Hora del concepto por linea.</v>
      </c>
      <c r="M859" s="48" t="s">
        <v>8</v>
      </c>
      <c r="N859" s="17"/>
    </row>
    <row r="860" customFormat="false" ht="36" hidden="false" customHeight="true" outlineLevel="0" collapsed="false">
      <c r="A860" s="117" t="n">
        <f aca="false">A854+1</f>
        <v>158</v>
      </c>
      <c r="B860" s="50" t="s">
        <v>2526</v>
      </c>
      <c r="C860" s="47" t="s">
        <v>63</v>
      </c>
      <c r="D860" s="47" t="s">
        <v>184</v>
      </c>
      <c r="E860" s="48" t="s">
        <v>144</v>
      </c>
      <c r="F860" s="47" t="s">
        <v>2235</v>
      </c>
      <c r="G860" s="50" t="s">
        <v>2527</v>
      </c>
      <c r="H860" s="48" t="n">
        <v>1</v>
      </c>
      <c r="I860" s="37" t="s">
        <v>2478</v>
      </c>
      <c r="J860" s="47" t="s">
        <v>6</v>
      </c>
      <c r="K860" s="51" t="s">
        <v>2528</v>
      </c>
      <c r="L860" s="37" t="str">
        <f aca="false">VLOOKUP(K860,CódigosRetorno!$A$2:$B$1795,2,FALSE())</f>
        <v>El XML no contiene el tag de BVME transporte ferroviario: Servicio transporte: Forma de Pago</v>
      </c>
      <c r="M860" s="48" t="s">
        <v>8</v>
      </c>
      <c r="N860" s="17"/>
    </row>
    <row r="861" customFormat="false" ht="36" hidden="false" customHeight="false" outlineLevel="0" collapsed="false">
      <c r="A861" s="117"/>
      <c r="B861" s="50"/>
      <c r="C861" s="47"/>
      <c r="D861" s="47"/>
      <c r="E861" s="48"/>
      <c r="F861" s="47"/>
      <c r="G861" s="50"/>
      <c r="H861" s="48"/>
      <c r="I861" s="37" t="s">
        <v>2237</v>
      </c>
      <c r="J861" s="47" t="s">
        <v>6</v>
      </c>
      <c r="K861" s="51" t="s">
        <v>2238</v>
      </c>
      <c r="L861" s="37" t="str">
        <f aca="false">VLOOKUP(K861,CódigosRetorno!$A$2:$B$1795,2,FALSE())</f>
        <v>El dato ingreso como Forma de Pago o Medio de Pago no corresponde al valor esperado (catalogo nro 59)</v>
      </c>
      <c r="M861" s="48" t="s">
        <v>2239</v>
      </c>
      <c r="N861" s="17"/>
    </row>
    <row r="862" customFormat="false" ht="24" hidden="false" customHeight="false" outlineLevel="0" collapsed="false">
      <c r="A862" s="117"/>
      <c r="B862" s="50"/>
      <c r="C862" s="47"/>
      <c r="D862" s="47"/>
      <c r="E862" s="117"/>
      <c r="F862" s="48" t="s">
        <v>2240</v>
      </c>
      <c r="G862" s="37" t="s">
        <v>1285</v>
      </c>
      <c r="H862" s="48" t="s">
        <v>1262</v>
      </c>
      <c r="I862" s="37" t="s">
        <v>2241</v>
      </c>
      <c r="J862" s="47" t="s">
        <v>208</v>
      </c>
      <c r="K862" s="51" t="s">
        <v>1287</v>
      </c>
      <c r="L862" s="37" t="str">
        <f aca="false">VLOOKUP(K862,CódigosRetorno!$A$2:$B$1795,2,FALSE())</f>
        <v>El dato ingresado como atributo @listName es incorrecto.</v>
      </c>
      <c r="M862" s="48" t="s">
        <v>8</v>
      </c>
      <c r="N862" s="17"/>
    </row>
    <row r="863" customFormat="false" ht="24" hidden="false" customHeight="false" outlineLevel="0" collapsed="false">
      <c r="A863" s="117"/>
      <c r="B863" s="50"/>
      <c r="C863" s="47"/>
      <c r="D863" s="47"/>
      <c r="E863" s="117"/>
      <c r="F863" s="48" t="s">
        <v>1260</v>
      </c>
      <c r="G863" s="37" t="s">
        <v>1282</v>
      </c>
      <c r="H863" s="48" t="s">
        <v>1262</v>
      </c>
      <c r="I863" s="37" t="s">
        <v>1263</v>
      </c>
      <c r="J863" s="51" t="s">
        <v>208</v>
      </c>
      <c r="K863" s="116" t="s">
        <v>1283</v>
      </c>
      <c r="L863" s="37" t="str">
        <f aca="false">VLOOKUP(K863,CódigosRetorno!$A$2:$B$1795,2,FALSE())</f>
        <v>El dato ingresado como atributo @listAgencyName es incorrecto.</v>
      </c>
      <c r="M863" s="48" t="s">
        <v>8</v>
      </c>
      <c r="N863" s="17"/>
    </row>
    <row r="864" customFormat="false" ht="48" hidden="false" customHeight="false" outlineLevel="0" collapsed="false">
      <c r="A864" s="117"/>
      <c r="B864" s="50"/>
      <c r="C864" s="47"/>
      <c r="D864" s="47"/>
      <c r="E864" s="117"/>
      <c r="F864" s="48" t="s">
        <v>2242</v>
      </c>
      <c r="G864" s="37" t="s">
        <v>1289</v>
      </c>
      <c r="H864" s="48" t="s">
        <v>1262</v>
      </c>
      <c r="I864" s="37" t="s">
        <v>2243</v>
      </c>
      <c r="J864" s="51" t="s">
        <v>208</v>
      </c>
      <c r="K864" s="116" t="s">
        <v>1291</v>
      </c>
      <c r="L864" s="37" t="str">
        <f aca="false">VLOOKUP(K864,CódigosRetorno!$A$2:$B$1795,2,FALSE())</f>
        <v>El dato ingresado como atributo @listURI es incorrecto.</v>
      </c>
      <c r="M864" s="48" t="s">
        <v>8</v>
      </c>
      <c r="N864" s="17"/>
    </row>
    <row r="865" customFormat="false" ht="48" hidden="false" customHeight="false" outlineLevel="0" collapsed="false">
      <c r="A865" s="48" t="n">
        <f aca="false">A860+1</f>
        <v>159</v>
      </c>
      <c r="B865" s="37" t="s">
        <v>2529</v>
      </c>
      <c r="C865" s="47" t="s">
        <v>63</v>
      </c>
      <c r="D865" s="47" t="s">
        <v>184</v>
      </c>
      <c r="E865" s="48" t="s">
        <v>228</v>
      </c>
      <c r="F865" s="47"/>
      <c r="G865" s="37" t="s">
        <v>2530</v>
      </c>
      <c r="H865" s="48" t="n">
        <v>1</v>
      </c>
      <c r="I865" s="37" t="s">
        <v>2478</v>
      </c>
      <c r="J865" s="47" t="s">
        <v>6</v>
      </c>
      <c r="K865" s="51" t="s">
        <v>2531</v>
      </c>
      <c r="L865" s="37" t="str">
        <f aca="false">VLOOKUP(K865,CódigosRetorno!$A$2:$B$1795,2,FALSE())</f>
        <v>El XML no contiene el tag de BVME transporte ferroviario: Servicio de transporte: Número de autorización de la transacción</v>
      </c>
      <c r="M865" s="48" t="s">
        <v>8</v>
      </c>
      <c r="N865" s="17"/>
    </row>
    <row r="866" customFormat="false" ht="15" hidden="false" customHeight="false" outlineLevel="0" collapsed="false">
      <c r="A866" s="134" t="s">
        <v>2532</v>
      </c>
      <c r="B866" s="134"/>
      <c r="C866" s="134"/>
      <c r="D866" s="134"/>
      <c r="E866" s="98"/>
      <c r="F866" s="98"/>
      <c r="G866" s="42"/>
      <c r="H866" s="69"/>
      <c r="I866" s="42"/>
      <c r="J866" s="110" t="s">
        <v>8</v>
      </c>
      <c r="K866" s="99" t="s">
        <v>8</v>
      </c>
      <c r="L866" s="42" t="str">
        <f aca="false">VLOOKUP(K866,CódigosRetorno!$A$2:$B$1795,2,FALSE())</f>
        <v>-</v>
      </c>
      <c r="M866" s="69" t="s">
        <v>8</v>
      </c>
      <c r="N866" s="17"/>
    </row>
    <row r="867" customFormat="false" ht="36" hidden="false" customHeight="true" outlineLevel="0" collapsed="false">
      <c r="A867" s="47" t="n">
        <v>160</v>
      </c>
      <c r="B867" s="50" t="s">
        <v>2533</v>
      </c>
      <c r="C867" s="47" t="s">
        <v>329</v>
      </c>
      <c r="D867" s="47" t="s">
        <v>184</v>
      </c>
      <c r="E867" s="51" t="s">
        <v>223</v>
      </c>
      <c r="F867" s="48"/>
      <c r="G867" s="37" t="s">
        <v>2177</v>
      </c>
      <c r="H867" s="48" t="n">
        <v>1</v>
      </c>
      <c r="I867" s="37" t="s">
        <v>186</v>
      </c>
      <c r="J867" s="47" t="s">
        <v>8</v>
      </c>
      <c r="K867" s="51" t="s">
        <v>8</v>
      </c>
      <c r="L867" s="37" t="str">
        <f aca="false">VLOOKUP(K867,CódigosRetorno!$A$2:$B$1795,2,FALSE())</f>
        <v>-</v>
      </c>
      <c r="M867" s="48" t="s">
        <v>8</v>
      </c>
      <c r="N867" s="17"/>
    </row>
    <row r="868" customFormat="false" ht="36" hidden="false" customHeight="false" outlineLevel="0" collapsed="false">
      <c r="A868" s="47"/>
      <c r="B868" s="50"/>
      <c r="C868" s="47"/>
      <c r="D868" s="47"/>
      <c r="E868" s="51" t="s">
        <v>769</v>
      </c>
      <c r="F868" s="47" t="s">
        <v>1549</v>
      </c>
      <c r="G868" s="50" t="s">
        <v>2178</v>
      </c>
      <c r="H868" s="48" t="n">
        <v>1</v>
      </c>
      <c r="I868" s="37" t="s">
        <v>186</v>
      </c>
      <c r="J868" s="47" t="s">
        <v>8</v>
      </c>
      <c r="K868" s="51" t="s">
        <v>8</v>
      </c>
      <c r="L868" s="37" t="str">
        <f aca="false">VLOOKUP(K868,CódigosRetorno!$A$2:$B$1795,2,FALSE())</f>
        <v>-</v>
      </c>
      <c r="M868" s="48" t="s">
        <v>1554</v>
      </c>
      <c r="N868" s="17"/>
    </row>
    <row r="869" customFormat="false" ht="24" hidden="false" customHeight="false" outlineLevel="0" collapsed="false">
      <c r="A869" s="47"/>
      <c r="B869" s="50"/>
      <c r="C869" s="47"/>
      <c r="D869" s="47"/>
      <c r="E869" s="240"/>
      <c r="F869" s="48" t="s">
        <v>1555</v>
      </c>
      <c r="G869" s="37" t="s">
        <v>1285</v>
      </c>
      <c r="H869" s="48" t="s">
        <v>1262</v>
      </c>
      <c r="I869" s="37" t="s">
        <v>186</v>
      </c>
      <c r="J869" s="47" t="s">
        <v>8</v>
      </c>
      <c r="K869" s="51" t="s">
        <v>8</v>
      </c>
      <c r="L869" s="37" t="str">
        <f aca="false">VLOOKUP(K869,CódigosRetorno!$A$2:$B$1795,2,FALSE())</f>
        <v>-</v>
      </c>
      <c r="M869" s="48" t="s">
        <v>8</v>
      </c>
      <c r="N869" s="17"/>
    </row>
    <row r="870" customFormat="false" ht="15" hidden="false" customHeight="false" outlineLevel="0" collapsed="false">
      <c r="A870" s="47"/>
      <c r="B870" s="50"/>
      <c r="C870" s="47"/>
      <c r="D870" s="47"/>
      <c r="E870" s="240"/>
      <c r="F870" s="48" t="s">
        <v>1260</v>
      </c>
      <c r="G870" s="37" t="s">
        <v>1282</v>
      </c>
      <c r="H870" s="48" t="s">
        <v>1262</v>
      </c>
      <c r="I870" s="37" t="s">
        <v>186</v>
      </c>
      <c r="J870" s="47" t="s">
        <v>8</v>
      </c>
      <c r="K870" s="51" t="s">
        <v>8</v>
      </c>
      <c r="L870" s="37" t="str">
        <f aca="false">VLOOKUP(K870,CódigosRetorno!$A$2:$B$1795,2,FALSE())</f>
        <v>-</v>
      </c>
      <c r="M870" s="48" t="s">
        <v>8</v>
      </c>
      <c r="N870" s="17"/>
    </row>
    <row r="871" customFormat="false" ht="36" hidden="false" customHeight="false" outlineLevel="0" collapsed="false">
      <c r="A871" s="47"/>
      <c r="B871" s="50"/>
      <c r="C871" s="47"/>
      <c r="D871" s="47"/>
      <c r="E871" s="240"/>
      <c r="F871" s="81" t="s">
        <v>1557</v>
      </c>
      <c r="G871" s="80" t="s">
        <v>1289</v>
      </c>
      <c r="H871" s="48" t="s">
        <v>1262</v>
      </c>
      <c r="I871" s="37" t="s">
        <v>186</v>
      </c>
      <c r="J871" s="47" t="s">
        <v>8</v>
      </c>
      <c r="K871" s="51" t="s">
        <v>8</v>
      </c>
      <c r="L871" s="37" t="str">
        <f aca="false">VLOOKUP(K871,CódigosRetorno!$A$2:$B$1795,2,FALSE())</f>
        <v>-</v>
      </c>
      <c r="M871" s="48" t="s">
        <v>8</v>
      </c>
      <c r="N871" s="17"/>
    </row>
    <row r="872" customFormat="false" ht="36" hidden="false" customHeight="false" outlineLevel="0" collapsed="false">
      <c r="A872" s="47"/>
      <c r="B872" s="50"/>
      <c r="C872" s="47"/>
      <c r="D872" s="47"/>
      <c r="E872" s="252" t="s">
        <v>177</v>
      </c>
      <c r="F872" s="240" t="s">
        <v>2534</v>
      </c>
      <c r="G872" s="253" t="s">
        <v>2535</v>
      </c>
      <c r="H872" s="254" t="n">
        <v>1</v>
      </c>
      <c r="I872" s="37" t="s">
        <v>186</v>
      </c>
      <c r="J872" s="47" t="s">
        <v>8</v>
      </c>
      <c r="K872" s="51" t="s">
        <v>8</v>
      </c>
      <c r="L872" s="37" t="str">
        <f aca="false">VLOOKUP(K872,CódigosRetorno!$A$2:$B$1795,2,FALSE())</f>
        <v>-</v>
      </c>
      <c r="M872" s="48" t="s">
        <v>8</v>
      </c>
      <c r="N872" s="17"/>
    </row>
    <row r="873" customFormat="false" ht="36" hidden="false" customHeight="false" outlineLevel="0" collapsed="false">
      <c r="A873" s="47"/>
      <c r="B873" s="50"/>
      <c r="C873" s="47"/>
      <c r="D873" s="47"/>
      <c r="E873" s="255" t="s">
        <v>656</v>
      </c>
      <c r="F873" s="215"/>
      <c r="G873" s="256" t="s">
        <v>2536</v>
      </c>
      <c r="H873" s="254" t="n">
        <v>1</v>
      </c>
      <c r="I873" s="52" t="s">
        <v>2537</v>
      </c>
      <c r="J873" s="47" t="s">
        <v>208</v>
      </c>
      <c r="K873" s="51" t="s">
        <v>2538</v>
      </c>
      <c r="L873" s="52" t="str">
        <f aca="false">VLOOKUP(K873,CódigosRetorno!$A$2:$B$1795,2,FALSE())</f>
        <v>El valor ingresado como numero de DAM no cumple con el estandar</v>
      </c>
      <c r="M873" s="48" t="s">
        <v>8</v>
      </c>
      <c r="N873" s="17"/>
    </row>
    <row r="874" customFormat="false" ht="36" hidden="false" customHeight="true" outlineLevel="0" collapsed="false">
      <c r="A874" s="233" t="n">
        <f aca="false">A867+1</f>
        <v>161</v>
      </c>
      <c r="B874" s="50" t="s">
        <v>2539</v>
      </c>
      <c r="C874" s="233" t="s">
        <v>329</v>
      </c>
      <c r="D874" s="233" t="s">
        <v>184</v>
      </c>
      <c r="E874" s="215" t="s">
        <v>223</v>
      </c>
      <c r="F874" s="217" t="s">
        <v>1549</v>
      </c>
      <c r="G874" s="122" t="s">
        <v>2177</v>
      </c>
      <c r="H874" s="48" t="s">
        <v>1262</v>
      </c>
      <c r="I874" s="37" t="s">
        <v>186</v>
      </c>
      <c r="J874" s="47" t="s">
        <v>8</v>
      </c>
      <c r="K874" s="51" t="s">
        <v>8</v>
      </c>
      <c r="L874" s="37" t="str">
        <f aca="false">VLOOKUP(K874,CódigosRetorno!$A$2:$B$1795,2,FALSE())</f>
        <v>-</v>
      </c>
      <c r="M874" s="48" t="s">
        <v>1554</v>
      </c>
      <c r="N874" s="17"/>
    </row>
    <row r="875" customFormat="false" ht="36" hidden="false" customHeight="false" outlineLevel="0" collapsed="false">
      <c r="A875" s="233"/>
      <c r="B875" s="50"/>
      <c r="C875" s="233"/>
      <c r="D875" s="233"/>
      <c r="E875" s="51" t="s">
        <v>769</v>
      </c>
      <c r="F875" s="47" t="s">
        <v>1549</v>
      </c>
      <c r="G875" s="50" t="s">
        <v>2178</v>
      </c>
      <c r="H875" s="48" t="n">
        <v>1</v>
      </c>
      <c r="I875" s="37" t="s">
        <v>186</v>
      </c>
      <c r="J875" s="47" t="s">
        <v>8</v>
      </c>
      <c r="K875" s="51" t="s">
        <v>8</v>
      </c>
      <c r="L875" s="37" t="str">
        <f aca="false">VLOOKUP(K875,CódigosRetorno!$A$2:$B$1795,2,FALSE())</f>
        <v>-</v>
      </c>
      <c r="M875" s="48" t="s">
        <v>1554</v>
      </c>
      <c r="N875" s="17"/>
    </row>
    <row r="876" customFormat="false" ht="24" hidden="false" customHeight="false" outlineLevel="0" collapsed="false">
      <c r="A876" s="233"/>
      <c r="B876" s="50"/>
      <c r="C876" s="233"/>
      <c r="D876" s="233"/>
      <c r="E876" s="240"/>
      <c r="F876" s="48" t="s">
        <v>1555</v>
      </c>
      <c r="G876" s="37" t="s">
        <v>1285</v>
      </c>
      <c r="H876" s="48" t="s">
        <v>1262</v>
      </c>
      <c r="I876" s="37" t="s">
        <v>186</v>
      </c>
      <c r="J876" s="47" t="s">
        <v>8</v>
      </c>
      <c r="K876" s="51" t="s">
        <v>8</v>
      </c>
      <c r="L876" s="37" t="str">
        <f aca="false">VLOOKUP(K876,CódigosRetorno!$A$2:$B$1795,2,FALSE())</f>
        <v>-</v>
      </c>
      <c r="M876" s="48" t="s">
        <v>8</v>
      </c>
      <c r="N876" s="17"/>
    </row>
    <row r="877" customFormat="false" ht="15" hidden="false" customHeight="false" outlineLevel="0" collapsed="false">
      <c r="A877" s="233"/>
      <c r="B877" s="50"/>
      <c r="C877" s="233"/>
      <c r="D877" s="233"/>
      <c r="E877" s="240"/>
      <c r="F877" s="48" t="s">
        <v>1260</v>
      </c>
      <c r="G877" s="37" t="s">
        <v>1282</v>
      </c>
      <c r="H877" s="48" t="s">
        <v>1262</v>
      </c>
      <c r="I877" s="37" t="s">
        <v>186</v>
      </c>
      <c r="J877" s="47" t="s">
        <v>8</v>
      </c>
      <c r="K877" s="51" t="s">
        <v>8</v>
      </c>
      <c r="L877" s="37" t="str">
        <f aca="false">VLOOKUP(K877,CódigosRetorno!$A$2:$B$1795,2,FALSE())</f>
        <v>-</v>
      </c>
      <c r="M877" s="48" t="s">
        <v>8</v>
      </c>
      <c r="N877" s="17"/>
    </row>
    <row r="878" customFormat="false" ht="36" hidden="false" customHeight="false" outlineLevel="0" collapsed="false">
      <c r="A878" s="233"/>
      <c r="B878" s="50"/>
      <c r="C878" s="233"/>
      <c r="D878" s="233"/>
      <c r="E878" s="240"/>
      <c r="F878" s="81" t="s">
        <v>1557</v>
      </c>
      <c r="G878" s="80" t="s">
        <v>1289</v>
      </c>
      <c r="H878" s="81" t="s">
        <v>1262</v>
      </c>
      <c r="I878" s="37" t="s">
        <v>186</v>
      </c>
      <c r="J878" s="47" t="s">
        <v>8</v>
      </c>
      <c r="K878" s="51" t="s">
        <v>8</v>
      </c>
      <c r="L878" s="37" t="str">
        <f aca="false">VLOOKUP(K878,CódigosRetorno!$A$2:$B$1795,2,FALSE())</f>
        <v>-</v>
      </c>
      <c r="M878" s="48" t="s">
        <v>8</v>
      </c>
      <c r="N878" s="17"/>
    </row>
    <row r="879" customFormat="false" ht="36" hidden="false" customHeight="false" outlineLevel="0" collapsed="false">
      <c r="A879" s="233"/>
      <c r="B879" s="50"/>
      <c r="C879" s="233"/>
      <c r="D879" s="233"/>
      <c r="E879" s="81" t="s">
        <v>814</v>
      </c>
      <c r="F879" s="81"/>
      <c r="G879" s="257" t="s">
        <v>2540</v>
      </c>
      <c r="H879" s="81" t="s">
        <v>1262</v>
      </c>
      <c r="I879" s="50" t="s">
        <v>186</v>
      </c>
      <c r="J879" s="47"/>
      <c r="K879" s="51" t="s">
        <v>8</v>
      </c>
      <c r="L879" s="37" t="str">
        <f aca="false">VLOOKUP(K879,CódigosRetorno!$A$2:$B$1795,2,FALSE())</f>
        <v>-</v>
      </c>
      <c r="M879" s="48" t="s">
        <v>8</v>
      </c>
      <c r="N879" s="15"/>
    </row>
    <row r="880" customFormat="false" ht="24" hidden="false" customHeight="false" outlineLevel="0" collapsed="false">
      <c r="A880" s="233"/>
      <c r="B880" s="50"/>
      <c r="C880" s="233"/>
      <c r="D880" s="233"/>
      <c r="E880" s="229" t="s">
        <v>343</v>
      </c>
      <c r="F880" s="229"/>
      <c r="G880" s="244" t="s">
        <v>2541</v>
      </c>
      <c r="H880" s="229" t="s">
        <v>1262</v>
      </c>
      <c r="I880" s="50" t="s">
        <v>186</v>
      </c>
      <c r="J880" s="47"/>
      <c r="K880" s="51" t="s">
        <v>8</v>
      </c>
      <c r="L880" s="37" t="str">
        <f aca="false">VLOOKUP(K880,CódigosRetorno!$A$2:$B$1795,2,FALSE())</f>
        <v>-</v>
      </c>
      <c r="M880" s="48" t="s">
        <v>8</v>
      </c>
      <c r="N880" s="11"/>
    </row>
    <row r="881" customFormat="false" ht="24" hidden="false" customHeight="false" outlineLevel="0" collapsed="false">
      <c r="A881" s="233"/>
      <c r="B881" s="50"/>
      <c r="C881" s="233"/>
      <c r="D881" s="233"/>
      <c r="E881" s="229" t="s">
        <v>228</v>
      </c>
      <c r="F881" s="229"/>
      <c r="G881" s="244" t="s">
        <v>2542</v>
      </c>
      <c r="H881" s="229" t="s">
        <v>1262</v>
      </c>
      <c r="I881" s="50" t="s">
        <v>186</v>
      </c>
      <c r="J881" s="47"/>
      <c r="K881" s="51" t="s">
        <v>8</v>
      </c>
      <c r="L881" s="37" t="str">
        <f aca="false">VLOOKUP(K881,CódigosRetorno!$A$2:$B$1795,2,FALSE())</f>
        <v>-</v>
      </c>
      <c r="M881" s="48" t="s">
        <v>8</v>
      </c>
      <c r="N881" s="11"/>
    </row>
    <row r="882" customFormat="false" ht="24" hidden="false" customHeight="false" outlineLevel="0" collapsed="false">
      <c r="A882" s="233"/>
      <c r="B882" s="50"/>
      <c r="C882" s="233"/>
      <c r="D882" s="233"/>
      <c r="E882" s="229" t="s">
        <v>228</v>
      </c>
      <c r="F882" s="229"/>
      <c r="G882" s="244" t="s">
        <v>2543</v>
      </c>
      <c r="H882" s="229" t="s">
        <v>1262</v>
      </c>
      <c r="I882" s="50" t="s">
        <v>186</v>
      </c>
      <c r="J882" s="47"/>
      <c r="K882" s="51" t="s">
        <v>8</v>
      </c>
      <c r="L882" s="37" t="str">
        <f aca="false">VLOOKUP(K882,CódigosRetorno!$A$2:$B$1795,2,FALSE())</f>
        <v>-</v>
      </c>
      <c r="M882" s="48" t="s">
        <v>8</v>
      </c>
      <c r="N882" s="11"/>
    </row>
    <row r="883" customFormat="false" ht="24" hidden="false" customHeight="false" outlineLevel="0" collapsed="false">
      <c r="A883" s="233"/>
      <c r="B883" s="50"/>
      <c r="C883" s="233"/>
      <c r="D883" s="233"/>
      <c r="E883" s="229" t="s">
        <v>649</v>
      </c>
      <c r="F883" s="229"/>
      <c r="G883" s="244" t="s">
        <v>2544</v>
      </c>
      <c r="H883" s="229" t="s">
        <v>1262</v>
      </c>
      <c r="I883" s="50" t="s">
        <v>186</v>
      </c>
      <c r="J883" s="47"/>
      <c r="K883" s="51" t="s">
        <v>8</v>
      </c>
      <c r="L883" s="37" t="str">
        <f aca="false">VLOOKUP(K883,CódigosRetorno!$A$2:$B$1795,2,FALSE())</f>
        <v>-</v>
      </c>
      <c r="M883" s="48" t="s">
        <v>8</v>
      </c>
      <c r="N883" s="11"/>
    </row>
    <row r="884" customFormat="false" ht="24" hidden="false" customHeight="false" outlineLevel="0" collapsed="false">
      <c r="A884" s="233"/>
      <c r="B884" s="50"/>
      <c r="C884" s="233"/>
      <c r="D884" s="233"/>
      <c r="E884" s="229" t="s">
        <v>228</v>
      </c>
      <c r="F884" s="229"/>
      <c r="G884" s="244" t="s">
        <v>2545</v>
      </c>
      <c r="H884" s="229" t="s">
        <v>1262</v>
      </c>
      <c r="I884" s="50" t="s">
        <v>186</v>
      </c>
      <c r="J884" s="47"/>
      <c r="K884" s="51" t="s">
        <v>8</v>
      </c>
      <c r="L884" s="37" t="str">
        <f aca="false">VLOOKUP(K884,CódigosRetorno!$A$2:$B$1795,2,FALSE())</f>
        <v>-</v>
      </c>
      <c r="M884" s="48" t="s">
        <v>8</v>
      </c>
      <c r="N884" s="11"/>
    </row>
    <row r="885" customFormat="false" ht="24" hidden="false" customHeight="false" outlineLevel="0" collapsed="false">
      <c r="A885" s="233"/>
      <c r="B885" s="50"/>
      <c r="C885" s="233"/>
      <c r="D885" s="233"/>
      <c r="E885" s="229" t="s">
        <v>228</v>
      </c>
      <c r="F885" s="229"/>
      <c r="G885" s="244" t="s">
        <v>2546</v>
      </c>
      <c r="H885" s="229" t="s">
        <v>1262</v>
      </c>
      <c r="I885" s="50" t="s">
        <v>186</v>
      </c>
      <c r="J885" s="47"/>
      <c r="K885" s="51" t="s">
        <v>8</v>
      </c>
      <c r="L885" s="37" t="str">
        <f aca="false">VLOOKUP(K885,CódigosRetorno!$A$2:$B$1795,2,FALSE())</f>
        <v>-</v>
      </c>
      <c r="M885" s="48" t="s">
        <v>8</v>
      </c>
      <c r="N885" s="11"/>
    </row>
    <row r="886" customFormat="false" ht="36" hidden="false" customHeight="false" outlineLevel="0" collapsed="false">
      <c r="A886" s="233"/>
      <c r="B886" s="50"/>
      <c r="C886" s="233"/>
      <c r="D886" s="233"/>
      <c r="E886" s="229" t="s">
        <v>343</v>
      </c>
      <c r="F886" s="229"/>
      <c r="G886" s="244" t="s">
        <v>2547</v>
      </c>
      <c r="H886" s="229" t="s">
        <v>1262</v>
      </c>
      <c r="I886" s="50" t="s">
        <v>186</v>
      </c>
      <c r="J886" s="47"/>
      <c r="K886" s="51" t="s">
        <v>8</v>
      </c>
      <c r="L886" s="37" t="str">
        <f aca="false">VLOOKUP(K886,CódigosRetorno!$A$2:$B$1795,2,FALSE())</f>
        <v>-</v>
      </c>
      <c r="M886" s="48" t="s">
        <v>8</v>
      </c>
      <c r="N886" s="11"/>
    </row>
    <row r="887" customFormat="false" ht="24" hidden="false" customHeight="false" outlineLevel="0" collapsed="false">
      <c r="A887" s="233"/>
      <c r="B887" s="50"/>
      <c r="C887" s="233"/>
      <c r="D887" s="233"/>
      <c r="E887" s="229" t="s">
        <v>2548</v>
      </c>
      <c r="F887" s="229"/>
      <c r="G887" s="244" t="s">
        <v>2549</v>
      </c>
      <c r="H887" s="229" t="s">
        <v>1262</v>
      </c>
      <c r="I887" s="50" t="s">
        <v>186</v>
      </c>
      <c r="J887" s="47"/>
      <c r="K887" s="51" t="s">
        <v>8</v>
      </c>
      <c r="L887" s="37" t="str">
        <f aca="false">VLOOKUP(K887,CódigosRetorno!$A$2:$B$1795,2,FALSE())</f>
        <v>-</v>
      </c>
      <c r="M887" s="48" t="s">
        <v>8</v>
      </c>
      <c r="N887" s="11"/>
    </row>
    <row r="888" customFormat="false" ht="24" hidden="false" customHeight="false" outlineLevel="0" collapsed="false">
      <c r="A888" s="233"/>
      <c r="B888" s="50"/>
      <c r="C888" s="233"/>
      <c r="D888" s="233"/>
      <c r="E888" s="242" t="s">
        <v>228</v>
      </c>
      <c r="F888" s="229"/>
      <c r="G888" s="244" t="s">
        <v>2550</v>
      </c>
      <c r="H888" s="229" t="s">
        <v>1262</v>
      </c>
      <c r="I888" s="50" t="s">
        <v>186</v>
      </c>
      <c r="J888" s="47"/>
      <c r="K888" s="51" t="s">
        <v>8</v>
      </c>
      <c r="L888" s="37" t="str">
        <f aca="false">VLOOKUP(K888,CódigosRetorno!$A$2:$B$1795,2,FALSE())</f>
        <v>-</v>
      </c>
      <c r="M888" s="48" t="s">
        <v>8</v>
      </c>
      <c r="N888" s="11"/>
    </row>
    <row r="889" customFormat="false" ht="36" hidden="false" customHeight="false" outlineLevel="0" collapsed="false">
      <c r="A889" s="233"/>
      <c r="B889" s="50"/>
      <c r="C889" s="233"/>
      <c r="D889" s="233"/>
      <c r="E889" s="242" t="s">
        <v>769</v>
      </c>
      <c r="F889" s="229" t="s">
        <v>1402</v>
      </c>
      <c r="G889" s="244" t="s">
        <v>2551</v>
      </c>
      <c r="H889" s="229" t="s">
        <v>1262</v>
      </c>
      <c r="I889" s="50" t="s">
        <v>186</v>
      </c>
      <c r="J889" s="47"/>
      <c r="K889" s="51" t="s">
        <v>8</v>
      </c>
      <c r="L889" s="37" t="str">
        <f aca="false">VLOOKUP(K889,CódigosRetorno!$A$2:$B$1795,2,FALSE())</f>
        <v>-</v>
      </c>
      <c r="M889" s="48" t="s">
        <v>8</v>
      </c>
      <c r="N889" s="11"/>
    </row>
    <row r="890" customFormat="false" ht="24" hidden="false" customHeight="false" outlineLevel="0" collapsed="false">
      <c r="A890" s="233"/>
      <c r="B890" s="50"/>
      <c r="C890" s="233"/>
      <c r="D890" s="233"/>
      <c r="E890" s="242" t="s">
        <v>769</v>
      </c>
      <c r="F890" s="229" t="s">
        <v>1402</v>
      </c>
      <c r="G890" s="244" t="s">
        <v>2552</v>
      </c>
      <c r="H890" s="229" t="s">
        <v>1262</v>
      </c>
      <c r="I890" s="50" t="s">
        <v>186</v>
      </c>
      <c r="J890" s="47"/>
      <c r="K890" s="51" t="s">
        <v>8</v>
      </c>
      <c r="L890" s="37" t="str">
        <f aca="false">VLOOKUP(K890,CódigosRetorno!$A$2:$B$1795,2,FALSE())</f>
        <v>-</v>
      </c>
      <c r="M890" s="48" t="s">
        <v>8</v>
      </c>
      <c r="N890" s="11"/>
    </row>
    <row r="891" customFormat="false" ht="24" hidden="false" customHeight="false" outlineLevel="0" collapsed="false">
      <c r="A891" s="233"/>
      <c r="B891" s="50"/>
      <c r="C891" s="233"/>
      <c r="D891" s="233"/>
      <c r="E891" s="242" t="s">
        <v>228</v>
      </c>
      <c r="F891" s="229"/>
      <c r="G891" s="244" t="s">
        <v>2553</v>
      </c>
      <c r="H891" s="229" t="s">
        <v>1262</v>
      </c>
      <c r="I891" s="50" t="s">
        <v>186</v>
      </c>
      <c r="J891" s="47"/>
      <c r="K891" s="51" t="s">
        <v>8</v>
      </c>
      <c r="L891" s="37" t="str">
        <f aca="false">VLOOKUP(K891,CódigosRetorno!$A$2:$B$1795,2,FALSE())</f>
        <v>-</v>
      </c>
      <c r="M891" s="48" t="s">
        <v>8</v>
      </c>
      <c r="N891" s="11"/>
    </row>
    <row r="892" customFormat="false" ht="24" hidden="false" customHeight="false" outlineLevel="0" collapsed="false">
      <c r="A892" s="233"/>
      <c r="B892" s="50"/>
      <c r="C892" s="233"/>
      <c r="D892" s="233"/>
      <c r="E892" s="242" t="s">
        <v>1997</v>
      </c>
      <c r="F892" s="229" t="s">
        <v>285</v>
      </c>
      <c r="G892" s="244" t="s">
        <v>2554</v>
      </c>
      <c r="H892" s="229" t="s">
        <v>1262</v>
      </c>
      <c r="I892" s="50" t="s">
        <v>186</v>
      </c>
      <c r="J892" s="47"/>
      <c r="K892" s="51" t="s">
        <v>8</v>
      </c>
      <c r="L892" s="37" t="str">
        <f aca="false">VLOOKUP(K892,CódigosRetorno!$A$2:$B$1795,2,FALSE())</f>
        <v>-</v>
      </c>
      <c r="M892" s="48" t="s">
        <v>8</v>
      </c>
      <c r="N892" s="11"/>
    </row>
    <row r="893" customFormat="false" ht="24" hidden="false" customHeight="false" outlineLevel="0" collapsed="false">
      <c r="A893" s="233"/>
      <c r="B893" s="50"/>
      <c r="C893" s="233"/>
      <c r="D893" s="233"/>
      <c r="E893" s="242" t="s">
        <v>291</v>
      </c>
      <c r="F893" s="229" t="s">
        <v>1402</v>
      </c>
      <c r="G893" s="244" t="s">
        <v>2555</v>
      </c>
      <c r="H893" s="229" t="s">
        <v>1262</v>
      </c>
      <c r="I893" s="50" t="s">
        <v>186</v>
      </c>
      <c r="J893" s="47"/>
      <c r="K893" s="51" t="s">
        <v>8</v>
      </c>
      <c r="L893" s="37" t="str">
        <f aca="false">VLOOKUP(K893,CódigosRetorno!$A$2:$B$1795,2,FALSE())</f>
        <v>-</v>
      </c>
      <c r="M893" s="48" t="s">
        <v>8</v>
      </c>
      <c r="N893" s="11"/>
    </row>
    <row r="894" customFormat="false" ht="24" hidden="false" customHeight="false" outlineLevel="0" collapsed="false">
      <c r="A894" s="233"/>
      <c r="B894" s="50"/>
      <c r="C894" s="233"/>
      <c r="D894" s="233"/>
      <c r="E894" s="242" t="s">
        <v>291</v>
      </c>
      <c r="F894" s="229" t="s">
        <v>1402</v>
      </c>
      <c r="G894" s="244" t="s">
        <v>2556</v>
      </c>
      <c r="H894" s="229" t="s">
        <v>1262</v>
      </c>
      <c r="I894" s="50" t="s">
        <v>186</v>
      </c>
      <c r="J894" s="47"/>
      <c r="K894" s="51" t="s">
        <v>8</v>
      </c>
      <c r="L894" s="37" t="str">
        <f aca="false">VLOOKUP(K894,CódigosRetorno!$A$2:$B$1795,2,FALSE())</f>
        <v>-</v>
      </c>
      <c r="M894" s="48" t="s">
        <v>8</v>
      </c>
      <c r="N894" s="11"/>
    </row>
    <row r="895" customFormat="false" ht="24" hidden="false" customHeight="false" outlineLevel="0" collapsed="false">
      <c r="A895" s="233"/>
      <c r="B895" s="50"/>
      <c r="C895" s="233"/>
      <c r="D895" s="233"/>
      <c r="E895" s="242" t="s">
        <v>1997</v>
      </c>
      <c r="F895" s="229" t="s">
        <v>285</v>
      </c>
      <c r="G895" s="244" t="s">
        <v>2557</v>
      </c>
      <c r="H895" s="229" t="s">
        <v>1262</v>
      </c>
      <c r="I895" s="50" t="s">
        <v>186</v>
      </c>
      <c r="J895" s="47"/>
      <c r="K895" s="51" t="s">
        <v>8</v>
      </c>
      <c r="L895" s="37" t="str">
        <f aca="false">VLOOKUP(K895,CódigosRetorno!$A$2:$B$1795,2,FALSE())</f>
        <v>-</v>
      </c>
      <c r="M895" s="48" t="s">
        <v>8</v>
      </c>
      <c r="N895" s="11"/>
    </row>
    <row r="896" customFormat="false" ht="24" hidden="false" customHeight="false" outlineLevel="0" collapsed="false">
      <c r="A896" s="233"/>
      <c r="B896" s="50"/>
      <c r="C896" s="233"/>
      <c r="D896" s="233"/>
      <c r="E896" s="242" t="s">
        <v>228</v>
      </c>
      <c r="F896" s="229"/>
      <c r="G896" s="13" t="s">
        <v>2558</v>
      </c>
      <c r="H896" s="229" t="s">
        <v>1262</v>
      </c>
      <c r="I896" s="50" t="s">
        <v>186</v>
      </c>
      <c r="J896" s="47"/>
      <c r="K896" s="51" t="s">
        <v>8</v>
      </c>
      <c r="L896" s="37" t="str">
        <f aca="false">VLOOKUP(K896,CódigosRetorno!$A$2:$B$1795,2,FALSE())</f>
        <v>-</v>
      </c>
      <c r="M896" s="48" t="s">
        <v>8</v>
      </c>
      <c r="N896" s="11"/>
    </row>
    <row r="897" customFormat="false" ht="24" hidden="false" customHeight="false" outlineLevel="0" collapsed="false">
      <c r="A897" s="233"/>
      <c r="B897" s="50"/>
      <c r="C897" s="233"/>
      <c r="D897" s="233"/>
      <c r="E897" s="242" t="s">
        <v>343</v>
      </c>
      <c r="F897" s="242"/>
      <c r="G897" s="13" t="s">
        <v>2559</v>
      </c>
      <c r="H897" s="229" t="s">
        <v>1262</v>
      </c>
      <c r="I897" s="50" t="s">
        <v>186</v>
      </c>
      <c r="J897" s="47" t="s">
        <v>8</v>
      </c>
      <c r="K897" s="51" t="s">
        <v>8</v>
      </c>
      <c r="L897" s="37" t="str">
        <f aca="false">VLOOKUP(K897,CódigosRetorno!$A$2:$B$1795,2,FALSE())</f>
        <v>-</v>
      </c>
      <c r="M897" s="48" t="s">
        <v>8</v>
      </c>
      <c r="N897" s="11"/>
    </row>
    <row r="898" customFormat="false" ht="24" hidden="false" customHeight="false" outlineLevel="0" collapsed="false">
      <c r="A898" s="233"/>
      <c r="B898" s="50"/>
      <c r="C898" s="233"/>
      <c r="D898" s="233"/>
      <c r="E898" s="147" t="s">
        <v>1997</v>
      </c>
      <c r="F898" s="147" t="s">
        <v>285</v>
      </c>
      <c r="G898" s="13" t="s">
        <v>2560</v>
      </c>
      <c r="H898" s="229" t="s">
        <v>1262</v>
      </c>
      <c r="I898" s="50" t="s">
        <v>186</v>
      </c>
      <c r="J898" s="47" t="s">
        <v>8</v>
      </c>
      <c r="K898" s="51" t="s">
        <v>8</v>
      </c>
      <c r="L898" s="37" t="str">
        <f aca="false">VLOOKUP(K898,CódigosRetorno!$A$2:$B$1795,2,FALSE())</f>
        <v>-</v>
      </c>
      <c r="M898" s="48" t="s">
        <v>8</v>
      </c>
      <c r="N898" s="11"/>
    </row>
    <row r="899" customFormat="false" ht="24" hidden="false" customHeight="false" outlineLevel="0" collapsed="false">
      <c r="A899" s="233"/>
      <c r="B899" s="50"/>
      <c r="C899" s="233"/>
      <c r="D899" s="233"/>
      <c r="E899" s="147" t="s">
        <v>1669</v>
      </c>
      <c r="F899" s="147" t="s">
        <v>2561</v>
      </c>
      <c r="G899" s="13" t="s">
        <v>2562</v>
      </c>
      <c r="H899" s="229" t="s">
        <v>1262</v>
      </c>
      <c r="I899" s="50" t="s">
        <v>186</v>
      </c>
      <c r="J899" s="47" t="s">
        <v>8</v>
      </c>
      <c r="K899" s="51" t="s">
        <v>8</v>
      </c>
      <c r="L899" s="37" t="str">
        <f aca="false">VLOOKUP(K899,CódigosRetorno!$A$2:$B$1795,2,FALSE())</f>
        <v>-</v>
      </c>
      <c r="M899" s="48" t="s">
        <v>8</v>
      </c>
      <c r="N899" s="11"/>
    </row>
    <row r="900" customFormat="false" ht="24" hidden="false" customHeight="false" outlineLevel="0" collapsed="false">
      <c r="A900" s="233"/>
      <c r="B900" s="50"/>
      <c r="C900" s="233"/>
      <c r="D900" s="233"/>
      <c r="E900" s="147" t="s">
        <v>1669</v>
      </c>
      <c r="F900" s="147" t="s">
        <v>2561</v>
      </c>
      <c r="G900" s="13" t="s">
        <v>2563</v>
      </c>
      <c r="H900" s="229" t="s">
        <v>1262</v>
      </c>
      <c r="I900" s="50" t="s">
        <v>186</v>
      </c>
      <c r="J900" s="47" t="s">
        <v>8</v>
      </c>
      <c r="K900" s="51" t="s">
        <v>8</v>
      </c>
      <c r="L900" s="37" t="str">
        <f aca="false">VLOOKUP(K900,CódigosRetorno!$A$2:$B$1795,2,FALSE())</f>
        <v>-</v>
      </c>
      <c r="M900" s="48" t="s">
        <v>8</v>
      </c>
      <c r="N900" s="11"/>
    </row>
    <row r="901" customFormat="false" ht="24" hidden="false" customHeight="false" outlineLevel="0" collapsed="false">
      <c r="A901" s="233"/>
      <c r="B901" s="50"/>
      <c r="C901" s="233"/>
      <c r="D901" s="233"/>
      <c r="E901" s="147" t="s">
        <v>1669</v>
      </c>
      <c r="F901" s="147" t="s">
        <v>2561</v>
      </c>
      <c r="G901" s="13" t="s">
        <v>2564</v>
      </c>
      <c r="H901" s="229" t="s">
        <v>1262</v>
      </c>
      <c r="I901" s="50" t="s">
        <v>186</v>
      </c>
      <c r="J901" s="47" t="s">
        <v>8</v>
      </c>
      <c r="K901" s="51" t="s">
        <v>8</v>
      </c>
      <c r="L901" s="37" t="str">
        <f aca="false">VLOOKUP(K901,CódigosRetorno!$A$2:$B$1795,2,FALSE())</f>
        <v>-</v>
      </c>
      <c r="M901" s="48" t="s">
        <v>8</v>
      </c>
      <c r="N901" s="11"/>
    </row>
    <row r="902" customFormat="false" ht="24" hidden="false" customHeight="false" outlineLevel="0" collapsed="false">
      <c r="A902" s="233"/>
      <c r="B902" s="50"/>
      <c r="C902" s="233"/>
      <c r="D902" s="233"/>
      <c r="E902" s="147" t="s">
        <v>1669</v>
      </c>
      <c r="F902" s="147" t="s">
        <v>2561</v>
      </c>
      <c r="G902" s="13" t="s">
        <v>2565</v>
      </c>
      <c r="H902" s="229" t="s">
        <v>1262</v>
      </c>
      <c r="I902" s="50" t="s">
        <v>186</v>
      </c>
      <c r="J902" s="47" t="s">
        <v>8</v>
      </c>
      <c r="K902" s="51" t="s">
        <v>8</v>
      </c>
      <c r="L902" s="37" t="str">
        <f aca="false">VLOOKUP(K902,CódigosRetorno!$A$2:$B$1795,2,FALSE())</f>
        <v>-</v>
      </c>
      <c r="M902" s="48" t="s">
        <v>8</v>
      </c>
      <c r="N902" s="11"/>
    </row>
    <row r="903" customFormat="false" ht="24" hidden="false" customHeight="false" outlineLevel="0" collapsed="false">
      <c r="A903" s="233"/>
      <c r="B903" s="50"/>
      <c r="C903" s="233"/>
      <c r="D903" s="233"/>
      <c r="E903" s="147" t="s">
        <v>1669</v>
      </c>
      <c r="F903" s="147" t="s">
        <v>2561</v>
      </c>
      <c r="G903" s="13" t="s">
        <v>2566</v>
      </c>
      <c r="H903" s="229" t="s">
        <v>1262</v>
      </c>
      <c r="I903" s="50" t="s">
        <v>186</v>
      </c>
      <c r="J903" s="47" t="s">
        <v>8</v>
      </c>
      <c r="K903" s="51" t="s">
        <v>8</v>
      </c>
      <c r="L903" s="37" t="str">
        <f aca="false">VLOOKUP(K903,CódigosRetorno!$A$2:$B$1795,2,FALSE())</f>
        <v>-</v>
      </c>
      <c r="M903" s="48" t="s">
        <v>8</v>
      </c>
      <c r="N903" s="11"/>
    </row>
    <row r="904" customFormat="false" ht="24" hidden="false" customHeight="false" outlineLevel="0" collapsed="false">
      <c r="A904" s="233"/>
      <c r="B904" s="50"/>
      <c r="C904" s="233"/>
      <c r="D904" s="233"/>
      <c r="E904" s="147" t="s">
        <v>1669</v>
      </c>
      <c r="F904" s="147" t="s">
        <v>2561</v>
      </c>
      <c r="G904" s="13" t="s">
        <v>2567</v>
      </c>
      <c r="H904" s="229" t="s">
        <v>1262</v>
      </c>
      <c r="I904" s="50" t="s">
        <v>186</v>
      </c>
      <c r="J904" s="47" t="s">
        <v>8</v>
      </c>
      <c r="K904" s="51" t="s">
        <v>8</v>
      </c>
      <c r="L904" s="37" t="str">
        <f aca="false">VLOOKUP(K904,CódigosRetorno!$A$2:$B$1795,2,FALSE())</f>
        <v>-</v>
      </c>
      <c r="M904" s="48" t="s">
        <v>8</v>
      </c>
      <c r="N904" s="11"/>
    </row>
    <row r="905" customFormat="false" ht="24" hidden="false" customHeight="false" outlineLevel="0" collapsed="false">
      <c r="A905" s="233"/>
      <c r="B905" s="50"/>
      <c r="C905" s="233"/>
      <c r="D905" s="233"/>
      <c r="E905" s="247" t="s">
        <v>1669</v>
      </c>
      <c r="F905" s="247" t="s">
        <v>2561</v>
      </c>
      <c r="G905" s="258" t="s">
        <v>2568</v>
      </c>
      <c r="H905" s="217" t="s">
        <v>1262</v>
      </c>
      <c r="I905" s="50" t="s">
        <v>186</v>
      </c>
      <c r="J905" s="47" t="s">
        <v>8</v>
      </c>
      <c r="K905" s="51" t="s">
        <v>8</v>
      </c>
      <c r="L905" s="37" t="str">
        <f aca="false">VLOOKUP(K905,CódigosRetorno!$A$2:$B$1795,2,FALSE())</f>
        <v>-</v>
      </c>
      <c r="M905" s="48" t="s">
        <v>8</v>
      </c>
      <c r="N905" s="11"/>
    </row>
    <row r="906" customFormat="false" ht="15" hidden="false" customHeight="false" outlineLevel="0" collapsed="false">
      <c r="A906" s="63" t="s">
        <v>2569</v>
      </c>
      <c r="B906" s="42"/>
      <c r="C906" s="98"/>
      <c r="D906" s="98"/>
      <c r="E906" s="69"/>
      <c r="F906" s="98"/>
      <c r="G906" s="42"/>
      <c r="H906" s="69"/>
      <c r="I906" s="42"/>
      <c r="J906" s="98" t="s">
        <v>8</v>
      </c>
      <c r="K906" s="110" t="s">
        <v>8</v>
      </c>
      <c r="L906" s="42" t="str">
        <f aca="false">VLOOKUP(K906,CódigosRetorno!$A$2:$B$1795,2,FALSE())</f>
        <v>-</v>
      </c>
      <c r="M906" s="69" t="s">
        <v>8</v>
      </c>
      <c r="N906" s="11"/>
    </row>
    <row r="907" customFormat="false" ht="36" hidden="false" customHeight="true" outlineLevel="0" collapsed="false">
      <c r="A907" s="48" t="s">
        <v>2570</v>
      </c>
      <c r="B907" s="50" t="s">
        <v>2571</v>
      </c>
      <c r="C907" s="47" t="s">
        <v>329</v>
      </c>
      <c r="D907" s="47" t="s">
        <v>184</v>
      </c>
      <c r="E907" s="51" t="s">
        <v>223</v>
      </c>
      <c r="F907" s="48" t="s">
        <v>1549</v>
      </c>
      <c r="G907" s="37" t="s">
        <v>2177</v>
      </c>
      <c r="H907" s="48"/>
      <c r="I907" s="37" t="s">
        <v>1551</v>
      </c>
      <c r="J907" s="47" t="s">
        <v>208</v>
      </c>
      <c r="K907" s="51" t="s">
        <v>1552</v>
      </c>
      <c r="L907" s="37" t="str">
        <f aca="false">VLOOKUP(K907,CódigosRetorno!$A$2:$B$1795,2,FALSE())</f>
        <v>No existe información en el nombre del concepto.</v>
      </c>
      <c r="M907" s="48" t="s">
        <v>8</v>
      </c>
      <c r="N907" s="11"/>
    </row>
    <row r="908" customFormat="false" ht="24" hidden="false" customHeight="true" outlineLevel="0" collapsed="false">
      <c r="A908" s="48"/>
      <c r="B908" s="50"/>
      <c r="C908" s="47"/>
      <c r="D908" s="47"/>
      <c r="E908" s="51" t="s">
        <v>769</v>
      </c>
      <c r="F908" s="47" t="s">
        <v>1549</v>
      </c>
      <c r="G908" s="50" t="s">
        <v>2178</v>
      </c>
      <c r="H908" s="117"/>
      <c r="I908" s="37" t="s">
        <v>2572</v>
      </c>
      <c r="J908" s="47" t="s">
        <v>6</v>
      </c>
      <c r="K908" s="51" t="s">
        <v>2573</v>
      </c>
      <c r="L908" s="37" t="str">
        <f aca="false">VLOOKUP(K908,CódigosRetorno!$A$2:$B$1795,2,FALSE())</f>
        <v>El XML no contiene el tag de Créditos Hipotecarios: Tipo de préstamo</v>
      </c>
      <c r="M908" s="48" t="s">
        <v>1554</v>
      </c>
      <c r="N908" s="11"/>
    </row>
    <row r="909" customFormat="false" ht="48" hidden="false" customHeight="false" outlineLevel="0" collapsed="false">
      <c r="A909" s="48"/>
      <c r="B909" s="50"/>
      <c r="C909" s="47"/>
      <c r="D909" s="47"/>
      <c r="E909" s="51"/>
      <c r="F909" s="47"/>
      <c r="G909" s="50"/>
      <c r="H909" s="117"/>
      <c r="I909" s="37" t="s">
        <v>2574</v>
      </c>
      <c r="J909" s="47" t="s">
        <v>6</v>
      </c>
      <c r="K909" s="51" t="s">
        <v>2575</v>
      </c>
      <c r="L909" s="37" t="str">
        <f aca="false">VLOOKUP(K909,CódigosRetorno!$A$2:$B$1795,2,FALSE())</f>
        <v>El XML no contiene el tag de Créditos Hipotecarios: Partida Registral</v>
      </c>
      <c r="M909" s="48" t="s">
        <v>8</v>
      </c>
      <c r="N909" s="11"/>
    </row>
    <row r="910" customFormat="false" ht="24" hidden="false" customHeight="false" outlineLevel="0" collapsed="false">
      <c r="A910" s="48"/>
      <c r="B910" s="50"/>
      <c r="C910" s="47"/>
      <c r="D910" s="47"/>
      <c r="E910" s="51"/>
      <c r="F910" s="47"/>
      <c r="G910" s="50"/>
      <c r="H910" s="117"/>
      <c r="I910" s="37" t="s">
        <v>2576</v>
      </c>
      <c r="J910" s="47" t="s">
        <v>6</v>
      </c>
      <c r="K910" s="51" t="s">
        <v>2577</v>
      </c>
      <c r="L910" s="37" t="str">
        <f aca="false">VLOOKUP(K910,CódigosRetorno!$A$2:$B$1795,2,FALSE())</f>
        <v>El XML no contiene el tag de Créditos Hipotecarios: Número de contrato</v>
      </c>
      <c r="M910" s="48" t="s">
        <v>8</v>
      </c>
      <c r="N910" s="11"/>
    </row>
    <row r="911" customFormat="false" ht="24" hidden="false" customHeight="false" outlineLevel="0" collapsed="false">
      <c r="A911" s="48"/>
      <c r="B911" s="50"/>
      <c r="C911" s="47"/>
      <c r="D911" s="47"/>
      <c r="E911" s="51"/>
      <c r="F911" s="47"/>
      <c r="G911" s="50"/>
      <c r="H911" s="117"/>
      <c r="I911" s="37" t="s">
        <v>2578</v>
      </c>
      <c r="J911" s="47" t="s">
        <v>6</v>
      </c>
      <c r="K911" s="51" t="s">
        <v>2579</v>
      </c>
      <c r="L911" s="37" t="str">
        <f aca="false">VLOOKUP(K911,CódigosRetorno!$A$2:$B$1795,2,FALSE())</f>
        <v>El XML no contiene el tag de Créditos Hipotecarios: Fecha de otorgamiento del crédito</v>
      </c>
      <c r="M911" s="48" t="s">
        <v>8</v>
      </c>
      <c r="N911" s="11"/>
    </row>
    <row r="912" customFormat="false" ht="48" hidden="false" customHeight="false" outlineLevel="0" collapsed="false">
      <c r="A912" s="48"/>
      <c r="B912" s="50"/>
      <c r="C912" s="47"/>
      <c r="D912" s="47"/>
      <c r="E912" s="51"/>
      <c r="F912" s="47"/>
      <c r="G912" s="50"/>
      <c r="H912" s="117"/>
      <c r="I912" s="37" t="s">
        <v>2580</v>
      </c>
      <c r="J912" s="47" t="s">
        <v>6</v>
      </c>
      <c r="K912" s="51" t="s">
        <v>2581</v>
      </c>
      <c r="L912" s="37" t="str">
        <f aca="false">VLOOKUP(K912,CódigosRetorno!$A$2:$B$1795,2,FALSE())</f>
        <v>El XML no contiene el tag de Créditos Hipotecarios: Dirección del predio - Código de ubigeo</v>
      </c>
      <c r="M912" s="48" t="s">
        <v>8</v>
      </c>
      <c r="N912" s="11"/>
    </row>
    <row r="913" customFormat="false" ht="48" hidden="false" customHeight="false" outlineLevel="0" collapsed="false">
      <c r="A913" s="48"/>
      <c r="B913" s="50"/>
      <c r="C913" s="47"/>
      <c r="D913" s="47"/>
      <c r="E913" s="51"/>
      <c r="F913" s="47"/>
      <c r="G913" s="50"/>
      <c r="H913" s="117"/>
      <c r="I913" s="52" t="s">
        <v>2582</v>
      </c>
      <c r="J913" s="47" t="s">
        <v>6</v>
      </c>
      <c r="K913" s="51" t="s">
        <v>2583</v>
      </c>
      <c r="L913" s="52" t="str">
        <f aca="false">VLOOKUP(K913,CódigosRetorno!$A$2:$B$1795,2,FALSE())</f>
        <v>El XML no contiene el tag de Créditos Hipotecarios: Dirección del predio - Dirección completa</v>
      </c>
      <c r="M913" s="48" t="s">
        <v>8</v>
      </c>
      <c r="N913" s="11"/>
    </row>
    <row r="914" customFormat="false" ht="48" hidden="false" customHeight="false" outlineLevel="0" collapsed="false">
      <c r="A914" s="48"/>
      <c r="B914" s="50"/>
      <c r="C914" s="47"/>
      <c r="D914" s="47"/>
      <c r="E914" s="51"/>
      <c r="F914" s="47"/>
      <c r="G914" s="50"/>
      <c r="H914" s="117"/>
      <c r="I914" s="52" t="s">
        <v>2584</v>
      </c>
      <c r="J914" s="47" t="s">
        <v>6</v>
      </c>
      <c r="K914" s="51" t="s">
        <v>2585</v>
      </c>
      <c r="L914" s="52" t="str">
        <f aca="false">VLOOKUP(K914,CódigosRetorno!$A$2:$B$1795,2,FALSE())</f>
        <v>Para el tipo de operación 2100, 2101 y 2102 (Creditos) debe consignar Numero de contrato, Fecha de otorgamiento y Monto del crédito otorgado (capital)</v>
      </c>
      <c r="M914" s="48" t="s">
        <v>8</v>
      </c>
      <c r="N914" s="11"/>
    </row>
    <row r="915" customFormat="false" ht="24" hidden="false" customHeight="false" outlineLevel="0" collapsed="false">
      <c r="A915" s="48"/>
      <c r="B915" s="50"/>
      <c r="C915" s="47"/>
      <c r="D915" s="47"/>
      <c r="E915" s="51"/>
      <c r="F915" s="48" t="s">
        <v>1555</v>
      </c>
      <c r="G915" s="37" t="s">
        <v>1285</v>
      </c>
      <c r="H915" s="48" t="s">
        <v>1262</v>
      </c>
      <c r="I915" s="52" t="s">
        <v>1556</v>
      </c>
      <c r="J915" s="47" t="s">
        <v>208</v>
      </c>
      <c r="K915" s="51" t="s">
        <v>1287</v>
      </c>
      <c r="L915" s="52" t="str">
        <f aca="false">VLOOKUP(K915,CódigosRetorno!$A$2:$B$1795,2,FALSE())</f>
        <v>El dato ingresado como atributo @listName es incorrecto.</v>
      </c>
      <c r="M915" s="48" t="s">
        <v>8</v>
      </c>
      <c r="N915" s="11"/>
    </row>
    <row r="916" customFormat="false" ht="24" hidden="false" customHeight="false" outlineLevel="0" collapsed="false">
      <c r="A916" s="48"/>
      <c r="B916" s="50"/>
      <c r="C916" s="47"/>
      <c r="D916" s="47"/>
      <c r="E916" s="51"/>
      <c r="F916" s="48" t="s">
        <v>1260</v>
      </c>
      <c r="G916" s="37" t="s">
        <v>1282</v>
      </c>
      <c r="H916" s="48" t="s">
        <v>1262</v>
      </c>
      <c r="I916" s="52" t="s">
        <v>1263</v>
      </c>
      <c r="J916" s="51" t="s">
        <v>208</v>
      </c>
      <c r="K916" s="116" t="s">
        <v>1283</v>
      </c>
      <c r="L916" s="52" t="str">
        <f aca="false">VLOOKUP(K916,CódigosRetorno!$A$2:$B$1795,2,FALSE())</f>
        <v>El dato ingresado como atributo @listAgencyName es incorrecto.</v>
      </c>
      <c r="M916" s="48" t="s">
        <v>8</v>
      </c>
      <c r="N916" s="11"/>
    </row>
    <row r="917" customFormat="false" ht="48" hidden="false" customHeight="false" outlineLevel="0" collapsed="false">
      <c r="A917" s="48"/>
      <c r="B917" s="50"/>
      <c r="C917" s="47"/>
      <c r="D917" s="47"/>
      <c r="E917" s="51"/>
      <c r="F917" s="48" t="s">
        <v>1557</v>
      </c>
      <c r="G917" s="37" t="s">
        <v>1289</v>
      </c>
      <c r="H917" s="48" t="s">
        <v>1262</v>
      </c>
      <c r="I917" s="52" t="s">
        <v>1558</v>
      </c>
      <c r="J917" s="51" t="s">
        <v>208</v>
      </c>
      <c r="K917" s="116" t="s">
        <v>1291</v>
      </c>
      <c r="L917" s="52" t="str">
        <f aca="false">VLOOKUP(K917,CódigosRetorno!$A$2:$B$1795,2,FALSE())</f>
        <v>El dato ingresado como atributo @listURI es incorrecto.</v>
      </c>
      <c r="M917" s="48" t="s">
        <v>8</v>
      </c>
      <c r="N917" s="11"/>
    </row>
    <row r="918" customFormat="false" ht="48" hidden="false" customHeight="true" outlineLevel="0" collapsed="false">
      <c r="A918" s="48"/>
      <c r="B918" s="50"/>
      <c r="C918" s="47"/>
      <c r="D918" s="47"/>
      <c r="E918" s="240" t="s">
        <v>649</v>
      </c>
      <c r="F918" s="240"/>
      <c r="G918" s="80" t="s">
        <v>2586</v>
      </c>
      <c r="H918" s="48" t="n">
        <v>1</v>
      </c>
      <c r="I918" s="52" t="s">
        <v>2587</v>
      </c>
      <c r="J918" s="47" t="s">
        <v>6</v>
      </c>
      <c r="K918" s="51" t="s">
        <v>1561</v>
      </c>
      <c r="L918" s="52" t="str">
        <f aca="false">VLOOKUP(K918,CódigosRetorno!$A$2:$B$1795,2,FALSE())</f>
        <v>El XML no contiene tag o no existe información del valor del concepto por linea.</v>
      </c>
      <c r="M918" s="48" t="s">
        <v>8</v>
      </c>
      <c r="N918" s="11"/>
    </row>
    <row r="919" customFormat="false" ht="47.25" hidden="false" customHeight="true" outlineLevel="0" collapsed="false">
      <c r="A919" s="48"/>
      <c r="B919" s="50"/>
      <c r="C919" s="47"/>
      <c r="D919" s="47"/>
      <c r="E919" s="242" t="s">
        <v>177</v>
      </c>
      <c r="F919" s="242" t="s">
        <v>178</v>
      </c>
      <c r="G919" s="121" t="s">
        <v>2588</v>
      </c>
      <c r="H919" s="48"/>
      <c r="I919" s="37" t="s">
        <v>2589</v>
      </c>
      <c r="J919" s="47" t="s">
        <v>208</v>
      </c>
      <c r="K919" s="51" t="s">
        <v>2182</v>
      </c>
      <c r="L919" s="37" t="str">
        <f aca="false">VLOOKUP(K919,CódigosRetorno!$A$2:$B$1795,2,FALSE())</f>
        <v>El dato ingresado como valor del concepto de la linea no cumple con el formato establecido.</v>
      </c>
      <c r="M919" s="48" t="s">
        <v>2590</v>
      </c>
      <c r="N919" s="11"/>
    </row>
    <row r="920" customFormat="false" ht="41.25" hidden="false" customHeight="true" outlineLevel="0" collapsed="false">
      <c r="A920" s="48"/>
      <c r="B920" s="50"/>
      <c r="C920" s="47"/>
      <c r="D920" s="47"/>
      <c r="E920" s="242" t="s">
        <v>177</v>
      </c>
      <c r="F920" s="242" t="s">
        <v>2591</v>
      </c>
      <c r="G920" s="121" t="s">
        <v>2592</v>
      </c>
      <c r="H920" s="48"/>
      <c r="I920" s="37" t="s">
        <v>2593</v>
      </c>
      <c r="J920" s="47" t="s">
        <v>208</v>
      </c>
      <c r="K920" s="51" t="s">
        <v>2182</v>
      </c>
      <c r="L920" s="37" t="str">
        <f aca="false">VLOOKUP(K920,CódigosRetorno!$A$2:$B$1795,2,FALSE())</f>
        <v>El dato ingresado como valor del concepto de la linea no cumple con el formato establecido.</v>
      </c>
      <c r="M920" s="48" t="s">
        <v>2594</v>
      </c>
      <c r="N920" s="11"/>
    </row>
    <row r="921" customFormat="false" ht="72" hidden="false" customHeight="false" outlineLevel="0" collapsed="false">
      <c r="A921" s="48"/>
      <c r="B921" s="50"/>
      <c r="C921" s="47"/>
      <c r="D921" s="47"/>
      <c r="E921" s="242" t="s">
        <v>649</v>
      </c>
      <c r="F921" s="242"/>
      <c r="G921" s="121" t="s">
        <v>2595</v>
      </c>
      <c r="H921" s="48"/>
      <c r="I921" s="52" t="s">
        <v>2596</v>
      </c>
      <c r="J921" s="47" t="s">
        <v>208</v>
      </c>
      <c r="K921" s="51" t="s">
        <v>2182</v>
      </c>
      <c r="L921" s="37" t="str">
        <f aca="false">VLOOKUP(K921,CódigosRetorno!$A$2:$B$1795,2,FALSE())</f>
        <v>El dato ingresado como valor del concepto de la linea no cumple con el formato establecido.</v>
      </c>
      <c r="M921" s="48" t="s">
        <v>8</v>
      </c>
      <c r="N921" s="11"/>
    </row>
    <row r="922" customFormat="false" ht="72" hidden="false" customHeight="false" outlineLevel="0" collapsed="false">
      <c r="A922" s="48"/>
      <c r="B922" s="50"/>
      <c r="C922" s="47"/>
      <c r="D922" s="47"/>
      <c r="E922" s="242" t="s">
        <v>1433</v>
      </c>
      <c r="F922" s="242" t="s">
        <v>2597</v>
      </c>
      <c r="G922" s="121" t="s">
        <v>2598</v>
      </c>
      <c r="H922" s="48"/>
      <c r="I922" s="52" t="s">
        <v>2599</v>
      </c>
      <c r="J922" s="47" t="s">
        <v>208</v>
      </c>
      <c r="K922" s="51" t="s">
        <v>2182</v>
      </c>
      <c r="L922" s="37" t="str">
        <f aca="false">VLOOKUP(K922,CódigosRetorno!$A$2:$B$1795,2,FALSE())</f>
        <v>El dato ingresado como valor del concepto de la linea no cumple con el formato establecido.</v>
      </c>
      <c r="M922" s="48" t="s">
        <v>8</v>
      </c>
      <c r="N922" s="11"/>
    </row>
    <row r="923" customFormat="false" ht="36" hidden="false" customHeight="false" outlineLevel="0" collapsed="false">
      <c r="A923" s="48"/>
      <c r="B923" s="50"/>
      <c r="C923" s="47"/>
      <c r="D923" s="47"/>
      <c r="E923" s="242" t="s">
        <v>216</v>
      </c>
      <c r="F923" s="242" t="s">
        <v>217</v>
      </c>
      <c r="G923" s="121" t="s">
        <v>2600</v>
      </c>
      <c r="H923" s="48"/>
      <c r="I923" s="37" t="s">
        <v>2601</v>
      </c>
      <c r="J923" s="47" t="s">
        <v>208</v>
      </c>
      <c r="K923" s="51" t="s">
        <v>2182</v>
      </c>
      <c r="L923" s="37" t="str">
        <f aca="false">VLOOKUP(K923,CódigosRetorno!$A$2:$B$1795,2,FALSE())</f>
        <v>El dato ingresado como valor del concepto de la linea no cumple con el formato establecido.</v>
      </c>
      <c r="M923" s="48" t="s">
        <v>8</v>
      </c>
    </row>
    <row r="924" customFormat="false" ht="36" hidden="false" customHeight="false" outlineLevel="0" collapsed="false">
      <c r="A924" s="48"/>
      <c r="B924" s="50"/>
      <c r="C924" s="47"/>
      <c r="D924" s="47"/>
      <c r="E924" s="242" t="s">
        <v>1347</v>
      </c>
      <c r="F924" s="242"/>
      <c r="G924" s="121" t="s">
        <v>2602</v>
      </c>
      <c r="H924" s="48"/>
      <c r="I924" s="37" t="s">
        <v>2603</v>
      </c>
      <c r="J924" s="47" t="s">
        <v>208</v>
      </c>
      <c r="K924" s="51" t="s">
        <v>2182</v>
      </c>
      <c r="L924" s="37" t="str">
        <f aca="false">VLOOKUP(K924,CódigosRetorno!$A$2:$B$1795,2,FALSE())</f>
        <v>El dato ingresado como valor del concepto de la linea no cumple con el formato establecido.</v>
      </c>
      <c r="M924" s="48" t="s">
        <v>1360</v>
      </c>
    </row>
    <row r="925" customFormat="false" ht="47.25" hidden="false" customHeight="true" outlineLevel="0" collapsed="false">
      <c r="A925" s="48"/>
      <c r="B925" s="50"/>
      <c r="C925" s="47"/>
      <c r="D925" s="47"/>
      <c r="E925" s="242" t="s">
        <v>2604</v>
      </c>
      <c r="F925" s="242"/>
      <c r="G925" s="121" t="s">
        <v>2605</v>
      </c>
      <c r="H925" s="48"/>
      <c r="I925" s="103" t="s">
        <v>2606</v>
      </c>
      <c r="J925" s="101" t="s">
        <v>208</v>
      </c>
      <c r="K925" s="101" t="s">
        <v>2182</v>
      </c>
      <c r="L925" s="103" t="str">
        <f aca="false">VLOOKUP(K925,CódigosRetorno!$A$2:$B$1795,2,FALSE())</f>
        <v>El dato ingresado como valor del concepto de la linea no cumple con el formato establecido.</v>
      </c>
      <c r="M925" s="101" t="s">
        <v>8</v>
      </c>
    </row>
    <row r="926" customFormat="false" ht="42" hidden="false" customHeight="true" outlineLevel="0" collapsed="false">
      <c r="A926" s="48"/>
      <c r="B926" s="50"/>
      <c r="C926" s="47"/>
      <c r="D926" s="47"/>
      <c r="E926" s="242" t="s">
        <v>2604</v>
      </c>
      <c r="F926" s="242"/>
      <c r="G926" s="121" t="s">
        <v>2607</v>
      </c>
      <c r="H926" s="48"/>
      <c r="I926" s="103"/>
      <c r="J926" s="101"/>
      <c r="K926" s="101"/>
      <c r="L926" s="103"/>
      <c r="M926" s="101"/>
    </row>
    <row r="927" customFormat="false" ht="40.5" hidden="false" customHeight="true" outlineLevel="0" collapsed="false">
      <c r="A927" s="48"/>
      <c r="B927" s="50"/>
      <c r="C927" s="47"/>
      <c r="D927" s="47"/>
      <c r="E927" s="242" t="s">
        <v>228</v>
      </c>
      <c r="F927" s="242"/>
      <c r="G927" s="121" t="s">
        <v>2608</v>
      </c>
      <c r="H927" s="48"/>
      <c r="I927" s="103"/>
      <c r="J927" s="101"/>
      <c r="K927" s="101"/>
      <c r="L927" s="103"/>
      <c r="M927" s="101"/>
    </row>
    <row r="928" customFormat="false" ht="45" hidden="false" customHeight="true" outlineLevel="0" collapsed="false">
      <c r="A928" s="48"/>
      <c r="B928" s="50"/>
      <c r="C928" s="47"/>
      <c r="D928" s="47"/>
      <c r="E928" s="242" t="s">
        <v>228</v>
      </c>
      <c r="F928" s="242"/>
      <c r="G928" s="121" t="s">
        <v>2609</v>
      </c>
      <c r="H928" s="48"/>
      <c r="I928" s="103"/>
      <c r="J928" s="101"/>
      <c r="K928" s="101"/>
      <c r="L928" s="103"/>
      <c r="M928" s="101"/>
    </row>
    <row r="929" customFormat="false" ht="40.5" hidden="false" customHeight="true" outlineLevel="0" collapsed="false">
      <c r="A929" s="48"/>
      <c r="B929" s="50"/>
      <c r="C929" s="47"/>
      <c r="D929" s="47"/>
      <c r="E929" s="215" t="s">
        <v>2610</v>
      </c>
      <c r="F929" s="215" t="s">
        <v>2611</v>
      </c>
      <c r="G929" s="122" t="s">
        <v>2612</v>
      </c>
      <c r="H929" s="48"/>
      <c r="I929" s="50" t="s">
        <v>2613</v>
      </c>
      <c r="J929" s="51" t="s">
        <v>208</v>
      </c>
      <c r="K929" s="51" t="s">
        <v>2182</v>
      </c>
      <c r="L929" s="52" t="str">
        <f aca="false">VLOOKUP(K929,CódigosRetorno!$A$2:$B$1795,2,FALSE())</f>
        <v>El dato ingresado como valor del concepto de la linea no cumple con el formato establecido.</v>
      </c>
      <c r="M929" s="48" t="s">
        <v>8</v>
      </c>
    </row>
    <row r="930" customFormat="false" ht="15" hidden="false" customHeight="false" outlineLevel="0" collapsed="false">
      <c r="A930" s="259" t="s">
        <v>2614</v>
      </c>
      <c r="B930" s="260"/>
      <c r="C930" s="261"/>
      <c r="D930" s="261"/>
      <c r="E930" s="261"/>
      <c r="F930" s="261"/>
      <c r="G930" s="262"/>
      <c r="H930" s="69"/>
      <c r="I930" s="42"/>
      <c r="J930" s="98"/>
      <c r="K930" s="110"/>
      <c r="L930" s="42"/>
      <c r="M930" s="69"/>
    </row>
    <row r="931" customFormat="false" ht="36" hidden="false" customHeight="true" outlineLevel="0" collapsed="false">
      <c r="A931" s="48" t="s">
        <v>2615</v>
      </c>
      <c r="B931" s="50" t="s">
        <v>2616</v>
      </c>
      <c r="C931" s="47" t="s">
        <v>329</v>
      </c>
      <c r="D931" s="47" t="s">
        <v>184</v>
      </c>
      <c r="E931" s="51" t="s">
        <v>223</v>
      </c>
      <c r="F931" s="48"/>
      <c r="G931" s="52" t="s">
        <v>2177</v>
      </c>
      <c r="H931" s="263"/>
      <c r="I931" s="52" t="s">
        <v>1551</v>
      </c>
      <c r="J931" s="47" t="s">
        <v>208</v>
      </c>
      <c r="K931" s="51" t="s">
        <v>1552</v>
      </c>
      <c r="L931" s="52" t="str">
        <f aca="false">VLOOKUP(K931,CódigosRetorno!$A$2:$B$1795,2,FALSE())</f>
        <v>No existe información en el nombre del concepto.</v>
      </c>
      <c r="M931" s="47" t="s">
        <v>8</v>
      </c>
    </row>
    <row r="932" customFormat="false" ht="36" hidden="false" customHeight="false" outlineLevel="0" collapsed="false">
      <c r="A932" s="48"/>
      <c r="B932" s="50"/>
      <c r="C932" s="47"/>
      <c r="D932" s="47"/>
      <c r="E932" s="240" t="s">
        <v>769</v>
      </c>
      <c r="F932" s="101" t="s">
        <v>1549</v>
      </c>
      <c r="G932" s="103" t="s">
        <v>2178</v>
      </c>
      <c r="H932" s="263"/>
      <c r="I932" s="52" t="s">
        <v>2617</v>
      </c>
      <c r="J932" s="47" t="s">
        <v>6</v>
      </c>
      <c r="K932" s="51" t="s">
        <v>2618</v>
      </c>
      <c r="L932" s="52" t="str">
        <f aca="false">VLOOKUP(K932,CódigosRetorno!$A$2:$B$1795,2,FALSE())</f>
        <v>Para el tipo de operación 2104 - Empresas del sistema de seguros, debe consignar Información adicional  a nivel de ítem</v>
      </c>
      <c r="M932" s="47" t="s">
        <v>8</v>
      </c>
    </row>
    <row r="933" customFormat="false" ht="24" hidden="false" customHeight="false" outlineLevel="0" collapsed="false">
      <c r="A933" s="48"/>
      <c r="B933" s="50"/>
      <c r="C933" s="47"/>
      <c r="D933" s="47"/>
      <c r="E933" s="240"/>
      <c r="F933" s="48" t="s">
        <v>1555</v>
      </c>
      <c r="G933" s="52" t="s">
        <v>1285</v>
      </c>
      <c r="H933" s="263"/>
      <c r="I933" s="52" t="s">
        <v>1556</v>
      </c>
      <c r="J933" s="47" t="s">
        <v>208</v>
      </c>
      <c r="K933" s="51" t="s">
        <v>1287</v>
      </c>
      <c r="L933" s="37" t="str">
        <f aca="false">VLOOKUP(K933,CódigosRetorno!$A$2:$B$1795,2,FALSE())</f>
        <v>El dato ingresado como atributo @listName es incorrecto.</v>
      </c>
      <c r="M933" s="47" t="s">
        <v>8</v>
      </c>
    </row>
    <row r="934" customFormat="false" ht="24" hidden="false" customHeight="false" outlineLevel="0" collapsed="false">
      <c r="A934" s="48"/>
      <c r="B934" s="50"/>
      <c r="C934" s="47"/>
      <c r="D934" s="47"/>
      <c r="E934" s="240"/>
      <c r="F934" s="48" t="s">
        <v>1260</v>
      </c>
      <c r="G934" s="52" t="s">
        <v>1282</v>
      </c>
      <c r="H934" s="263"/>
      <c r="I934" s="52" t="s">
        <v>1263</v>
      </c>
      <c r="J934" s="51" t="s">
        <v>208</v>
      </c>
      <c r="K934" s="116" t="s">
        <v>1283</v>
      </c>
      <c r="L934" s="37" t="str">
        <f aca="false">VLOOKUP(K934,CódigosRetorno!$A$2:$B$1795,2,FALSE())</f>
        <v>El dato ingresado como atributo @listAgencyName es incorrecto.</v>
      </c>
      <c r="M934" s="47" t="s">
        <v>8</v>
      </c>
    </row>
    <row r="935" customFormat="false" ht="48" hidden="false" customHeight="false" outlineLevel="0" collapsed="false">
      <c r="A935" s="48"/>
      <c r="B935" s="50"/>
      <c r="C935" s="47"/>
      <c r="D935" s="47"/>
      <c r="E935" s="240"/>
      <c r="F935" s="81" t="s">
        <v>1557</v>
      </c>
      <c r="G935" s="80" t="s">
        <v>1289</v>
      </c>
      <c r="H935" s="263"/>
      <c r="I935" s="52" t="s">
        <v>1558</v>
      </c>
      <c r="J935" s="51" t="s">
        <v>208</v>
      </c>
      <c r="K935" s="116" t="s">
        <v>1291</v>
      </c>
      <c r="L935" s="37" t="str">
        <f aca="false">VLOOKUP(K935,CódigosRetorno!$A$2:$B$1795,2,FALSE())</f>
        <v>El dato ingresado como atributo @listURI es incorrecto.</v>
      </c>
      <c r="M935" s="47" t="s">
        <v>8</v>
      </c>
    </row>
    <row r="936" customFormat="false" ht="36" hidden="false" customHeight="false" outlineLevel="0" collapsed="false">
      <c r="A936" s="48"/>
      <c r="B936" s="50"/>
      <c r="C936" s="47"/>
      <c r="D936" s="47"/>
      <c r="E936" s="252" t="s">
        <v>649</v>
      </c>
      <c r="F936" s="264"/>
      <c r="G936" s="253" t="s">
        <v>2619</v>
      </c>
      <c r="H936" s="265"/>
      <c r="I936" s="52" t="s">
        <v>2620</v>
      </c>
      <c r="J936" s="51" t="s">
        <v>6</v>
      </c>
      <c r="K936" s="51" t="s">
        <v>1561</v>
      </c>
      <c r="L936" s="37" t="str">
        <f aca="false">VLOOKUP(K936,CódigosRetorno!$A$2:$B$1795,2,FALSE())</f>
        <v>El XML no contiene tag o no existe información del valor del concepto por linea.</v>
      </c>
      <c r="M936" s="47" t="s">
        <v>8</v>
      </c>
    </row>
    <row r="937" customFormat="false" ht="72" hidden="false" customHeight="false" outlineLevel="0" collapsed="false">
      <c r="A937" s="48"/>
      <c r="B937" s="50"/>
      <c r="C937" s="47"/>
      <c r="D937" s="47"/>
      <c r="E937" s="266"/>
      <c r="F937" s="267"/>
      <c r="G937" s="268"/>
      <c r="H937" s="265"/>
      <c r="I937" s="52" t="s">
        <v>2621</v>
      </c>
      <c r="J937" s="51" t="s">
        <v>208</v>
      </c>
      <c r="K937" s="51" t="s">
        <v>2182</v>
      </c>
      <c r="L937" s="37" t="str">
        <f aca="false">VLOOKUP(K937,CódigosRetorno!$A$2:$B$1795,2,FALSE())</f>
        <v>El dato ingresado como valor del concepto de la linea no cumple con el formato establecido.</v>
      </c>
      <c r="M937" s="47"/>
    </row>
    <row r="938" customFormat="false" ht="37.5" hidden="false" customHeight="true" outlineLevel="0" collapsed="false">
      <c r="A938" s="48"/>
      <c r="B938" s="50"/>
      <c r="C938" s="47"/>
      <c r="D938" s="47"/>
      <c r="E938" s="266" t="s">
        <v>197</v>
      </c>
      <c r="F938" s="267"/>
      <c r="G938" s="268" t="s">
        <v>2622</v>
      </c>
      <c r="H938" s="265"/>
      <c r="I938" s="52" t="s">
        <v>2623</v>
      </c>
      <c r="J938" s="51" t="s">
        <v>208</v>
      </c>
      <c r="K938" s="51" t="s">
        <v>2182</v>
      </c>
      <c r="L938" s="52" t="str">
        <f aca="false">VLOOKUP(K938,CódigosRetorno!$A$2:$B$1795,2,FALSE())</f>
        <v>El dato ingresado como valor del concepto de la linea no cumple con el formato establecido.</v>
      </c>
      <c r="M938" s="47" t="s">
        <v>8</v>
      </c>
    </row>
    <row r="939" customFormat="false" ht="51" hidden="false" customHeight="true" outlineLevel="0" collapsed="false">
      <c r="A939" s="48"/>
      <c r="B939" s="50"/>
      <c r="C939" s="47"/>
      <c r="D939" s="47"/>
      <c r="E939" s="266"/>
      <c r="F939" s="267"/>
      <c r="G939" s="268"/>
      <c r="H939" s="265"/>
      <c r="I939" s="52" t="s">
        <v>2624</v>
      </c>
      <c r="J939" s="51" t="s">
        <v>6</v>
      </c>
      <c r="K939" s="51" t="s">
        <v>2625</v>
      </c>
      <c r="L939" s="52" t="str">
        <f aca="false">VLOOKUP(K939,CódigosRetorno!$A$2:$B$1795,2,FALSE())</f>
        <v>Para los tipos de seguro 1 y 2, debe consignar el numero de poliza, la fecha de cobertura y el monto asegurado</v>
      </c>
      <c r="M939" s="47"/>
    </row>
    <row r="940" customFormat="false" ht="64.5" hidden="false" customHeight="true" outlineLevel="0" collapsed="false">
      <c r="A940" s="48"/>
      <c r="B940" s="50"/>
      <c r="C940" s="47"/>
      <c r="D940" s="47"/>
      <c r="E940" s="266"/>
      <c r="F940" s="267"/>
      <c r="G940" s="268"/>
      <c r="H940" s="265"/>
      <c r="I940" s="52" t="s">
        <v>2626</v>
      </c>
      <c r="J940" s="51" t="s">
        <v>6</v>
      </c>
      <c r="K940" s="51" t="s">
        <v>2627</v>
      </c>
      <c r="L940" s="52" t="str">
        <f aca="false">VLOOKUP(K940,CódigosRetorno!$A$2:$B$1795,2,FALSE())</f>
        <v>Para el tipo de seguro 3 - Otros debe consignar el numero de poliza</v>
      </c>
      <c r="M940" s="47"/>
    </row>
    <row r="941" customFormat="false" ht="36" hidden="false" customHeight="false" outlineLevel="0" collapsed="false">
      <c r="A941" s="48"/>
      <c r="B941" s="50"/>
      <c r="C941" s="47"/>
      <c r="D941" s="47"/>
      <c r="E941" s="255" t="s">
        <v>2610</v>
      </c>
      <c r="F941" s="215" t="s">
        <v>2611</v>
      </c>
      <c r="G941" s="256" t="s">
        <v>2628</v>
      </c>
      <c r="H941" s="265"/>
      <c r="I941" s="52" t="s">
        <v>2629</v>
      </c>
      <c r="J941" s="51" t="s">
        <v>208</v>
      </c>
      <c r="K941" s="51" t="s">
        <v>2182</v>
      </c>
      <c r="L941" s="37" t="str">
        <f aca="false">VLOOKUP(K941,CódigosRetorno!$A$2:$B$1795,2,FALSE())</f>
        <v>El dato ingresado como valor del concepto de la linea no cumple con el formato establecido.</v>
      </c>
      <c r="M941" s="47" t="s">
        <v>8</v>
      </c>
    </row>
    <row r="942" customFormat="false" ht="36" hidden="false" customHeight="true" outlineLevel="0" collapsed="false">
      <c r="A942" s="48" t="s">
        <v>2630</v>
      </c>
      <c r="B942" s="50" t="s">
        <v>2631</v>
      </c>
      <c r="C942" s="47" t="s">
        <v>329</v>
      </c>
      <c r="D942" s="47" t="s">
        <v>184</v>
      </c>
      <c r="E942" s="215" t="s">
        <v>223</v>
      </c>
      <c r="F942" s="217"/>
      <c r="G942" s="122" t="s">
        <v>2177</v>
      </c>
      <c r="H942" s="263"/>
      <c r="I942" s="52" t="s">
        <v>1551</v>
      </c>
      <c r="J942" s="47" t="s">
        <v>208</v>
      </c>
      <c r="K942" s="51" t="s">
        <v>1552</v>
      </c>
      <c r="L942" s="37" t="str">
        <f aca="false">VLOOKUP(K942,CódigosRetorno!$A$2:$B$1795,2,FALSE())</f>
        <v>No existe información en el nombre del concepto.</v>
      </c>
      <c r="M942" s="47" t="s">
        <v>8</v>
      </c>
    </row>
    <row r="943" customFormat="false" ht="36" hidden="false" customHeight="false" outlineLevel="0" collapsed="false">
      <c r="A943" s="48"/>
      <c r="B943" s="50"/>
      <c r="C943" s="47"/>
      <c r="D943" s="47"/>
      <c r="E943" s="51" t="s">
        <v>769</v>
      </c>
      <c r="F943" s="47" t="s">
        <v>1549</v>
      </c>
      <c r="G943" s="50" t="s">
        <v>2178</v>
      </c>
      <c r="H943" s="263"/>
      <c r="I943" s="52" t="s">
        <v>2617</v>
      </c>
      <c r="J943" s="47" t="s">
        <v>6</v>
      </c>
      <c r="K943" s="51" t="s">
        <v>2618</v>
      </c>
      <c r="L943" s="52" t="str">
        <f aca="false">VLOOKUP(K943,CódigosRetorno!$A$2:$B$1795,2,FALSE())</f>
        <v>Para el tipo de operación 2104 - Empresas del sistema de seguros, debe consignar Información adicional  a nivel de ítem</v>
      </c>
      <c r="M943" s="47" t="s">
        <v>8</v>
      </c>
    </row>
    <row r="944" customFormat="false" ht="24" hidden="false" customHeight="false" outlineLevel="0" collapsed="false">
      <c r="A944" s="48"/>
      <c r="B944" s="50"/>
      <c r="C944" s="47"/>
      <c r="D944" s="47"/>
      <c r="E944" s="47"/>
      <c r="F944" s="48" t="s">
        <v>1555</v>
      </c>
      <c r="G944" s="52" t="s">
        <v>1285</v>
      </c>
      <c r="H944" s="263"/>
      <c r="I944" s="52" t="s">
        <v>1556</v>
      </c>
      <c r="J944" s="47" t="s">
        <v>208</v>
      </c>
      <c r="K944" s="51" t="s">
        <v>1287</v>
      </c>
      <c r="L944" s="52" t="str">
        <f aca="false">VLOOKUP(K944,CódigosRetorno!$A$2:$B$1795,2,FALSE())</f>
        <v>El dato ingresado como atributo @listName es incorrecto.</v>
      </c>
      <c r="M944" s="47" t="s">
        <v>8</v>
      </c>
    </row>
    <row r="945" customFormat="false" ht="24" hidden="false" customHeight="false" outlineLevel="0" collapsed="false">
      <c r="A945" s="48"/>
      <c r="B945" s="50"/>
      <c r="C945" s="47"/>
      <c r="D945" s="47"/>
      <c r="E945" s="47"/>
      <c r="F945" s="48" t="s">
        <v>1260</v>
      </c>
      <c r="G945" s="52" t="s">
        <v>1282</v>
      </c>
      <c r="H945" s="263"/>
      <c r="I945" s="52" t="s">
        <v>1263</v>
      </c>
      <c r="J945" s="51" t="s">
        <v>208</v>
      </c>
      <c r="K945" s="116" t="s">
        <v>1283</v>
      </c>
      <c r="L945" s="52" t="str">
        <f aca="false">VLOOKUP(K945,CódigosRetorno!$A$2:$B$1795,2,FALSE())</f>
        <v>El dato ingresado como atributo @listAgencyName es incorrecto.</v>
      </c>
      <c r="M945" s="47" t="s">
        <v>8</v>
      </c>
    </row>
    <row r="946" customFormat="false" ht="48" hidden="false" customHeight="false" outlineLevel="0" collapsed="false">
      <c r="A946" s="48"/>
      <c r="B946" s="50"/>
      <c r="C946" s="47"/>
      <c r="D946" s="47"/>
      <c r="E946" s="47"/>
      <c r="F946" s="48" t="s">
        <v>1557</v>
      </c>
      <c r="G946" s="52" t="s">
        <v>1289</v>
      </c>
      <c r="H946" s="263"/>
      <c r="I946" s="52" t="s">
        <v>1558</v>
      </c>
      <c r="J946" s="51" t="s">
        <v>208</v>
      </c>
      <c r="K946" s="116" t="s">
        <v>1291</v>
      </c>
      <c r="L946" s="52" t="str">
        <f aca="false">VLOOKUP(K946,CódigosRetorno!$A$2:$B$1795,2,FALSE())</f>
        <v>El dato ingresado como atributo @listURI es incorrecto.</v>
      </c>
      <c r="M946" s="47" t="s">
        <v>8</v>
      </c>
    </row>
    <row r="947" customFormat="false" ht="36" hidden="false" customHeight="true" outlineLevel="0" collapsed="false">
      <c r="A947" s="48"/>
      <c r="B947" s="50"/>
      <c r="C947" s="47"/>
      <c r="D947" s="47"/>
      <c r="E947" s="51" t="s">
        <v>177</v>
      </c>
      <c r="F947" s="51" t="s">
        <v>178</v>
      </c>
      <c r="G947" s="50" t="s">
        <v>2632</v>
      </c>
      <c r="H947" s="263"/>
      <c r="I947" s="52" t="s">
        <v>2633</v>
      </c>
      <c r="J947" s="47" t="s">
        <v>6</v>
      </c>
      <c r="K947" s="51" t="s">
        <v>2634</v>
      </c>
      <c r="L947" s="52" t="str">
        <f aca="false">VLOOKUP(K947,CódigosRetorno!$A$2:$B$1795,2,FALSE())</f>
        <v>El XML no contiene tag o no existe información de la fecha del concepto por linea</v>
      </c>
      <c r="M947" s="47" t="s">
        <v>8</v>
      </c>
    </row>
    <row r="948" customFormat="false" ht="24" hidden="false" customHeight="false" outlineLevel="0" collapsed="false">
      <c r="A948" s="48"/>
      <c r="B948" s="50"/>
      <c r="C948" s="47"/>
      <c r="D948" s="47"/>
      <c r="E948" s="51"/>
      <c r="F948" s="51"/>
      <c r="G948" s="50"/>
      <c r="H948" s="263"/>
      <c r="I948" s="52" t="s">
        <v>2635</v>
      </c>
      <c r="J948" s="51" t="s">
        <v>208</v>
      </c>
      <c r="K948" s="51" t="s">
        <v>2182</v>
      </c>
      <c r="L948" s="52" t="str">
        <f aca="false">VLOOKUP(K948,CódigosRetorno!$A$2:$B$1795,2,FALSE())</f>
        <v>El dato ingresado como valor del concepto de la linea no cumple con el formato establecido.</v>
      </c>
      <c r="M948" s="47"/>
    </row>
    <row r="949" customFormat="false" ht="24" hidden="false" customHeight="true" outlineLevel="0" collapsed="false">
      <c r="A949" s="48"/>
      <c r="B949" s="50"/>
      <c r="C949" s="47"/>
      <c r="D949" s="47"/>
      <c r="E949" s="51" t="s">
        <v>177</v>
      </c>
      <c r="F949" s="51" t="s">
        <v>178</v>
      </c>
      <c r="G949" s="50" t="s">
        <v>2636</v>
      </c>
      <c r="H949" s="263"/>
      <c r="I949" s="52" t="s">
        <v>2633</v>
      </c>
      <c r="J949" s="47" t="s">
        <v>208</v>
      </c>
      <c r="K949" s="51" t="s">
        <v>2637</v>
      </c>
      <c r="L949" s="52" t="str">
        <f aca="false">VLOOKUP(K949,CódigosRetorno!$A$2:$B$1795,2,FALSE())</f>
        <v>El XML no contiene tag o no existe información de la fecha del concepto por linea</v>
      </c>
      <c r="M949" s="47"/>
    </row>
    <row r="950" customFormat="false" ht="24" hidden="false" customHeight="false" outlineLevel="0" collapsed="false">
      <c r="A950" s="48"/>
      <c r="B950" s="50"/>
      <c r="C950" s="47"/>
      <c r="D950" s="47"/>
      <c r="E950" s="51"/>
      <c r="F950" s="51"/>
      <c r="G950" s="50"/>
      <c r="H950" s="263"/>
      <c r="I950" s="52" t="s">
        <v>2638</v>
      </c>
      <c r="J950" s="51" t="s">
        <v>208</v>
      </c>
      <c r="K950" s="51" t="s">
        <v>2182</v>
      </c>
      <c r="L950" s="52" t="str">
        <f aca="false">VLOOKUP(K950,CódigosRetorno!$A$2:$B$1795,2,FALSE())</f>
        <v>El dato ingresado como valor del concepto de la linea no cumple con el formato establecido.</v>
      </c>
      <c r="M950" s="47" t="s">
        <v>8</v>
      </c>
    </row>
    <row r="951" customFormat="false" ht="15" hidden="false" customHeight="false" outlineLevel="0" collapsed="false">
      <c r="A951" s="259" t="s">
        <v>2639</v>
      </c>
      <c r="B951" s="260"/>
      <c r="C951" s="261"/>
      <c r="D951" s="261"/>
      <c r="E951" s="261"/>
      <c r="F951" s="261"/>
      <c r="G951" s="262"/>
      <c r="H951" s="69"/>
      <c r="I951" s="42"/>
      <c r="J951" s="98"/>
      <c r="K951" s="110"/>
      <c r="L951" s="42"/>
      <c r="M951" s="69"/>
    </row>
    <row r="952" customFormat="false" ht="36" hidden="false" customHeight="true" outlineLevel="0" collapsed="false">
      <c r="A952" s="81" t="n">
        <v>174</v>
      </c>
      <c r="B952" s="103" t="s">
        <v>2640</v>
      </c>
      <c r="C952" s="101" t="s">
        <v>63</v>
      </c>
      <c r="D952" s="101" t="s">
        <v>184</v>
      </c>
      <c r="E952" s="101" t="s">
        <v>2641</v>
      </c>
      <c r="F952" s="101" t="s">
        <v>2642</v>
      </c>
      <c r="G952" s="269" t="s">
        <v>1985</v>
      </c>
      <c r="H952" s="48"/>
      <c r="I952" s="52" t="s">
        <v>2643</v>
      </c>
      <c r="J952" s="51" t="s">
        <v>6</v>
      </c>
      <c r="K952" s="116" t="s">
        <v>2644</v>
      </c>
      <c r="L952" s="52" t="str">
        <f aca="false">VLOOKUP(K952,CódigosRetorno!$A$2:$B$1795,2,FALSE())</f>
        <v>Debe consignar la informacion del tipo de transaccion del comprobante</v>
      </c>
      <c r="M952" s="48" t="s">
        <v>8</v>
      </c>
    </row>
    <row r="953" customFormat="false" ht="36" hidden="false" customHeight="true" outlineLevel="0" collapsed="false">
      <c r="A953" s="81"/>
      <c r="B953" s="103"/>
      <c r="C953" s="101"/>
      <c r="D953" s="101"/>
      <c r="E953" s="101" t="s">
        <v>2645</v>
      </c>
      <c r="F953" s="101" t="s">
        <v>2646</v>
      </c>
      <c r="G953" s="103" t="s">
        <v>2647</v>
      </c>
      <c r="H953" s="48"/>
      <c r="I953" s="52" t="s">
        <v>2648</v>
      </c>
      <c r="J953" s="51" t="s">
        <v>6</v>
      </c>
      <c r="K953" s="116" t="s">
        <v>2649</v>
      </c>
      <c r="L953" s="52" t="str">
        <f aca="false">VLOOKUP(K953,CódigosRetorno!$A$2:$B$1795,2,FALSE())</f>
        <v>Debe informar si el tipo de transaccion es al Contado o al Credito</v>
      </c>
      <c r="M953" s="48" t="s">
        <v>8</v>
      </c>
    </row>
    <row r="954" customFormat="false" ht="72" hidden="false" customHeight="false" outlineLevel="0" collapsed="false">
      <c r="A954" s="81"/>
      <c r="B954" s="103"/>
      <c r="C954" s="101"/>
      <c r="D954" s="101"/>
      <c r="E954" s="101"/>
      <c r="F954" s="101"/>
      <c r="G954" s="103"/>
      <c r="H954" s="48"/>
      <c r="I954" s="52" t="s">
        <v>2650</v>
      </c>
      <c r="J954" s="51" t="s">
        <v>6</v>
      </c>
      <c r="K954" s="116" t="s">
        <v>2651</v>
      </c>
      <c r="L954" s="52" t="str">
        <f aca="false">VLOOKUP(K954,CódigosRetorno!$A$2:$B$1795,2,FALSE())</f>
        <v>El tipo de transaccion o el identificador de la cuota no cumple con el formato esperado</v>
      </c>
      <c r="M954" s="48" t="s">
        <v>8</v>
      </c>
    </row>
    <row r="955" customFormat="false" ht="72" hidden="false" customHeight="false" outlineLevel="0" collapsed="false">
      <c r="A955" s="81"/>
      <c r="B955" s="103"/>
      <c r="C955" s="101"/>
      <c r="D955" s="101"/>
      <c r="E955" s="101"/>
      <c r="F955" s="101"/>
      <c r="G955" s="103"/>
      <c r="H955" s="48"/>
      <c r="I955" s="52" t="s">
        <v>2652</v>
      </c>
      <c r="J955" s="51" t="s">
        <v>6</v>
      </c>
      <c r="K955" s="116" t="s">
        <v>2653</v>
      </c>
      <c r="L955" s="52" t="str">
        <f aca="false">VLOOKUP(K955,CódigosRetorno!$A$2:$B$1795,2,FALSE())</f>
        <v>El tipo de transaccion no puede ser a la vez al Contado y al Credito</v>
      </c>
      <c r="M955" s="48" t="s">
        <v>8</v>
      </c>
    </row>
    <row r="956" customFormat="false" ht="60" hidden="false" customHeight="false" outlineLevel="0" collapsed="false">
      <c r="A956" s="81"/>
      <c r="B956" s="103"/>
      <c r="C956" s="101"/>
      <c r="D956" s="101"/>
      <c r="E956" s="101"/>
      <c r="F956" s="101"/>
      <c r="G956" s="103"/>
      <c r="H956" s="48"/>
      <c r="I956" s="52" t="s">
        <v>2654</v>
      </c>
      <c r="J956" s="51" t="s">
        <v>6</v>
      </c>
      <c r="K956" s="116" t="s">
        <v>2655</v>
      </c>
      <c r="L956" s="52" t="str">
        <f aca="false">VLOOKUP(K956,CódigosRetorno!$A$2:$B$1795,2,FALSE())</f>
        <v>El tipo de transaccion o el identificador de la cuota no debe repetirse en el comprobante</v>
      </c>
      <c r="M956" s="48" t="s">
        <v>8</v>
      </c>
    </row>
    <row r="957" customFormat="false" ht="15" hidden="false" customHeight="false" outlineLevel="0" collapsed="false">
      <c r="A957" s="259" t="s">
        <v>2656</v>
      </c>
      <c r="B957" s="260"/>
      <c r="C957" s="261"/>
      <c r="D957" s="261"/>
      <c r="E957" s="261"/>
      <c r="F957" s="261"/>
      <c r="G957" s="262"/>
      <c r="H957" s="69"/>
      <c r="I957" s="42"/>
      <c r="J957" s="98"/>
      <c r="K957" s="110"/>
      <c r="L957" s="42"/>
      <c r="M957" s="69"/>
    </row>
    <row r="958" customFormat="false" ht="45.75" hidden="false" customHeight="true" outlineLevel="0" collapsed="false">
      <c r="A958" s="48" t="n">
        <v>175</v>
      </c>
      <c r="B958" s="50" t="s">
        <v>2657</v>
      </c>
      <c r="C958" s="233" t="s">
        <v>63</v>
      </c>
      <c r="D958" s="233" t="s">
        <v>184</v>
      </c>
      <c r="E958" s="101" t="s">
        <v>2658</v>
      </c>
      <c r="F958" s="101" t="s">
        <v>2642</v>
      </c>
      <c r="G958" s="103" t="s">
        <v>1985</v>
      </c>
      <c r="H958" s="48"/>
      <c r="I958" s="80" t="s">
        <v>2643</v>
      </c>
      <c r="J958" s="51" t="s">
        <v>6</v>
      </c>
      <c r="K958" s="116" t="s">
        <v>2644</v>
      </c>
      <c r="L958" s="52" t="str">
        <f aca="false">VLOOKUP(K958,CódigosRetorno!$A$2:$B$1795,2,FALSE())</f>
        <v>Debe consignar la informacion del tipo de transaccion del comprobante</v>
      </c>
      <c r="M958" s="48" t="s">
        <v>8</v>
      </c>
    </row>
    <row r="959" customFormat="false" ht="36" hidden="false" customHeight="true" outlineLevel="0" collapsed="false">
      <c r="A959" s="48"/>
      <c r="B959" s="50"/>
      <c r="C959" s="233"/>
      <c r="D959" s="233"/>
      <c r="E959" s="47" t="s">
        <v>2659</v>
      </c>
      <c r="F959" s="47" t="s">
        <v>2660</v>
      </c>
      <c r="G959" s="103" t="s">
        <v>2647</v>
      </c>
      <c r="H959" s="48"/>
      <c r="I959" s="52" t="s">
        <v>2648</v>
      </c>
      <c r="J959" s="51" t="s">
        <v>6</v>
      </c>
      <c r="K959" s="116" t="s">
        <v>2649</v>
      </c>
      <c r="L959" s="52" t="str">
        <f aca="false">VLOOKUP(K959,CódigosRetorno!$A$2:$B$1795,2,FALSE())</f>
        <v>Debe informar si el tipo de transaccion es al Contado o al Credito</v>
      </c>
      <c r="M959" s="48" t="s">
        <v>8</v>
      </c>
    </row>
    <row r="960" customFormat="false" ht="72" hidden="false" customHeight="false" outlineLevel="0" collapsed="false">
      <c r="A960" s="48"/>
      <c r="B960" s="50"/>
      <c r="C960" s="233"/>
      <c r="D960" s="233"/>
      <c r="E960" s="233"/>
      <c r="F960" s="233"/>
      <c r="G960" s="103"/>
      <c r="H960" s="48"/>
      <c r="I960" s="52" t="s">
        <v>2650</v>
      </c>
      <c r="J960" s="51" t="s">
        <v>6</v>
      </c>
      <c r="K960" s="116" t="s">
        <v>2651</v>
      </c>
      <c r="L960" s="52" t="str">
        <f aca="false">VLOOKUP(K960,CódigosRetorno!$A$2:$B$1795,2,FALSE())</f>
        <v>El tipo de transaccion o el identificador de la cuota no cumple con el formato esperado</v>
      </c>
      <c r="M960" s="48" t="s">
        <v>8</v>
      </c>
    </row>
    <row r="961" customFormat="false" ht="60" hidden="false" customHeight="false" outlineLevel="0" collapsed="false">
      <c r="A961" s="48"/>
      <c r="B961" s="50"/>
      <c r="C961" s="233"/>
      <c r="D961" s="233"/>
      <c r="E961" s="233"/>
      <c r="F961" s="233"/>
      <c r="G961" s="103"/>
      <c r="H961" s="48"/>
      <c r="I961" s="52" t="s">
        <v>2654</v>
      </c>
      <c r="J961" s="51" t="s">
        <v>6</v>
      </c>
      <c r="K961" s="116" t="s">
        <v>2655</v>
      </c>
      <c r="L961" s="52" t="str">
        <f aca="false">VLOOKUP(K961,CódigosRetorno!$A$2:$B$1795,2,FALSE())</f>
        <v>El tipo de transaccion o el identificador de la cuota no debe repetirse en el comprobante</v>
      </c>
      <c r="M961" s="48" t="s">
        <v>8</v>
      </c>
    </row>
    <row r="962" customFormat="false" ht="84" hidden="false" customHeight="false" outlineLevel="0" collapsed="false">
      <c r="A962" s="48"/>
      <c r="B962" s="50"/>
      <c r="C962" s="233"/>
      <c r="D962" s="233"/>
      <c r="E962" s="233"/>
      <c r="F962" s="233"/>
      <c r="G962" s="103"/>
      <c r="H962" s="48"/>
      <c r="I962" s="52" t="s">
        <v>2661</v>
      </c>
      <c r="J962" s="51" t="s">
        <v>6</v>
      </c>
      <c r="K962" s="116" t="s">
        <v>2662</v>
      </c>
      <c r="L962" s="52" t="str">
        <f aca="false">VLOOKUP(K962,CódigosRetorno!$A$2:$B$1795,2,FALSE())</f>
        <v>Si el tipo de transaccion es al Credito debe existir al menos información de una cuota de pago</v>
      </c>
      <c r="M962" s="48" t="s">
        <v>8</v>
      </c>
    </row>
    <row r="963" customFormat="false" ht="36" hidden="false" customHeight="true" outlineLevel="0" collapsed="false">
      <c r="A963" s="48"/>
      <c r="B963" s="50"/>
      <c r="C963" s="233"/>
      <c r="D963" s="233"/>
      <c r="E963" s="47" t="s">
        <v>2663</v>
      </c>
      <c r="F963" s="47" t="s">
        <v>301</v>
      </c>
      <c r="G963" s="103" t="s">
        <v>2664</v>
      </c>
      <c r="H963" s="48"/>
      <c r="I963" s="52" t="s">
        <v>2665</v>
      </c>
      <c r="J963" s="51" t="s">
        <v>6</v>
      </c>
      <c r="K963" s="116" t="s">
        <v>2666</v>
      </c>
      <c r="L963" s="52" t="str">
        <f aca="false">VLOOKUP(K963,CódigosRetorno!$A$2:$B$1795,2,FALSE())</f>
        <v>El Monto neto pendiente de pago no cumple el formato definido</v>
      </c>
      <c r="M963" s="48" t="s">
        <v>8</v>
      </c>
    </row>
    <row r="964" customFormat="false" ht="60" hidden="false" customHeight="false" outlineLevel="0" collapsed="false">
      <c r="A964" s="48"/>
      <c r="B964" s="50"/>
      <c r="C964" s="233"/>
      <c r="D964" s="233"/>
      <c r="E964" s="233"/>
      <c r="F964" s="233"/>
      <c r="G964" s="103"/>
      <c r="H964" s="48"/>
      <c r="I964" s="52" t="s">
        <v>2667</v>
      </c>
      <c r="J964" s="51" t="s">
        <v>6</v>
      </c>
      <c r="K964" s="116" t="s">
        <v>2668</v>
      </c>
      <c r="L964" s="52" t="str">
        <f aca="false">VLOOKUP(K964,CódigosRetorno!$A$2:$B$1795,2,FALSE())</f>
        <v>Si el tipo de transaccion es al Credito debe consignarse el Monto neto pendiente de pago</v>
      </c>
      <c r="M964" s="48" t="s">
        <v>8</v>
      </c>
    </row>
    <row r="965" customFormat="false" ht="96" hidden="false" customHeight="false" outlineLevel="0" collapsed="false">
      <c r="A965" s="48"/>
      <c r="B965" s="50"/>
      <c r="C965" s="233"/>
      <c r="D965" s="233"/>
      <c r="E965" s="233"/>
      <c r="F965" s="233"/>
      <c r="G965" s="103"/>
      <c r="H965" s="48"/>
      <c r="I965" s="52" t="s">
        <v>2669</v>
      </c>
      <c r="J965" s="51" t="s">
        <v>6</v>
      </c>
      <c r="K965" s="116" t="s">
        <v>2670</v>
      </c>
      <c r="L965" s="52" t="str">
        <f aca="false">VLOOKUP(K965,CódigosRetorno!$A$2:$B$1795,2,FALSE())</f>
        <v>El Monto neto pendiente de pago debe ser menor o igual al Importe total del comprobante</v>
      </c>
      <c r="M965" s="48" t="s">
        <v>8</v>
      </c>
    </row>
    <row r="966" customFormat="false" ht="84" hidden="false" customHeight="false" outlineLevel="0" collapsed="false">
      <c r="A966" s="48"/>
      <c r="B966" s="50"/>
      <c r="C966" s="233"/>
      <c r="D966" s="233"/>
      <c r="E966" s="147"/>
      <c r="F966" s="147"/>
      <c r="G966" s="148"/>
      <c r="H966" s="48"/>
      <c r="I966" s="52" t="s">
        <v>2671</v>
      </c>
      <c r="J966" s="51" t="s">
        <v>6</v>
      </c>
      <c r="K966" s="116" t="s">
        <v>2672</v>
      </c>
      <c r="L966" s="52" t="str">
        <f aca="false">VLOOKUP(K966,CódigosRetorno!$A$2:$B$1795,2,FALSE())</f>
        <v>La suma de las cuotas debe ser igual al Monto neto pendiente de pago.</v>
      </c>
      <c r="M966" s="48"/>
    </row>
    <row r="967" customFormat="false" ht="36" hidden="false" customHeight="false" outlineLevel="0" collapsed="false">
      <c r="A967" s="48"/>
      <c r="B967" s="50"/>
      <c r="C967" s="233"/>
      <c r="D967" s="233"/>
      <c r="E967" s="47" t="s">
        <v>144</v>
      </c>
      <c r="F967" s="47" t="s">
        <v>308</v>
      </c>
      <c r="G967" s="52" t="s">
        <v>1575</v>
      </c>
      <c r="H967" s="48"/>
      <c r="I967" s="52" t="s">
        <v>2673</v>
      </c>
      <c r="J967" s="51" t="s">
        <v>6</v>
      </c>
      <c r="K967" s="116" t="s">
        <v>1074</v>
      </c>
      <c r="L967" s="52" t="str">
        <f aca="false">VLOOKUP(K967,CódigosRetorno!$A$2:$B$1795,2,FALSE())</f>
        <v>La moneda debe ser la misma en todo el documento. Salvo las percepciones que sólo son en moneda nacional</v>
      </c>
      <c r="M967" s="48" t="s">
        <v>1297</v>
      </c>
    </row>
    <row r="968" customFormat="false" ht="36" hidden="false" customHeight="true" outlineLevel="0" collapsed="false">
      <c r="A968" s="81" t="s">
        <v>2674</v>
      </c>
      <c r="B968" s="103" t="s">
        <v>2675</v>
      </c>
      <c r="C968" s="101" t="s">
        <v>63</v>
      </c>
      <c r="D968" s="101" t="s">
        <v>184</v>
      </c>
      <c r="E968" s="101" t="s">
        <v>2658</v>
      </c>
      <c r="F968" s="101" t="s">
        <v>2642</v>
      </c>
      <c r="G968" s="103" t="s">
        <v>1985</v>
      </c>
      <c r="H968" s="48"/>
      <c r="I968" s="52" t="s">
        <v>2643</v>
      </c>
      <c r="J968" s="51" t="s">
        <v>6</v>
      </c>
      <c r="K968" s="116" t="s">
        <v>2644</v>
      </c>
      <c r="L968" s="52" t="str">
        <f aca="false">VLOOKUP(K968,CódigosRetorno!$A$2:$B$1795,2,FALSE())</f>
        <v>Debe consignar la informacion del tipo de transaccion del comprobante</v>
      </c>
      <c r="M968" s="48" t="s">
        <v>8</v>
      </c>
    </row>
    <row r="969" customFormat="false" ht="36" hidden="false" customHeight="true" outlineLevel="0" collapsed="false">
      <c r="A969" s="81"/>
      <c r="B969" s="103"/>
      <c r="C969" s="101"/>
      <c r="D969" s="101"/>
      <c r="E969" s="101" t="s">
        <v>829</v>
      </c>
      <c r="F969" s="81" t="s">
        <v>2676</v>
      </c>
      <c r="G969" s="103" t="s">
        <v>2677</v>
      </c>
      <c r="H969" s="48"/>
      <c r="I969" s="52" t="s">
        <v>2648</v>
      </c>
      <c r="J969" s="51" t="s">
        <v>6</v>
      </c>
      <c r="K969" s="116" t="s">
        <v>2649</v>
      </c>
      <c r="L969" s="52" t="str">
        <f aca="false">VLOOKUP(K969,CódigosRetorno!$A$2:$B$1795,2,FALSE())</f>
        <v>Debe informar si el tipo de transaccion es al Contado o al Credito</v>
      </c>
      <c r="M969" s="48" t="s">
        <v>8</v>
      </c>
    </row>
    <row r="970" customFormat="false" ht="84" hidden="false" customHeight="false" outlineLevel="0" collapsed="false">
      <c r="A970" s="81"/>
      <c r="B970" s="103"/>
      <c r="C970" s="101"/>
      <c r="D970" s="101"/>
      <c r="E970" s="101"/>
      <c r="F970" s="81"/>
      <c r="G970" s="103"/>
      <c r="H970" s="48"/>
      <c r="I970" s="52" t="s">
        <v>2678</v>
      </c>
      <c r="J970" s="51" t="s">
        <v>6</v>
      </c>
      <c r="K970" s="116" t="s">
        <v>2651</v>
      </c>
      <c r="L970" s="52" t="str">
        <f aca="false">VLOOKUP(K970,CódigosRetorno!$A$2:$B$1795,2,FALSE())</f>
        <v>El tipo de transaccion o el identificador de la cuota no cumple con el formato esperado</v>
      </c>
      <c r="M970" s="48" t="s">
        <v>8</v>
      </c>
    </row>
    <row r="971" customFormat="false" ht="60" hidden="false" customHeight="false" outlineLevel="0" collapsed="false">
      <c r="A971" s="81"/>
      <c r="B971" s="103"/>
      <c r="C971" s="101"/>
      <c r="D971" s="101"/>
      <c r="E971" s="101"/>
      <c r="F971" s="101"/>
      <c r="G971" s="103"/>
      <c r="H971" s="48"/>
      <c r="I971" s="52" t="s">
        <v>2654</v>
      </c>
      <c r="J971" s="51" t="s">
        <v>6</v>
      </c>
      <c r="K971" s="116" t="s">
        <v>2655</v>
      </c>
      <c r="L971" s="52" t="str">
        <f aca="false">VLOOKUP(K971,CódigosRetorno!$A$2:$B$1795,2,FALSE())</f>
        <v>El tipo de transaccion o el identificador de la cuota no debe repetirse en el comprobante</v>
      </c>
      <c r="M971" s="48" t="s">
        <v>8</v>
      </c>
    </row>
    <row r="972" customFormat="false" ht="72" hidden="false" customHeight="false" outlineLevel="0" collapsed="false">
      <c r="A972" s="81"/>
      <c r="B972" s="103"/>
      <c r="C972" s="101"/>
      <c r="D972" s="101"/>
      <c r="E972" s="101"/>
      <c r="F972" s="101"/>
      <c r="G972" s="103"/>
      <c r="H972" s="48"/>
      <c r="I972" s="52" t="s">
        <v>2679</v>
      </c>
      <c r="J972" s="51" t="s">
        <v>6</v>
      </c>
      <c r="K972" s="116" t="s">
        <v>2680</v>
      </c>
      <c r="L972" s="52" t="str">
        <f aca="false">VLOOKUP(K972,CódigosRetorno!$A$2:$B$1795,2,FALSE())</f>
        <v>Si existe información de cuota de pago, el tipo de transaccion debe ser al credito</v>
      </c>
      <c r="M972" s="48" t="s">
        <v>8</v>
      </c>
    </row>
    <row r="973" customFormat="false" ht="66.75" hidden="false" customHeight="true" outlineLevel="0" collapsed="false">
      <c r="A973" s="81"/>
      <c r="B973" s="103"/>
      <c r="C973" s="101"/>
      <c r="D973" s="101"/>
      <c r="E973" s="101" t="s">
        <v>2663</v>
      </c>
      <c r="F973" s="101" t="s">
        <v>301</v>
      </c>
      <c r="G973" s="103" t="s">
        <v>2681</v>
      </c>
      <c r="H973" s="48"/>
      <c r="I973" s="52" t="s">
        <v>2682</v>
      </c>
      <c r="J973" s="51" t="s">
        <v>6</v>
      </c>
      <c r="K973" s="116" t="s">
        <v>2683</v>
      </c>
      <c r="L973" s="52" t="str">
        <f aca="false">VLOOKUP(K973,CódigosRetorno!$A$2:$B$1795,2,FALSE())</f>
        <v>El Monto del pago único o de las cuotas no cumple el formato definido</v>
      </c>
      <c r="M973" s="48" t="s">
        <v>8</v>
      </c>
    </row>
    <row r="974" customFormat="false" ht="72" hidden="false" customHeight="false" outlineLevel="0" collapsed="false">
      <c r="A974" s="81"/>
      <c r="B974" s="103"/>
      <c r="C974" s="101"/>
      <c r="D974" s="101"/>
      <c r="E974" s="101"/>
      <c r="F974" s="101"/>
      <c r="G974" s="103"/>
      <c r="H974" s="48"/>
      <c r="I974" s="52" t="s">
        <v>2684</v>
      </c>
      <c r="J974" s="51" t="s">
        <v>6</v>
      </c>
      <c r="K974" s="116" t="s">
        <v>2685</v>
      </c>
      <c r="L974" s="52" t="str">
        <f aca="false">VLOOKUP(K974,CódigosRetorno!$A$2:$B$1795,2,FALSE())</f>
        <v>Si se consigna información de la cuota de pago, debe indicarse el monto de la cuota</v>
      </c>
      <c r="M974" s="48" t="s">
        <v>8</v>
      </c>
    </row>
    <row r="975" customFormat="false" ht="96" hidden="false" customHeight="false" outlineLevel="0" collapsed="false">
      <c r="A975" s="81"/>
      <c r="B975" s="103"/>
      <c r="C975" s="101"/>
      <c r="D975" s="101"/>
      <c r="E975" s="101"/>
      <c r="F975" s="101"/>
      <c r="G975" s="103"/>
      <c r="H975" s="48"/>
      <c r="I975" s="52" t="s">
        <v>2686</v>
      </c>
      <c r="J975" s="51" t="s">
        <v>6</v>
      </c>
      <c r="K975" s="116" t="s">
        <v>2687</v>
      </c>
      <c r="L975" s="52" t="str">
        <f aca="false">VLOOKUP(K975,CódigosRetorno!$A$2:$B$1795,2,FALSE())</f>
        <v>El Monto del pago único o de las cuotas debe ser menor o igual al Importe total del comprobante</v>
      </c>
      <c r="M975" s="48" t="s">
        <v>8</v>
      </c>
    </row>
    <row r="976" customFormat="false" ht="36" hidden="false" customHeight="false" outlineLevel="0" collapsed="false">
      <c r="A976" s="81"/>
      <c r="B976" s="103"/>
      <c r="C976" s="101"/>
      <c r="D976" s="101"/>
      <c r="E976" s="47" t="s">
        <v>144</v>
      </c>
      <c r="F976" s="47" t="s">
        <v>308</v>
      </c>
      <c r="G976" s="52" t="s">
        <v>1575</v>
      </c>
      <c r="H976" s="48"/>
      <c r="I976" s="52" t="s">
        <v>2673</v>
      </c>
      <c r="J976" s="48" t="s">
        <v>6</v>
      </c>
      <c r="K976" s="48" t="s">
        <v>1074</v>
      </c>
      <c r="L976" s="52" t="str">
        <f aca="false">VLOOKUP(K976,CódigosRetorno!$A$2:$B$1795,2,FALSE())</f>
        <v>La moneda debe ser la misma en todo el documento. Salvo las percepciones que sólo son en moneda nacional</v>
      </c>
      <c r="M976" s="48" t="s">
        <v>1297</v>
      </c>
    </row>
    <row r="977" customFormat="false" ht="60" hidden="false" customHeight="true" outlineLevel="0" collapsed="false">
      <c r="A977" s="81"/>
      <c r="B977" s="103"/>
      <c r="C977" s="101"/>
      <c r="D977" s="101"/>
      <c r="E977" s="101" t="s">
        <v>177</v>
      </c>
      <c r="F977" s="101" t="s">
        <v>178</v>
      </c>
      <c r="G977" s="103" t="s">
        <v>2688</v>
      </c>
      <c r="H977" s="48"/>
      <c r="I977" s="52" t="s">
        <v>2689</v>
      </c>
      <c r="J977" s="51" t="s">
        <v>6</v>
      </c>
      <c r="K977" s="116" t="s">
        <v>2690</v>
      </c>
      <c r="L977" s="52" t="str">
        <f aca="false">VLOOKUP(K977,CódigosRetorno!$A$2:$B$1795,2,FALSE())</f>
        <v>Fecha del pago único o de las cuotas no cumple el formato definido</v>
      </c>
      <c r="M977" s="48" t="s">
        <v>8</v>
      </c>
    </row>
    <row r="978" customFormat="false" ht="72" hidden="false" customHeight="false" outlineLevel="0" collapsed="false">
      <c r="A978" s="81"/>
      <c r="B978" s="103"/>
      <c r="C978" s="101"/>
      <c r="D978" s="101"/>
      <c r="E978" s="101"/>
      <c r="F978" s="101"/>
      <c r="G978" s="103"/>
      <c r="H978" s="48"/>
      <c r="I978" s="52" t="s">
        <v>2684</v>
      </c>
      <c r="J978" s="51" t="s">
        <v>6</v>
      </c>
      <c r="K978" s="116" t="s">
        <v>2691</v>
      </c>
      <c r="L978" s="52" t="str">
        <f aca="false">VLOOKUP(K978,CódigosRetorno!$A$2:$B$1795,2,FALSE())</f>
        <v>Si se consigna información de la cuota de pago, debe indicarse la fecha del pago único o de las cuotas</v>
      </c>
      <c r="M978" s="48" t="s">
        <v>8</v>
      </c>
    </row>
    <row r="979" customFormat="false" ht="72" hidden="false" customHeight="false" outlineLevel="0" collapsed="false">
      <c r="A979" s="81"/>
      <c r="B979" s="103"/>
      <c r="C979" s="101"/>
      <c r="D979" s="101"/>
      <c r="E979" s="101"/>
      <c r="F979" s="101"/>
      <c r="G979" s="103"/>
      <c r="H979" s="48"/>
      <c r="I979" s="52" t="s">
        <v>2692</v>
      </c>
      <c r="J979" s="51" t="s">
        <v>6</v>
      </c>
      <c r="K979" s="116" t="s">
        <v>2693</v>
      </c>
      <c r="L979" s="52" t="str">
        <f aca="false">VLOOKUP(K979,CódigosRetorno!$A$2:$B$1795,2,FALSE())</f>
        <v>Fecha del pago único o de las cuotas no puede ser anterior o igual a la fecha de emisión del comprobante</v>
      </c>
      <c r="M979" s="48" t="s">
        <v>8</v>
      </c>
    </row>
    <row r="980" customFormat="false" ht="15" hidden="false" customHeight="false" outlineLevel="0" collapsed="false">
      <c r="A980" s="134" t="s">
        <v>2694</v>
      </c>
      <c r="B980" s="139"/>
      <c r="C980" s="96"/>
      <c r="D980" s="108"/>
      <c r="E980" s="108"/>
      <c r="F980" s="96"/>
      <c r="G980" s="70"/>
      <c r="H980" s="96"/>
      <c r="I980" s="42" t="s">
        <v>8</v>
      </c>
      <c r="J980" s="110" t="s">
        <v>8</v>
      </c>
      <c r="K980" s="99" t="s">
        <v>8</v>
      </c>
      <c r="L980" s="42" t="str">
        <f aca="false">VLOOKUP(K980,CódigosRetorno!$A$2:$B$1795,2,FALSE())</f>
        <v>-</v>
      </c>
      <c r="M980" s="69" t="s">
        <v>8</v>
      </c>
    </row>
    <row r="981" customFormat="false" ht="36" hidden="false" customHeight="true" outlineLevel="0" collapsed="false">
      <c r="A981" s="48" t="s">
        <v>2695</v>
      </c>
      <c r="B981" s="50" t="s">
        <v>2696</v>
      </c>
      <c r="C981" s="47" t="s">
        <v>63</v>
      </c>
      <c r="D981" s="47" t="s">
        <v>184</v>
      </c>
      <c r="E981" s="81" t="s">
        <v>1104</v>
      </c>
      <c r="F981" s="81" t="s">
        <v>2697</v>
      </c>
      <c r="G981" s="103" t="s">
        <v>1848</v>
      </c>
      <c r="H981" s="48" t="n">
        <v>1</v>
      </c>
      <c r="I981" s="52" t="s">
        <v>2698</v>
      </c>
      <c r="J981" s="51" t="s">
        <v>6</v>
      </c>
      <c r="K981" s="51" t="s">
        <v>1728</v>
      </c>
      <c r="L981" s="52" t="str">
        <f aca="false">VLOOKUP(K981,CódigosRetorno!$A$2:$B$1795,2,FALSE())</f>
        <v>El dato ingresado como indicador de cargo/descuento no corresponde al valor esperado.</v>
      </c>
      <c r="M981" s="48" t="s">
        <v>8</v>
      </c>
    </row>
    <row r="982" customFormat="false" ht="24" hidden="false" customHeight="true" outlineLevel="0" collapsed="false">
      <c r="A982" s="48"/>
      <c r="B982" s="50"/>
      <c r="C982" s="47"/>
      <c r="D982" s="47"/>
      <c r="E982" s="48" t="s">
        <v>330</v>
      </c>
      <c r="F982" s="47" t="s">
        <v>2699</v>
      </c>
      <c r="G982" s="37" t="s">
        <v>2700</v>
      </c>
      <c r="H982" s="48" t="n">
        <v>1</v>
      </c>
      <c r="I982" s="52" t="s">
        <v>1852</v>
      </c>
      <c r="J982" s="51" t="s">
        <v>6</v>
      </c>
      <c r="K982" s="116" t="s">
        <v>1853</v>
      </c>
      <c r="L982" s="52" t="str">
        <f aca="false">VLOOKUP(K982,CódigosRetorno!$A$2:$B$1795,2,FALSE())</f>
        <v>El XML no contiene el tag o no existe informacion de codigo de motivo de cargo/descuento global.</v>
      </c>
      <c r="M982" s="47" t="s">
        <v>8</v>
      </c>
    </row>
    <row r="983" customFormat="false" ht="36" hidden="false" customHeight="false" outlineLevel="0" collapsed="false">
      <c r="A983" s="48"/>
      <c r="B983" s="50"/>
      <c r="C983" s="47"/>
      <c r="D983" s="47"/>
      <c r="E983" s="48"/>
      <c r="F983" s="47"/>
      <c r="G983" s="37"/>
      <c r="H983" s="48"/>
      <c r="I983" s="52" t="s">
        <v>1962</v>
      </c>
      <c r="J983" s="51" t="s">
        <v>6</v>
      </c>
      <c r="K983" s="116" t="s">
        <v>1856</v>
      </c>
      <c r="L983" s="52" t="str">
        <f aca="false">VLOOKUP(K983,CódigosRetorno!$A$2:$B$1795,2,FALSE())</f>
        <v>El dato ingresado como codigo de motivo de cargo/descuento global no es valido (catalogo nro 53)</v>
      </c>
      <c r="M983" s="48" t="s">
        <v>1735</v>
      </c>
    </row>
    <row r="984" customFormat="false" ht="70.5" hidden="false" customHeight="true" outlineLevel="0" collapsed="false">
      <c r="A984" s="48"/>
      <c r="B984" s="50"/>
      <c r="C984" s="47"/>
      <c r="D984" s="47"/>
      <c r="E984" s="48"/>
      <c r="F984" s="47"/>
      <c r="G984" s="37"/>
      <c r="H984" s="48"/>
      <c r="I984" s="52" t="s">
        <v>2701</v>
      </c>
      <c r="J984" s="51" t="s">
        <v>6</v>
      </c>
      <c r="K984" s="116" t="s">
        <v>2702</v>
      </c>
      <c r="L984" s="52" t="str">
        <f aca="false">VLOOKUP(K984,CódigosRetorno!$A$2:$B$1795,2,FALSE())</f>
        <v>Si existe retencion de IGV en el comprobante, el receptor debe ser un Agente de Retencion</v>
      </c>
      <c r="M984" s="48" t="s">
        <v>8</v>
      </c>
    </row>
    <row r="985" customFormat="false" ht="70.5" hidden="false" customHeight="true" outlineLevel="0" collapsed="false">
      <c r="A985" s="48"/>
      <c r="B985" s="50"/>
      <c r="C985" s="47"/>
      <c r="D985" s="47"/>
      <c r="E985" s="48"/>
      <c r="F985" s="47"/>
      <c r="G985" s="37"/>
      <c r="H985" s="48"/>
      <c r="I985" s="52" t="s">
        <v>2703</v>
      </c>
      <c r="J985" s="51" t="s">
        <v>6</v>
      </c>
      <c r="K985" s="116" t="s">
        <v>2702</v>
      </c>
      <c r="L985" s="52" t="str">
        <f aca="false">VLOOKUP(K985,CódigosRetorno!$A$2:$B$1795,2,FALSE())</f>
        <v>Si existe retencion de IGV en el comprobante, el receptor debe ser un Agente de Retencion</v>
      </c>
      <c r="M985" s="48" t="s">
        <v>1322</v>
      </c>
    </row>
    <row r="986" customFormat="false" ht="93" hidden="false" customHeight="true" outlineLevel="0" collapsed="false">
      <c r="A986" s="48"/>
      <c r="B986" s="50"/>
      <c r="C986" s="47"/>
      <c r="D986" s="47"/>
      <c r="E986" s="48"/>
      <c r="F986" s="47"/>
      <c r="G986" s="52"/>
      <c r="H986" s="48"/>
      <c r="I986" s="52" t="s">
        <v>2704</v>
      </c>
      <c r="J986" s="51" t="s">
        <v>6</v>
      </c>
      <c r="K986" s="116" t="s">
        <v>2705</v>
      </c>
      <c r="L986" s="52" t="str">
        <f aca="false">VLOOKUP(K986,CódigosRetorno!$A$2:$B$1795,2,FALSE())</f>
        <v>Si existe retencion de IGV en el comprobante, el emisor no debe ser un Agente de Retencion</v>
      </c>
      <c r="M986" s="48" t="s">
        <v>1322</v>
      </c>
    </row>
    <row r="987" customFormat="false" ht="24" hidden="false" customHeight="false" outlineLevel="0" collapsed="false">
      <c r="A987" s="48"/>
      <c r="B987" s="50"/>
      <c r="C987" s="47"/>
      <c r="D987" s="47"/>
      <c r="E987" s="48"/>
      <c r="F987" s="48" t="s">
        <v>1260</v>
      </c>
      <c r="G987" s="52" t="s">
        <v>1282</v>
      </c>
      <c r="H987" s="48" t="s">
        <v>1262</v>
      </c>
      <c r="I987" s="52" t="s">
        <v>1263</v>
      </c>
      <c r="J987" s="51" t="s">
        <v>208</v>
      </c>
      <c r="K987" s="116" t="s">
        <v>1283</v>
      </c>
      <c r="L987" s="52" t="str">
        <f aca="false">VLOOKUP(K987,CódigosRetorno!$A$2:$B$1795,2,FALSE())</f>
        <v>El dato ingresado como atributo @listAgencyName es incorrecto.</v>
      </c>
      <c r="M987" s="48" t="s">
        <v>8</v>
      </c>
    </row>
    <row r="988" customFormat="false" ht="24" hidden="false" customHeight="false" outlineLevel="0" collapsed="false">
      <c r="A988" s="48"/>
      <c r="B988" s="50"/>
      <c r="C988" s="47"/>
      <c r="D988" s="47"/>
      <c r="E988" s="48"/>
      <c r="F988" s="48" t="s">
        <v>1738</v>
      </c>
      <c r="G988" s="52" t="s">
        <v>1285</v>
      </c>
      <c r="H988" s="48" t="s">
        <v>1262</v>
      </c>
      <c r="I988" s="52" t="s">
        <v>1739</v>
      </c>
      <c r="J988" s="47" t="s">
        <v>208</v>
      </c>
      <c r="K988" s="51" t="s">
        <v>1287</v>
      </c>
      <c r="L988" s="52" t="str">
        <f aca="false">VLOOKUP(K988,CódigosRetorno!$A$2:$B$1795,2,FALSE())</f>
        <v>El dato ingresado como atributo @listName es incorrecto.</v>
      </c>
      <c r="M988" s="48" t="s">
        <v>8</v>
      </c>
    </row>
    <row r="989" customFormat="false" ht="48" hidden="false" customHeight="false" outlineLevel="0" collapsed="false">
      <c r="A989" s="48"/>
      <c r="B989" s="50"/>
      <c r="C989" s="47"/>
      <c r="D989" s="47"/>
      <c r="E989" s="48"/>
      <c r="F989" s="48" t="s">
        <v>1740</v>
      </c>
      <c r="G989" s="52" t="s">
        <v>1289</v>
      </c>
      <c r="H989" s="48" t="s">
        <v>1262</v>
      </c>
      <c r="I989" s="52" t="s">
        <v>1741</v>
      </c>
      <c r="J989" s="51" t="s">
        <v>208</v>
      </c>
      <c r="K989" s="116" t="s">
        <v>1291</v>
      </c>
      <c r="L989" s="52" t="str">
        <f aca="false">VLOOKUP(K989,CódigosRetorno!$A$2:$B$1795,2,FALSE())</f>
        <v>El dato ingresado como atributo @listURI es incorrecto.</v>
      </c>
      <c r="M989" s="48" t="s">
        <v>8</v>
      </c>
    </row>
    <row r="990" customFormat="false" ht="36" hidden="false" customHeight="false" outlineLevel="0" collapsed="false">
      <c r="A990" s="48"/>
      <c r="B990" s="50"/>
      <c r="C990" s="47"/>
      <c r="D990" s="47"/>
      <c r="E990" s="81" t="s">
        <v>1628</v>
      </c>
      <c r="F990" s="101" t="s">
        <v>1629</v>
      </c>
      <c r="G990" s="103" t="s">
        <v>2706</v>
      </c>
      <c r="H990" s="48" t="s">
        <v>1262</v>
      </c>
      <c r="I990" s="52" t="s">
        <v>1969</v>
      </c>
      <c r="J990" s="51" t="s">
        <v>6</v>
      </c>
      <c r="K990" s="116" t="s">
        <v>1858</v>
      </c>
      <c r="L990" s="52" t="str">
        <f aca="false">VLOOKUP(K990,CódigosRetorno!$A$2:$B$1795,2,FALSE())</f>
        <v>El dato ingresado en factor de cargo o descuento global no cumple con el formato establecido.</v>
      </c>
      <c r="M990" s="48" t="s">
        <v>8</v>
      </c>
    </row>
    <row r="991" customFormat="false" ht="36" hidden="false" customHeight="true" outlineLevel="0" collapsed="false">
      <c r="A991" s="48"/>
      <c r="B991" s="50"/>
      <c r="C991" s="47"/>
      <c r="D991" s="47"/>
      <c r="E991" s="48" t="s">
        <v>300</v>
      </c>
      <c r="F991" s="47" t="s">
        <v>301</v>
      </c>
      <c r="G991" s="37" t="s">
        <v>2707</v>
      </c>
      <c r="H991" s="48" t="n">
        <v>1</v>
      </c>
      <c r="I991" s="52" t="s">
        <v>1971</v>
      </c>
      <c r="J991" s="51" t="s">
        <v>6</v>
      </c>
      <c r="K991" s="116" t="s">
        <v>1860</v>
      </c>
      <c r="L991" s="52" t="str">
        <f aca="false">VLOOKUP(K991,CódigosRetorno!$A$2:$B$1795,2,FALSE())</f>
        <v>El dato ingresado en cac:AllowanceCharge/cbc:Amount no cumple con el formato establecido.</v>
      </c>
      <c r="M991" s="48" t="s">
        <v>8</v>
      </c>
    </row>
    <row r="992" customFormat="false" ht="60" hidden="false" customHeight="false" outlineLevel="0" collapsed="false">
      <c r="A992" s="48"/>
      <c r="B992" s="50"/>
      <c r="C992" s="47"/>
      <c r="D992" s="47"/>
      <c r="E992" s="48"/>
      <c r="F992" s="47"/>
      <c r="G992" s="37"/>
      <c r="H992" s="48"/>
      <c r="I992" s="50" t="s">
        <v>2708</v>
      </c>
      <c r="J992" s="51" t="s">
        <v>6</v>
      </c>
      <c r="K992" s="116" t="s">
        <v>2709</v>
      </c>
      <c r="L992" s="52" t="str">
        <f aca="false">VLOOKUP(K992,CódigosRetorno!$A$2:$B$1795,2,FALSE())</f>
        <v>El Importe de la retencion no tiene el valor correcto</v>
      </c>
      <c r="M992" s="48" t="s">
        <v>8</v>
      </c>
    </row>
    <row r="993" customFormat="false" ht="36" hidden="false" customHeight="false" outlineLevel="0" collapsed="false">
      <c r="A993" s="48"/>
      <c r="B993" s="50"/>
      <c r="C993" s="47"/>
      <c r="D993" s="47"/>
      <c r="E993" s="48" t="s">
        <v>144</v>
      </c>
      <c r="F993" s="47" t="s">
        <v>308</v>
      </c>
      <c r="G993" s="52" t="s">
        <v>1575</v>
      </c>
      <c r="H993" s="48" t="n">
        <v>1</v>
      </c>
      <c r="I993" s="52" t="s">
        <v>1576</v>
      </c>
      <c r="J993" s="51" t="s">
        <v>6</v>
      </c>
      <c r="K993" s="116" t="s">
        <v>1074</v>
      </c>
      <c r="L993" s="52" t="str">
        <f aca="false">VLOOKUP(K993,CódigosRetorno!$A$2:$B$1795,2,FALSE())</f>
        <v>La moneda debe ser la misma en todo el documento. Salvo las percepciones que sólo son en moneda nacional</v>
      </c>
      <c r="M993" s="48" t="s">
        <v>1297</v>
      </c>
    </row>
    <row r="994" customFormat="false" ht="36" hidden="false" customHeight="true" outlineLevel="0" collapsed="false">
      <c r="A994" s="48"/>
      <c r="B994" s="50"/>
      <c r="C994" s="47"/>
      <c r="D994" s="47"/>
      <c r="E994" s="48" t="s">
        <v>300</v>
      </c>
      <c r="F994" s="47" t="s">
        <v>301</v>
      </c>
      <c r="G994" s="37" t="s">
        <v>2710</v>
      </c>
      <c r="H994" s="48" t="s">
        <v>1262</v>
      </c>
      <c r="I994" s="52" t="s">
        <v>1977</v>
      </c>
      <c r="J994" s="47" t="s">
        <v>6</v>
      </c>
      <c r="K994" s="116" t="s">
        <v>1865</v>
      </c>
      <c r="L994" s="52" t="str">
        <f aca="false">VLOOKUP(K994,CódigosRetorno!$A$2:$B$1795,2,FALSE())</f>
        <v>El dato ingresado en base monto por cargo/descuento globales no cumple con el formato establecido</v>
      </c>
      <c r="M994" s="48" t="s">
        <v>8</v>
      </c>
    </row>
    <row r="995" customFormat="false" ht="36" hidden="false" customHeight="false" outlineLevel="0" collapsed="false">
      <c r="A995" s="48"/>
      <c r="B995" s="50"/>
      <c r="C995" s="47"/>
      <c r="D995" s="47"/>
      <c r="E995" s="48"/>
      <c r="F995" s="47"/>
      <c r="G995" s="37"/>
      <c r="H995" s="48"/>
      <c r="I995" s="50" t="s">
        <v>2711</v>
      </c>
      <c r="J995" s="47" t="s">
        <v>6</v>
      </c>
      <c r="K995" s="116" t="s">
        <v>2712</v>
      </c>
      <c r="L995" s="52" t="str">
        <f aca="false">VLOOKUP(K995,CódigosRetorno!$A$2:$B$1795,2,FALSE())</f>
        <v>El importe total de la operación (base imponible de retencion) no puede ser mayor al importe total del comprobante.</v>
      </c>
      <c r="M995" s="48" t="s">
        <v>8</v>
      </c>
    </row>
    <row r="996" customFormat="false" ht="36" hidden="false" customHeight="false" outlineLevel="0" collapsed="false">
      <c r="A996" s="48"/>
      <c r="B996" s="50"/>
      <c r="C996" s="47"/>
      <c r="D996" s="47"/>
      <c r="E996" s="48" t="s">
        <v>144</v>
      </c>
      <c r="F996" s="47" t="s">
        <v>308</v>
      </c>
      <c r="G996" s="52" t="s">
        <v>1575</v>
      </c>
      <c r="H996" s="48" t="n">
        <v>1</v>
      </c>
      <c r="I996" s="52" t="s">
        <v>2713</v>
      </c>
      <c r="J996" s="51" t="s">
        <v>6</v>
      </c>
      <c r="K996" s="116" t="s">
        <v>1074</v>
      </c>
      <c r="L996" s="52" t="str">
        <f aca="false">VLOOKUP(K996,CódigosRetorno!$A$2:$B$1795,2,FALSE())</f>
        <v>La moneda debe ser la misma en todo el documento. Salvo las percepciones que sólo son en moneda nacional</v>
      </c>
      <c r="M996" s="48" t="s">
        <v>1297</v>
      </c>
    </row>
    <row r="997" customFormat="false" ht="15" hidden="false" customHeight="false" outlineLevel="0" collapsed="false">
      <c r="A997" s="259" t="s">
        <v>2714</v>
      </c>
      <c r="B997" s="260"/>
      <c r="C997" s="261"/>
      <c r="D997" s="261"/>
      <c r="E997" s="261"/>
      <c r="F997" s="261"/>
      <c r="G997" s="262"/>
      <c r="H997" s="69"/>
      <c r="I997" s="42"/>
      <c r="J997" s="98"/>
      <c r="K997" s="110"/>
      <c r="L997" s="42"/>
      <c r="M997" s="69"/>
    </row>
    <row r="998" customFormat="false" ht="36" hidden="false" customHeight="true" outlineLevel="0" collapsed="false">
      <c r="A998" s="117" t="n">
        <f aca="false">181</f>
        <v>181</v>
      </c>
      <c r="B998" s="37" t="s">
        <v>2715</v>
      </c>
      <c r="C998" s="47" t="s">
        <v>63</v>
      </c>
      <c r="D998" s="47" t="s">
        <v>184</v>
      </c>
      <c r="E998" s="48" t="s">
        <v>1104</v>
      </c>
      <c r="F998" s="47" t="s">
        <v>2697</v>
      </c>
      <c r="G998" s="52" t="s">
        <v>2716</v>
      </c>
      <c r="H998" s="48" t="n">
        <v>1</v>
      </c>
      <c r="I998" s="52" t="s">
        <v>2717</v>
      </c>
      <c r="J998" s="47" t="s">
        <v>6</v>
      </c>
      <c r="K998" s="51" t="s">
        <v>1728</v>
      </c>
      <c r="L998" s="52" t="str">
        <f aca="false">VLOOKUP(K998,CódigosRetorno!$A$2:$B$1795,2,FALSE())</f>
        <v>El dato ingresado como indicador de cargo/descuento no corresponde al valor esperado.</v>
      </c>
      <c r="M998" s="48" t="s">
        <v>8</v>
      </c>
    </row>
    <row r="999" customFormat="false" ht="24" hidden="false" customHeight="true" outlineLevel="0" collapsed="false">
      <c r="A999" s="117"/>
      <c r="B999" s="37"/>
      <c r="C999" s="47"/>
      <c r="D999" s="47"/>
      <c r="E999" s="48" t="s">
        <v>330</v>
      </c>
      <c r="F999" s="47" t="s">
        <v>2718</v>
      </c>
      <c r="G999" s="37" t="s">
        <v>2719</v>
      </c>
      <c r="H999" s="48" t="n">
        <v>1</v>
      </c>
      <c r="I999" s="52" t="s">
        <v>1945</v>
      </c>
      <c r="J999" s="51" t="s">
        <v>6</v>
      </c>
      <c r="K999" s="116" t="s">
        <v>1853</v>
      </c>
      <c r="L999" s="52" t="str">
        <f aca="false">VLOOKUP(K999,CódigosRetorno!$A$2:$B$1795,2,FALSE())</f>
        <v>El XML no contiene el tag o no existe informacion de codigo de motivo de cargo/descuento global.</v>
      </c>
      <c r="M999" s="48" t="s">
        <v>8</v>
      </c>
    </row>
    <row r="1000" customFormat="false" ht="36" hidden="false" customHeight="false" outlineLevel="0" collapsed="false">
      <c r="A1000" s="117"/>
      <c r="B1000" s="37"/>
      <c r="C1000" s="47"/>
      <c r="D1000" s="47"/>
      <c r="E1000" s="48"/>
      <c r="F1000" s="47"/>
      <c r="G1000" s="37"/>
      <c r="H1000" s="48"/>
      <c r="I1000" s="52" t="s">
        <v>1733</v>
      </c>
      <c r="J1000" s="51" t="s">
        <v>6</v>
      </c>
      <c r="K1000" s="116" t="s">
        <v>1856</v>
      </c>
      <c r="L1000" s="52" t="str">
        <f aca="false">VLOOKUP(K1000,CódigosRetorno!$A$2:$B$1795,2,FALSE())</f>
        <v>El dato ingresado como codigo de motivo de cargo/descuento global no es valido (catalogo nro 53)</v>
      </c>
      <c r="M1000" s="48" t="s">
        <v>1735</v>
      </c>
    </row>
    <row r="1001" customFormat="false" ht="48" hidden="false" customHeight="false" outlineLevel="0" collapsed="false">
      <c r="A1001" s="117"/>
      <c r="B1001" s="37"/>
      <c r="C1001" s="47"/>
      <c r="D1001" s="47"/>
      <c r="E1001" s="48"/>
      <c r="F1001" s="47"/>
      <c r="G1001" s="37"/>
      <c r="H1001" s="48"/>
      <c r="I1001" s="52" t="s">
        <v>2720</v>
      </c>
      <c r="J1001" s="51" t="s">
        <v>6</v>
      </c>
      <c r="K1001" s="116" t="s">
        <v>2721</v>
      </c>
      <c r="L1001" s="52" t="str">
        <f aca="false">VLOOKUP(K1001,CódigosRetorno!$A$2:$B$1795,2,FALSE())</f>
        <v>Si el tipo de operación es 2002, debe informar los datos de la retención de segunda categoria</v>
      </c>
      <c r="M1001" s="48" t="s">
        <v>1735</v>
      </c>
    </row>
    <row r="1002" customFormat="false" ht="36" hidden="false" customHeight="false" outlineLevel="0" collapsed="false">
      <c r="A1002" s="117"/>
      <c r="B1002" s="37"/>
      <c r="C1002" s="47"/>
      <c r="D1002" s="47"/>
      <c r="E1002" s="48"/>
      <c r="F1002" s="47"/>
      <c r="G1002" s="37"/>
      <c r="H1002" s="48"/>
      <c r="I1002" s="52" t="s">
        <v>2722</v>
      </c>
      <c r="J1002" s="51" t="s">
        <v>6</v>
      </c>
      <c r="K1002" s="116" t="s">
        <v>2723</v>
      </c>
      <c r="L1002" s="52" t="str">
        <f aca="false">VLOOKUP(K1002,CódigosRetorno!$A$2:$B$1795,2,FALSE())</f>
        <v>Si consigna infomacion de la retencion de segunda categoria, el tipo de operacion debe ser 2002</v>
      </c>
      <c r="M1002" s="48" t="s">
        <v>1735</v>
      </c>
    </row>
    <row r="1003" customFormat="false" ht="24" hidden="false" customHeight="false" outlineLevel="0" collapsed="false">
      <c r="A1003" s="117"/>
      <c r="B1003" s="37"/>
      <c r="C1003" s="47"/>
      <c r="D1003" s="47"/>
      <c r="E1003" s="48"/>
      <c r="F1003" s="48" t="s">
        <v>1260</v>
      </c>
      <c r="G1003" s="52" t="s">
        <v>1282</v>
      </c>
      <c r="H1003" s="48" t="s">
        <v>1262</v>
      </c>
      <c r="I1003" s="52" t="s">
        <v>1263</v>
      </c>
      <c r="J1003" s="51" t="s">
        <v>208</v>
      </c>
      <c r="K1003" s="116" t="s">
        <v>1283</v>
      </c>
      <c r="L1003" s="52" t="str">
        <f aca="false">VLOOKUP(K1003,CódigosRetorno!$A$2:$B$1795,2,FALSE())</f>
        <v>El dato ingresado como atributo @listAgencyName es incorrecto.</v>
      </c>
      <c r="M1003" s="48" t="s">
        <v>8</v>
      </c>
    </row>
    <row r="1004" customFormat="false" ht="24" hidden="false" customHeight="false" outlineLevel="0" collapsed="false">
      <c r="A1004" s="117"/>
      <c r="B1004" s="37"/>
      <c r="C1004" s="47"/>
      <c r="D1004" s="47"/>
      <c r="E1004" s="48"/>
      <c r="F1004" s="48" t="s">
        <v>1738</v>
      </c>
      <c r="G1004" s="52" t="s">
        <v>1285</v>
      </c>
      <c r="H1004" s="48" t="s">
        <v>1262</v>
      </c>
      <c r="I1004" s="52" t="s">
        <v>1739</v>
      </c>
      <c r="J1004" s="47" t="s">
        <v>208</v>
      </c>
      <c r="K1004" s="51" t="s">
        <v>1287</v>
      </c>
      <c r="L1004" s="52" t="str">
        <f aca="false">VLOOKUP(K1004,CódigosRetorno!$A$2:$B$1795,2,FALSE())</f>
        <v>El dato ingresado como atributo @listName es incorrecto.</v>
      </c>
      <c r="M1004" s="48" t="s">
        <v>8</v>
      </c>
    </row>
    <row r="1005" customFormat="false" ht="48" hidden="false" customHeight="false" outlineLevel="0" collapsed="false">
      <c r="A1005" s="117"/>
      <c r="B1005" s="37"/>
      <c r="C1005" s="47"/>
      <c r="D1005" s="47"/>
      <c r="E1005" s="48"/>
      <c r="F1005" s="48" t="s">
        <v>1740</v>
      </c>
      <c r="G1005" s="52" t="s">
        <v>1289</v>
      </c>
      <c r="H1005" s="48" t="s">
        <v>1262</v>
      </c>
      <c r="I1005" s="52" t="s">
        <v>1741</v>
      </c>
      <c r="J1005" s="51" t="s">
        <v>208</v>
      </c>
      <c r="K1005" s="116" t="s">
        <v>1291</v>
      </c>
      <c r="L1005" s="52" t="str">
        <f aca="false">VLOOKUP(K1005,CódigosRetorno!$A$2:$B$1795,2,FALSE())</f>
        <v>El dato ingresado como atributo @listURI es incorrecto.</v>
      </c>
      <c r="M1005" s="48" t="s">
        <v>8</v>
      </c>
    </row>
    <row r="1006" customFormat="false" ht="48" hidden="false" customHeight="false" outlineLevel="0" collapsed="false">
      <c r="A1006" s="117"/>
      <c r="B1006" s="37"/>
      <c r="C1006" s="47"/>
      <c r="D1006" s="47"/>
      <c r="E1006" s="81" t="s">
        <v>300</v>
      </c>
      <c r="F1006" s="101" t="s">
        <v>301</v>
      </c>
      <c r="G1006" s="103" t="s">
        <v>2724</v>
      </c>
      <c r="H1006" s="81" t="n">
        <v>1</v>
      </c>
      <c r="I1006" s="52" t="s">
        <v>2725</v>
      </c>
      <c r="J1006" s="51" t="s">
        <v>6</v>
      </c>
      <c r="K1006" s="116" t="s">
        <v>1860</v>
      </c>
      <c r="L1006" s="52" t="str">
        <f aca="false">VLOOKUP(K1006,CódigosRetorno!$A$2:$B$1795,2,FALSE())</f>
        <v>El dato ingresado en cac:AllowanceCharge/cbc:Amount no cumple con el formato establecido.</v>
      </c>
      <c r="M1006" s="48" t="s">
        <v>8</v>
      </c>
    </row>
    <row r="1007" customFormat="false" ht="36" hidden="false" customHeight="true" outlineLevel="0" collapsed="false">
      <c r="A1007" s="117"/>
      <c r="B1007" s="37"/>
      <c r="C1007" s="47"/>
      <c r="D1007" s="47"/>
      <c r="E1007" s="48" t="s">
        <v>300</v>
      </c>
      <c r="F1007" s="47" t="s">
        <v>301</v>
      </c>
      <c r="G1007" s="37" t="s">
        <v>2726</v>
      </c>
      <c r="H1007" s="48" t="s">
        <v>1262</v>
      </c>
      <c r="I1007" s="52" t="s">
        <v>2727</v>
      </c>
      <c r="J1007" s="47" t="s">
        <v>6</v>
      </c>
      <c r="K1007" s="116" t="s">
        <v>1865</v>
      </c>
      <c r="L1007" s="52" t="str">
        <f aca="false">VLOOKUP(K1007,CódigosRetorno!$A$2:$B$1795,2,FALSE())</f>
        <v>El dato ingresado en base monto por cargo/descuento globales no cumple con el formato establecido</v>
      </c>
      <c r="M1007" s="48" t="s">
        <v>8</v>
      </c>
    </row>
    <row r="1008" customFormat="false" ht="24" hidden="false" customHeight="false" outlineLevel="0" collapsed="false">
      <c r="A1008" s="117"/>
      <c r="B1008" s="37"/>
      <c r="C1008" s="47"/>
      <c r="D1008" s="47"/>
      <c r="E1008" s="48"/>
      <c r="F1008" s="47"/>
      <c r="G1008" s="37"/>
      <c r="H1008" s="48"/>
      <c r="I1008" s="52" t="s">
        <v>2728</v>
      </c>
      <c r="J1008" s="47" t="s">
        <v>6</v>
      </c>
      <c r="K1008" s="116" t="s">
        <v>2729</v>
      </c>
      <c r="L1008" s="52" t="str">
        <f aca="false">VLOOKUP(K1008,CódigosRetorno!$A$2:$B$1795,2,FALSE())</f>
        <v>Debe consignar la base de la retencion de segunda categoria</v>
      </c>
      <c r="M1008" s="48" t="s">
        <v>8</v>
      </c>
    </row>
    <row r="1009" customFormat="false" ht="36" hidden="false" customHeight="false" outlineLevel="0" collapsed="false">
      <c r="A1009" s="117"/>
      <c r="B1009" s="37"/>
      <c r="C1009" s="47"/>
      <c r="D1009" s="47"/>
      <c r="E1009" s="47" t="s">
        <v>144</v>
      </c>
      <c r="F1009" s="47" t="s">
        <v>308</v>
      </c>
      <c r="G1009" s="52" t="s">
        <v>1575</v>
      </c>
      <c r="H1009" s="48" t="n">
        <v>1</v>
      </c>
      <c r="I1009" s="50" t="s">
        <v>1598</v>
      </c>
      <c r="J1009" s="51" t="s">
        <v>6</v>
      </c>
      <c r="K1009" s="116" t="s">
        <v>1074</v>
      </c>
      <c r="L1009" s="52" t="str">
        <f aca="false">VLOOKUP(K1009,CódigosRetorno!$A$2:$B$1795,2,FALSE())</f>
        <v>La moneda debe ser la misma en todo el documento. Salvo las percepciones que sólo son en moneda nacional</v>
      </c>
      <c r="M1009" s="48" t="s">
        <v>1297</v>
      </c>
    </row>
    <row r="1010" customFormat="false" ht="15" hidden="false" customHeight="false" outlineLevel="0" collapsed="false"/>
    <row r="1011" customFormat="false" ht="15" hidden="false" customHeight="false" outlineLevel="0" collapsed="false"/>
    <row r="1012" customFormat="false" ht="15" hidden="false" customHeight="false" outlineLevel="0" collapsed="false"/>
    <row r="1013" customFormat="false" ht="15" hidden="false" customHeight="false" outlineLevel="0" collapsed="false"/>
    <row r="1014" customFormat="false" ht="15" hidden="false" customHeight="false" outlineLevel="0" collapsed="false"/>
    <row r="1015" customFormat="false" ht="15" hidden="false" customHeight="false" outlineLevel="0" collapsed="false"/>
    <row r="1016" customFormat="false" ht="15" hidden="false" customHeight="false" outlineLevel="0" collapsed="false"/>
    <row r="1017" customFormat="false" ht="15" hidden="false" customHeight="false" outlineLevel="0" collapsed="false"/>
    <row r="1018" customFormat="false" ht="15" hidden="false" customHeight="false" outlineLevel="0" collapsed="false"/>
    <row r="1019" customFormat="false" ht="15" hidden="false" customHeight="false" outlineLevel="0" collapsed="false"/>
    <row r="1020" customFormat="false" ht="15" hidden="false" customHeight="false" outlineLevel="0" collapsed="false"/>
    <row r="1021" customFormat="false" ht="15" hidden="false" customHeight="false" outlineLevel="0" collapsed="false"/>
    <row r="1022" customFormat="false" ht="15" hidden="false" customHeight="false" outlineLevel="0" collapsed="false"/>
    <row r="1023" customFormat="false" ht="15" hidden="false" customHeight="false" outlineLevel="0" collapsed="false"/>
    <row r="1024" customFormat="false" ht="15" hidden="false" customHeight="false" outlineLevel="0" collapsed="false"/>
    <row r="1025" customFormat="false" ht="15" hidden="false" customHeight="false" outlineLevel="0" collapsed="false"/>
    <row r="1026" customFormat="false" ht="15" hidden="false" customHeight="false" outlineLevel="0" collapsed="false"/>
    <row r="1027" customFormat="false" ht="15" hidden="false" customHeight="false" outlineLevel="0" collapsed="false"/>
    <row r="1028" customFormat="false" ht="15" hidden="false" customHeight="false" outlineLevel="0" collapsed="false"/>
    <row r="1029" customFormat="false" ht="15" hidden="false" customHeight="false" outlineLevel="0" collapsed="false"/>
    <row r="1030" customFormat="false" ht="15" hidden="false" customHeight="false" outlineLevel="0" collapsed="false"/>
    <row r="1031" customFormat="false" ht="15" hidden="false" customHeight="false" outlineLevel="0" collapsed="false"/>
    <row r="1032" customFormat="false" ht="15" hidden="false" customHeight="false" outlineLevel="0" collapsed="false"/>
    <row r="1033" customFormat="false" ht="15" hidden="false" customHeight="false" outlineLevel="0" collapsed="false"/>
    <row r="1034" customFormat="false" ht="15" hidden="false" customHeight="false" outlineLevel="0" collapsed="false"/>
    <row r="1035" customFormat="false" ht="15" hidden="false" customHeight="false" outlineLevel="0" collapsed="false"/>
    <row r="1036" customFormat="false" ht="15" hidden="false" customHeight="false" outlineLevel="0" collapsed="false"/>
    <row r="1037" customFormat="false" ht="15" hidden="false" customHeight="false" outlineLevel="0" collapsed="false"/>
    <row r="1038" customFormat="false" ht="15" hidden="false" customHeight="false" outlineLevel="0" collapsed="false"/>
    <row r="1039" customFormat="false" ht="15" hidden="false" customHeight="false" outlineLevel="0" collapsed="false"/>
    <row r="1040" customFormat="false" ht="15" hidden="false" customHeight="false" outlineLevel="0" collapsed="false"/>
    <row r="1041" customFormat="false" ht="15" hidden="false" customHeight="false" outlineLevel="0" collapsed="false"/>
    <row r="1042" customFormat="false" ht="15" hidden="false" customHeight="false" outlineLevel="0" collapsed="false"/>
    <row r="1043" customFormat="false" ht="15" hidden="false" customHeight="false" outlineLevel="0" collapsed="false"/>
    <row r="1044" customFormat="false" ht="15" hidden="false" customHeight="false" outlineLevel="0" collapsed="false"/>
    <row r="1045" customFormat="false" ht="15" hidden="false" customHeight="false" outlineLevel="0" collapsed="false"/>
    <row r="1046" customFormat="false" ht="15" hidden="false" customHeight="false" outlineLevel="0" collapsed="false"/>
    <row r="1047" customFormat="false" ht="15" hidden="false" customHeight="false" outlineLevel="0" collapsed="false"/>
    <row r="1048" customFormat="false" ht="15" hidden="false" customHeight="false" outlineLevel="0" collapsed="false"/>
    <row r="1049" customFormat="false" ht="15" hidden="false" customHeight="false" outlineLevel="0" collapsed="false"/>
    <row r="1050" customFormat="false" ht="15" hidden="false" customHeight="false" outlineLevel="0" collapsed="false"/>
    <row r="1051" customFormat="false" ht="15" hidden="false" customHeight="false" outlineLevel="0" collapsed="false"/>
    <row r="1052" customFormat="false" ht="15" hidden="false" customHeight="false" outlineLevel="0" collapsed="false"/>
    <row r="1053" customFormat="false" ht="15" hidden="false" customHeight="false" outlineLevel="0" collapsed="false"/>
    <row r="1054" customFormat="false" ht="15" hidden="false" customHeight="false" outlineLevel="0" collapsed="false"/>
    <row r="1055" customFormat="false" ht="15" hidden="false" customHeight="false" outlineLevel="0" collapsed="false"/>
    <row r="1056" customFormat="false" ht="15" hidden="false" customHeight="false" outlineLevel="0" collapsed="false"/>
    <row r="1057" customFormat="false" ht="15" hidden="false" customHeight="false" outlineLevel="0" collapsed="false"/>
    <row r="1058" customFormat="false" ht="15" hidden="false" customHeight="false" outlineLevel="0" collapsed="false"/>
    <row r="1059" customFormat="false" ht="15" hidden="false" customHeight="false" outlineLevel="0" collapsed="false"/>
    <row r="1060" customFormat="false" ht="15" hidden="false" customHeight="false" outlineLevel="0" collapsed="false"/>
    <row r="1061" customFormat="false" ht="15" hidden="false" customHeight="false" outlineLevel="0" collapsed="false"/>
    <row r="1062" customFormat="false" ht="15" hidden="false" customHeight="false" outlineLevel="0" collapsed="false"/>
    <row r="1063" customFormat="false" ht="15" hidden="false" customHeight="false" outlineLevel="0" collapsed="false"/>
    <row r="1064" customFormat="false" ht="15" hidden="false" customHeight="false" outlineLevel="0" collapsed="false"/>
    <row r="1065" customFormat="false" ht="15" hidden="false" customHeight="false" outlineLevel="0" collapsed="false"/>
    <row r="1066" customFormat="false" ht="15" hidden="false" customHeight="false" outlineLevel="0" collapsed="false"/>
    <row r="1067" customFormat="false" ht="15" hidden="false" customHeight="false" outlineLevel="0" collapsed="false"/>
    <row r="1068" customFormat="false" ht="15" hidden="false" customHeight="false" outlineLevel="0" collapsed="false"/>
    <row r="1069" customFormat="false" ht="15" hidden="false" customHeight="false" outlineLevel="0" collapsed="false"/>
    <row r="1070" customFormat="false" ht="15" hidden="false" customHeight="false" outlineLevel="0" collapsed="false"/>
    <row r="1071" customFormat="false" ht="15" hidden="false" customHeight="false" outlineLevel="0" collapsed="false"/>
    <row r="1072" customFormat="false" ht="15" hidden="false" customHeight="false" outlineLevel="0" collapsed="false"/>
    <row r="1073" customFormat="false" ht="15" hidden="false" customHeight="false" outlineLevel="0" collapsed="false"/>
    <row r="1074" customFormat="false" ht="15" hidden="false" customHeight="false" outlineLevel="0" collapsed="false"/>
    <row r="1075" customFormat="false" ht="15" hidden="false" customHeight="false" outlineLevel="0" collapsed="false"/>
    <row r="1076" customFormat="false" ht="15" hidden="false" customHeight="false" outlineLevel="0" collapsed="false"/>
    <row r="1077" customFormat="false" ht="15" hidden="false" customHeight="false" outlineLevel="0" collapsed="false"/>
    <row r="1078" customFormat="false" ht="15" hidden="false" customHeight="false" outlineLevel="0" collapsed="false"/>
    <row r="1079" customFormat="false" ht="15" hidden="false" customHeight="false" outlineLevel="0" collapsed="false"/>
    <row r="1080" customFormat="false" ht="15" hidden="false" customHeight="false" outlineLevel="0" collapsed="false"/>
    <row r="1081" customFormat="false" ht="15" hidden="false" customHeight="false" outlineLevel="0" collapsed="false"/>
    <row r="1082" customFormat="false" ht="15" hidden="false" customHeight="false" outlineLevel="0" collapsed="false"/>
    <row r="1083" customFormat="false" ht="15" hidden="false" customHeight="false" outlineLevel="0" collapsed="false"/>
    <row r="1084" customFormat="false" ht="15" hidden="false" customHeight="false" outlineLevel="0" collapsed="false"/>
    <row r="1085" customFormat="false" ht="15" hidden="false" customHeight="false" outlineLevel="0" collapsed="false"/>
    <row r="1086" customFormat="false" ht="15" hidden="false" customHeight="false" outlineLevel="0" collapsed="false"/>
    <row r="1087" customFormat="false" ht="15" hidden="false" customHeight="false" outlineLevel="0" collapsed="false"/>
    <row r="1088" customFormat="false" ht="15" hidden="false" customHeight="false" outlineLevel="0" collapsed="false"/>
    <row r="1089" customFormat="false" ht="15" hidden="false" customHeight="false" outlineLevel="0" collapsed="false"/>
    <row r="1090" customFormat="false" ht="15" hidden="false" customHeight="false" outlineLevel="0" collapsed="false"/>
    <row r="1091" customFormat="false" ht="15" hidden="false" customHeight="false" outlineLevel="0" collapsed="false"/>
    <row r="1092" customFormat="false" ht="15" hidden="false" customHeight="false" outlineLevel="0" collapsed="false"/>
    <row r="1093" customFormat="false" ht="15" hidden="false" customHeight="false" outlineLevel="0" collapsed="false"/>
    <row r="1094" customFormat="false" ht="15" hidden="false" customHeight="false" outlineLevel="0" collapsed="false"/>
    <row r="1095" customFormat="false" ht="15" hidden="false" customHeight="false" outlineLevel="0" collapsed="false"/>
    <row r="1096" customFormat="false" ht="15" hidden="false" customHeight="false" outlineLevel="0" collapsed="false"/>
    <row r="1097" customFormat="false" ht="15" hidden="false" customHeight="false" outlineLevel="0" collapsed="false"/>
    <row r="1098" customFormat="false" ht="15" hidden="false" customHeight="false" outlineLevel="0" collapsed="false"/>
    <row r="1099" customFormat="false" ht="15" hidden="false" customHeight="false" outlineLevel="0" collapsed="false"/>
    <row r="1100" customFormat="false" ht="15" hidden="false" customHeight="false" outlineLevel="0" collapsed="false"/>
    <row r="1101" customFormat="false" ht="15" hidden="false" customHeight="false" outlineLevel="0" collapsed="false"/>
    <row r="1102" customFormat="false" ht="15" hidden="false" customHeight="false" outlineLevel="0" collapsed="false"/>
    <row r="1103" customFormat="false" ht="15" hidden="false" customHeight="false" outlineLevel="0" collapsed="false"/>
    <row r="1104" customFormat="false" ht="15" hidden="false" customHeight="false" outlineLevel="0" collapsed="false"/>
    <row r="1105" customFormat="false" ht="15" hidden="false" customHeight="false" outlineLevel="0" collapsed="false"/>
    <row r="1106" customFormat="false" ht="15" hidden="false" customHeight="false" outlineLevel="0" collapsed="false"/>
    <row r="1107" customFormat="false" ht="15" hidden="false" customHeight="false" outlineLevel="0" collapsed="false"/>
    <row r="1108" customFormat="false" ht="15" hidden="false" customHeight="false" outlineLevel="0" collapsed="false"/>
    <row r="1109" customFormat="false" ht="15" hidden="false" customHeight="false" outlineLevel="0" collapsed="false"/>
    <row r="1110" customFormat="false" ht="15" hidden="false" customHeight="false" outlineLevel="0" collapsed="false"/>
    <row r="1111" customFormat="false" ht="15" hidden="false" customHeight="false" outlineLevel="0" collapsed="false"/>
    <row r="1112" customFormat="false" ht="15" hidden="false" customHeight="false" outlineLevel="0" collapsed="false"/>
    <row r="1113" customFormat="false" ht="15" hidden="false" customHeight="false" outlineLevel="0" collapsed="false"/>
    <row r="1114" customFormat="false" ht="15" hidden="false" customHeight="false" outlineLevel="0" collapsed="false"/>
    <row r="1115" customFormat="false" ht="15" hidden="false" customHeight="false" outlineLevel="0" collapsed="false"/>
    <row r="1116" customFormat="false" ht="15" hidden="false" customHeight="false" outlineLevel="0" collapsed="false"/>
    <row r="1117" customFormat="false" ht="15" hidden="false" customHeight="false" outlineLevel="0" collapsed="false"/>
    <row r="1118" customFormat="false" ht="15" hidden="false" customHeight="false" outlineLevel="0" collapsed="false"/>
    <row r="1119" customFormat="false" ht="15" hidden="false" customHeight="false" outlineLevel="0" collapsed="false"/>
    <row r="1120" customFormat="false" ht="15" hidden="false" customHeight="false" outlineLevel="0" collapsed="false"/>
    <row r="1121" customFormat="false" ht="15" hidden="false" customHeight="false" outlineLevel="0" collapsed="false"/>
    <row r="1122" customFormat="false" ht="15" hidden="false" customHeight="false" outlineLevel="0" collapsed="false"/>
    <row r="1123" customFormat="false" ht="15" hidden="false" customHeight="false" outlineLevel="0" collapsed="false"/>
    <row r="1124" customFormat="false" ht="15" hidden="false" customHeight="false" outlineLevel="0" collapsed="false"/>
    <row r="1125" customFormat="false" ht="15" hidden="false" customHeight="false" outlineLevel="0" collapsed="false"/>
    <row r="1126" customFormat="false" ht="15" hidden="false" customHeight="false" outlineLevel="0" collapsed="false"/>
    <row r="1127" customFormat="false" ht="15" hidden="false" customHeight="false" outlineLevel="0" collapsed="false"/>
    <row r="1128" customFormat="false" ht="15" hidden="false" customHeight="false" outlineLevel="0" collapsed="false"/>
    <row r="1129" customFormat="false" ht="15" hidden="false" customHeight="false" outlineLevel="0" collapsed="false"/>
    <row r="1130" customFormat="false" ht="15" hidden="false" customHeight="false" outlineLevel="0" collapsed="false"/>
    <row r="1131" customFormat="false" ht="15" hidden="false" customHeight="false" outlineLevel="0" collapsed="false"/>
    <row r="1132" customFormat="false" ht="15" hidden="false" customHeight="false" outlineLevel="0" collapsed="false"/>
    <row r="1133" customFormat="false" ht="15" hidden="false" customHeight="false" outlineLevel="0" collapsed="false"/>
    <row r="1134" customFormat="false" ht="15" hidden="false" customHeight="false" outlineLevel="0" collapsed="false"/>
    <row r="1135" customFormat="false" ht="15" hidden="false" customHeight="false" outlineLevel="0" collapsed="false"/>
    <row r="1136" customFormat="false" ht="15" hidden="false" customHeight="false" outlineLevel="0" collapsed="false"/>
    <row r="1137" customFormat="false" ht="15" hidden="false" customHeight="false" outlineLevel="0" collapsed="false"/>
    <row r="1138" customFormat="false" ht="15" hidden="false" customHeight="false" outlineLevel="0" collapsed="false"/>
    <row r="1139" customFormat="false" ht="15" hidden="false" customHeight="false" outlineLevel="0" collapsed="false"/>
    <row r="1140" customFormat="false" ht="15" hidden="false" customHeight="false" outlineLevel="0" collapsed="false"/>
    <row r="1141" customFormat="false" ht="15" hidden="false" customHeight="false" outlineLevel="0" collapsed="false"/>
    <row r="1142" customFormat="false" ht="15" hidden="false" customHeight="false" outlineLevel="0" collapsed="false"/>
    <row r="1143" customFormat="false" ht="15" hidden="false" customHeight="false" outlineLevel="0" collapsed="false"/>
    <row r="1144" customFormat="false" ht="15" hidden="false" customHeight="false" outlineLevel="0" collapsed="false"/>
    <row r="1145" customFormat="false" ht="15" hidden="false" customHeight="false" outlineLevel="0" collapsed="false"/>
    <row r="1146" customFormat="false" ht="15" hidden="false" customHeight="false" outlineLevel="0" collapsed="false"/>
    <row r="1147" customFormat="false" ht="15" hidden="false" customHeight="false" outlineLevel="0" collapsed="false"/>
    <row r="1148" customFormat="false" ht="15" hidden="false" customHeight="false" outlineLevel="0" collapsed="false"/>
    <row r="1149" customFormat="false" ht="15" hidden="false" customHeight="false" outlineLevel="0" collapsed="false"/>
    <row r="1150" customFormat="false" ht="15" hidden="false" customHeight="false" outlineLevel="0" collapsed="false"/>
    <row r="1151" customFormat="false" ht="15" hidden="false" customHeight="false" outlineLevel="0" collapsed="false"/>
    <row r="1152" customFormat="false" ht="15" hidden="false" customHeight="false" outlineLevel="0" collapsed="false"/>
    <row r="1153" customFormat="false" ht="15" hidden="false" customHeight="false" outlineLevel="0" collapsed="false"/>
    <row r="1154" customFormat="false" ht="15" hidden="false" customHeight="false" outlineLevel="0" collapsed="false"/>
    <row r="1155" customFormat="false" ht="15" hidden="false" customHeight="false" outlineLevel="0" collapsed="false"/>
    <row r="1156" customFormat="false" ht="15" hidden="false" customHeight="false" outlineLevel="0" collapsed="false"/>
    <row r="1157" customFormat="false" ht="15" hidden="false" customHeight="false" outlineLevel="0" collapsed="false"/>
    <row r="1158" customFormat="false" ht="15" hidden="false" customHeight="false" outlineLevel="0" collapsed="false"/>
    <row r="1159" customFormat="false" ht="15" hidden="false" customHeight="false" outlineLevel="0" collapsed="false"/>
    <row r="1160" customFormat="false" ht="15" hidden="false" customHeight="false" outlineLevel="0" collapsed="false"/>
    <row r="1161" customFormat="false" ht="15" hidden="false" customHeight="false" outlineLevel="0" collapsed="false"/>
    <row r="1162" customFormat="false" ht="15" hidden="false" customHeight="false" outlineLevel="0" collapsed="false"/>
    <row r="1163" customFormat="false" ht="15" hidden="false" customHeight="false" outlineLevel="0" collapsed="false"/>
    <row r="1164" customFormat="false" ht="15" hidden="false" customHeight="false" outlineLevel="0" collapsed="false"/>
    <row r="1165" customFormat="false" ht="15" hidden="false" customHeight="false" outlineLevel="0" collapsed="false"/>
    <row r="1166" customFormat="false" ht="15" hidden="false" customHeight="false" outlineLevel="0" collapsed="false"/>
    <row r="1167" customFormat="false" ht="15" hidden="false" customHeight="false" outlineLevel="0" collapsed="false"/>
    <row r="1168" customFormat="false" ht="15" hidden="false" customHeight="false" outlineLevel="0" collapsed="false"/>
    <row r="1169" customFormat="false" ht="15" hidden="false" customHeight="false" outlineLevel="0" collapsed="false"/>
    <row r="1170" customFormat="false" ht="15" hidden="false" customHeight="false" outlineLevel="0" collapsed="false"/>
    <row r="1171" customFormat="false" ht="15" hidden="false" customHeight="false" outlineLevel="0" collapsed="false"/>
    <row r="1172" customFormat="false" ht="15" hidden="false" customHeight="false" outlineLevel="0" collapsed="false"/>
    <row r="1173" customFormat="false" ht="15" hidden="false" customHeight="false" outlineLevel="0" collapsed="false"/>
    <row r="1174" customFormat="false" ht="15" hidden="false" customHeight="false" outlineLevel="0" collapsed="false"/>
    <row r="1175" customFormat="false" ht="15" hidden="false" customHeight="false" outlineLevel="0" collapsed="false"/>
    <row r="1176" customFormat="false" ht="15" hidden="false" customHeight="false" outlineLevel="0" collapsed="false"/>
    <row r="1177" customFormat="false" ht="15" hidden="false" customHeight="false" outlineLevel="0" collapsed="false"/>
    <row r="1178" customFormat="false" ht="15" hidden="false" customHeight="false" outlineLevel="0" collapsed="false"/>
    <row r="1179" customFormat="false" ht="15" hidden="false" customHeight="false" outlineLevel="0" collapsed="false"/>
    <row r="1180" customFormat="false" ht="15" hidden="false" customHeight="false" outlineLevel="0" collapsed="false"/>
    <row r="1181" customFormat="false" ht="15" hidden="false" customHeight="false" outlineLevel="0" collapsed="false"/>
    <row r="1182" customFormat="false" ht="15" hidden="false" customHeight="false" outlineLevel="0" collapsed="false"/>
    <row r="1183" customFormat="false" ht="15" hidden="false" customHeight="false" outlineLevel="0" collapsed="false"/>
    <row r="1184" customFormat="false" ht="15" hidden="false" customHeight="false" outlineLevel="0" collapsed="false"/>
    <row r="1185" customFormat="false" ht="15" hidden="false" customHeight="false" outlineLevel="0" collapsed="false"/>
    <row r="1186" customFormat="false" ht="15" hidden="false" customHeight="false" outlineLevel="0" collapsed="false"/>
    <row r="1187" customFormat="false" ht="15" hidden="false" customHeight="false" outlineLevel="0" collapsed="false"/>
    <row r="1188" customFormat="false" ht="15" hidden="false" customHeight="false" outlineLevel="0" collapsed="false"/>
    <row r="1189" customFormat="false" ht="15" hidden="false" customHeight="false" outlineLevel="0" collapsed="false"/>
    <row r="1190" customFormat="false" ht="15" hidden="false" customHeight="false" outlineLevel="0" collapsed="false"/>
    <row r="1191" customFormat="false" ht="15" hidden="false" customHeight="false" outlineLevel="0" collapsed="false"/>
    <row r="1192" customFormat="false" ht="15" hidden="false" customHeight="false" outlineLevel="0" collapsed="false"/>
    <row r="1193" customFormat="false" ht="15" hidden="false" customHeight="false" outlineLevel="0" collapsed="false"/>
    <row r="1194" customFormat="false" ht="15" hidden="false" customHeight="false" outlineLevel="0" collapsed="false"/>
    <row r="1195" customFormat="false" ht="15" hidden="false" customHeight="false" outlineLevel="0" collapsed="false"/>
    <row r="1196" customFormat="false" ht="15" hidden="false" customHeight="false" outlineLevel="0" collapsed="false"/>
    <row r="1197" customFormat="false" ht="15" hidden="false" customHeight="false" outlineLevel="0" collapsed="false"/>
    <row r="1198" customFormat="false" ht="15" hidden="false" customHeight="false" outlineLevel="0" collapsed="false"/>
    <row r="1199" customFormat="false" ht="15" hidden="false" customHeight="false" outlineLevel="0" collapsed="false"/>
    <row r="1200" customFormat="false" ht="15" hidden="false" customHeight="false" outlineLevel="0" collapsed="false"/>
    <row r="1201" customFormat="false" ht="15" hidden="false" customHeight="false" outlineLevel="0" collapsed="false"/>
    <row r="1202" customFormat="false" ht="15" hidden="false" customHeight="false" outlineLevel="0" collapsed="false"/>
    <row r="1203" customFormat="false" ht="15" hidden="false" customHeight="false" outlineLevel="0" collapsed="false"/>
    <row r="1204" customFormat="false" ht="15" hidden="false" customHeight="false" outlineLevel="0" collapsed="false"/>
    <row r="1205" customFormat="false" ht="15" hidden="false" customHeight="false" outlineLevel="0" collapsed="false"/>
    <row r="1206" customFormat="false" ht="15" hidden="false" customHeight="false" outlineLevel="0" collapsed="false"/>
    <row r="1207" customFormat="false" ht="15" hidden="false" customHeight="false" outlineLevel="0" collapsed="false"/>
    <row r="1208" customFormat="false" ht="15" hidden="false" customHeight="false" outlineLevel="0" collapsed="false"/>
    <row r="1209" customFormat="false" ht="15" hidden="false" customHeight="false" outlineLevel="0" collapsed="false"/>
    <row r="1210" customFormat="false" ht="15" hidden="false" customHeight="false" outlineLevel="0" collapsed="false"/>
    <row r="1211" customFormat="false" ht="15" hidden="false" customHeight="false" outlineLevel="0" collapsed="false"/>
    <row r="1212" customFormat="false" ht="15" hidden="false" customHeight="false" outlineLevel="0" collapsed="false"/>
    <row r="1213" customFormat="false" ht="15" hidden="false" customHeight="false" outlineLevel="0" collapsed="false"/>
    <row r="1214" customFormat="false" ht="15" hidden="false" customHeight="false" outlineLevel="0" collapsed="false"/>
    <row r="1215" customFormat="false" ht="15" hidden="false" customHeight="false" outlineLevel="0" collapsed="false"/>
    <row r="1216" customFormat="false" ht="15" hidden="false" customHeight="false" outlineLevel="0" collapsed="false"/>
    <row r="1217" customFormat="false" ht="15" hidden="false" customHeight="false" outlineLevel="0" collapsed="false"/>
    <row r="1218" customFormat="false" ht="15" hidden="false" customHeight="false" outlineLevel="0" collapsed="false"/>
    <row r="1219" customFormat="false" ht="15" hidden="false" customHeight="false" outlineLevel="0" collapsed="false"/>
    <row r="1220" customFormat="false" ht="15" hidden="false" customHeight="false" outlineLevel="0" collapsed="false"/>
    <row r="1221" customFormat="false" ht="15" hidden="false" customHeight="false" outlineLevel="0" collapsed="false"/>
    <row r="1222" customFormat="false" ht="15" hidden="false" customHeight="false" outlineLevel="0" collapsed="false"/>
    <row r="1223" customFormat="false" ht="15" hidden="false" customHeight="false" outlineLevel="0" collapsed="false"/>
    <row r="1224" customFormat="false" ht="15" hidden="false" customHeight="false" outlineLevel="0" collapsed="false"/>
    <row r="1225" customFormat="false" ht="15" hidden="false" customHeight="false" outlineLevel="0" collapsed="false"/>
    <row r="1226" customFormat="false" ht="15" hidden="false" customHeight="false" outlineLevel="0" collapsed="false"/>
    <row r="1227" customFormat="false" ht="15" hidden="false" customHeight="false" outlineLevel="0" collapsed="false"/>
    <row r="1228" customFormat="false" ht="15" hidden="false" customHeight="false" outlineLevel="0" collapsed="false"/>
    <row r="1229" customFormat="false" ht="15" hidden="false" customHeight="false" outlineLevel="0" collapsed="false"/>
    <row r="1230" customFormat="false" ht="15" hidden="false" customHeight="false" outlineLevel="0" collapsed="false"/>
    <row r="1231" customFormat="false" ht="15" hidden="false" customHeight="false" outlineLevel="0" collapsed="false"/>
    <row r="1232" customFormat="false" ht="15" hidden="false" customHeight="false" outlineLevel="0" collapsed="false"/>
    <row r="1233" customFormat="false" ht="15" hidden="false" customHeight="false" outlineLevel="0" collapsed="false"/>
    <row r="1234" customFormat="false" ht="15" hidden="false" customHeight="false" outlineLevel="0" collapsed="false"/>
    <row r="1235" customFormat="false" ht="15" hidden="false" customHeight="false" outlineLevel="0" collapsed="false"/>
    <row r="1236" customFormat="false" ht="15" hidden="false" customHeight="false" outlineLevel="0" collapsed="false"/>
    <row r="1237" customFormat="false" ht="15" hidden="false" customHeight="false" outlineLevel="0" collapsed="false"/>
    <row r="1238" customFormat="false" ht="15" hidden="false" customHeight="false" outlineLevel="0" collapsed="false"/>
    <row r="1239" customFormat="false" ht="15" hidden="false" customHeight="false" outlineLevel="0" collapsed="false"/>
    <row r="1240" customFormat="false" ht="15" hidden="false" customHeight="false" outlineLevel="0" collapsed="false"/>
    <row r="1241" customFormat="false" ht="15" hidden="false" customHeight="false" outlineLevel="0" collapsed="false"/>
    <row r="1242" customFormat="false" ht="15" hidden="false" customHeight="false" outlineLevel="0" collapsed="false"/>
    <row r="1243" customFormat="false" ht="15" hidden="false" customHeight="false" outlineLevel="0" collapsed="false"/>
    <row r="1244" customFormat="false" ht="15" hidden="false" customHeight="false" outlineLevel="0" collapsed="false"/>
    <row r="1245" customFormat="false" ht="15" hidden="false" customHeight="false" outlineLevel="0" collapsed="false"/>
    <row r="1246" customFormat="false" ht="15" hidden="false" customHeight="false" outlineLevel="0" collapsed="false"/>
    <row r="1247" customFormat="false" ht="15" hidden="false" customHeight="false" outlineLevel="0" collapsed="false"/>
    <row r="1248" customFormat="false" ht="15" hidden="false" customHeight="false" outlineLevel="0" collapsed="false"/>
    <row r="1249" customFormat="false" ht="15" hidden="false" customHeight="false" outlineLevel="0" collapsed="false"/>
    <row r="1250" customFormat="false" ht="15" hidden="false" customHeight="false" outlineLevel="0" collapsed="false"/>
    <row r="1251" customFormat="false" ht="15" hidden="false" customHeight="false" outlineLevel="0" collapsed="false"/>
    <row r="1252" customFormat="false" ht="15" hidden="false" customHeight="false" outlineLevel="0" collapsed="false"/>
    <row r="1253" customFormat="false" ht="15" hidden="false" customHeight="false" outlineLevel="0" collapsed="false"/>
    <row r="1254" customFormat="false" ht="15" hidden="false" customHeight="false" outlineLevel="0" collapsed="false"/>
    <row r="1255" customFormat="false" ht="15" hidden="false" customHeight="false" outlineLevel="0" collapsed="false"/>
    <row r="1256" customFormat="false" ht="15" hidden="false" customHeight="false" outlineLevel="0" collapsed="false"/>
    <row r="1257" customFormat="false" ht="15" hidden="false" customHeight="false" outlineLevel="0" collapsed="false"/>
    <row r="1258" customFormat="false" ht="15" hidden="false" customHeight="false" outlineLevel="0" collapsed="false"/>
    <row r="1259" customFormat="false" ht="15" hidden="false" customHeight="false" outlineLevel="0" collapsed="false"/>
    <row r="1260" customFormat="false" ht="15" hidden="false" customHeight="false" outlineLevel="0" collapsed="false"/>
    <row r="1261" customFormat="false" ht="15" hidden="false" customHeight="false" outlineLevel="0" collapsed="false"/>
    <row r="1262" customFormat="false" ht="15" hidden="false" customHeight="false" outlineLevel="0" collapsed="false"/>
    <row r="1263" customFormat="false" ht="15" hidden="false" customHeight="false" outlineLevel="0" collapsed="false"/>
    <row r="1264" customFormat="false" ht="15" hidden="false" customHeight="false" outlineLevel="0" collapsed="false"/>
    <row r="1265" customFormat="false" ht="15" hidden="false" customHeight="false" outlineLevel="0" collapsed="false"/>
    <row r="1266" customFormat="false" ht="15" hidden="false" customHeight="false" outlineLevel="0" collapsed="false"/>
    <row r="1267" customFormat="false" ht="15" hidden="false" customHeight="false" outlineLevel="0" collapsed="false"/>
    <row r="1268" customFormat="false" ht="15" hidden="false" customHeight="false" outlineLevel="0" collapsed="false"/>
    <row r="1269" customFormat="false" ht="15" hidden="false" customHeight="false" outlineLevel="0" collapsed="false"/>
    <row r="1270" customFormat="false" ht="15" hidden="false" customHeight="false" outlineLevel="0" collapsed="false"/>
    <row r="1271" customFormat="false" ht="15" hidden="false" customHeight="false" outlineLevel="0" collapsed="false"/>
    <row r="1272" customFormat="false" ht="15" hidden="false" customHeight="false" outlineLevel="0" collapsed="false"/>
    <row r="1273" customFormat="false" ht="15" hidden="false" customHeight="false" outlineLevel="0" collapsed="false"/>
    <row r="1274" customFormat="false" ht="15" hidden="false" customHeight="false" outlineLevel="0" collapsed="false"/>
    <row r="1275" customFormat="false" ht="15" hidden="false" customHeight="false" outlineLevel="0" collapsed="false"/>
    <row r="1276" customFormat="false" ht="15" hidden="false" customHeight="false" outlineLevel="0" collapsed="false"/>
    <row r="1277" customFormat="false" ht="15" hidden="false" customHeight="false" outlineLevel="0" collapsed="false"/>
    <row r="1278" customFormat="false" ht="15" hidden="false" customHeight="false" outlineLevel="0" collapsed="false"/>
    <row r="1279" customFormat="false" ht="15" hidden="false" customHeight="false" outlineLevel="0" collapsed="false"/>
    <row r="1280" customFormat="false" ht="15" hidden="false" customHeight="false" outlineLevel="0" collapsed="false"/>
    <row r="1281" customFormat="false" ht="15" hidden="false" customHeight="false" outlineLevel="0" collapsed="false"/>
    <row r="1282" customFormat="false" ht="15" hidden="false" customHeight="false" outlineLevel="0" collapsed="false"/>
    <row r="1283" customFormat="false" ht="15" hidden="false" customHeight="false" outlineLevel="0" collapsed="false"/>
    <row r="1284" customFormat="false" ht="15" hidden="false" customHeight="false" outlineLevel="0" collapsed="false"/>
    <row r="1285" customFormat="false" ht="15" hidden="false" customHeight="false" outlineLevel="0" collapsed="false"/>
    <row r="1286" customFormat="false" ht="15" hidden="false" customHeight="false" outlineLevel="0" collapsed="false"/>
    <row r="1287" customFormat="false" ht="15" hidden="false" customHeight="false" outlineLevel="0" collapsed="false"/>
    <row r="1288" customFormat="false" ht="15" hidden="false" customHeight="false" outlineLevel="0" collapsed="false"/>
    <row r="1289" customFormat="false" ht="15" hidden="false" customHeight="false" outlineLevel="0" collapsed="false"/>
    <row r="1290" customFormat="false" ht="15" hidden="false" customHeight="false" outlineLevel="0" collapsed="false"/>
    <row r="1291" customFormat="false" ht="15" hidden="false" customHeight="false" outlineLevel="0" collapsed="false"/>
    <row r="1292" customFormat="false" ht="15" hidden="false" customHeight="false" outlineLevel="0" collapsed="false"/>
    <row r="1293" customFormat="false" ht="15" hidden="false" customHeight="false" outlineLevel="0" collapsed="false"/>
    <row r="1294" customFormat="false" ht="15" hidden="false" customHeight="false" outlineLevel="0" collapsed="false"/>
    <row r="1295" customFormat="false" ht="15" hidden="false" customHeight="false" outlineLevel="0" collapsed="false"/>
    <row r="1296" customFormat="false" ht="15" hidden="false" customHeight="false" outlineLevel="0" collapsed="false"/>
    <row r="1297" customFormat="false" ht="15" hidden="false" customHeight="false" outlineLevel="0" collapsed="false"/>
    <row r="1298" customFormat="false" ht="15" hidden="false" customHeight="false" outlineLevel="0" collapsed="false"/>
    <row r="1299" customFormat="false" ht="15" hidden="false" customHeight="false" outlineLevel="0" collapsed="false"/>
    <row r="1300" customFormat="false" ht="15" hidden="false" customHeight="false" outlineLevel="0" collapsed="false"/>
    <row r="1301" customFormat="false" ht="15" hidden="false" customHeight="false" outlineLevel="0" collapsed="false"/>
    <row r="1302" customFormat="false" ht="15" hidden="false" customHeight="false" outlineLevel="0" collapsed="false"/>
    <row r="1303" customFormat="false" ht="15" hidden="false" customHeight="false" outlineLevel="0" collapsed="false"/>
    <row r="1304" customFormat="false" ht="15" hidden="false" customHeight="false" outlineLevel="0" collapsed="false"/>
    <row r="1305" customFormat="false" ht="15" hidden="false" customHeight="false" outlineLevel="0" collapsed="false"/>
    <row r="1306" customFormat="false" ht="15" hidden="false" customHeight="false" outlineLevel="0" collapsed="false"/>
    <row r="1307" customFormat="false" ht="15" hidden="false" customHeight="false" outlineLevel="0" collapsed="false"/>
    <row r="1308" customFormat="false" ht="15" hidden="false" customHeight="false" outlineLevel="0" collapsed="false"/>
    <row r="1309" customFormat="false" ht="15" hidden="false" customHeight="false" outlineLevel="0" collapsed="false"/>
    <row r="1310" customFormat="false" ht="15" hidden="false" customHeight="false" outlineLevel="0" collapsed="false"/>
    <row r="1311" customFormat="false" ht="15" hidden="false" customHeight="false" outlineLevel="0" collapsed="false"/>
    <row r="1312" customFormat="false" ht="15" hidden="false" customHeight="false" outlineLevel="0" collapsed="false"/>
    <row r="1313" customFormat="false" ht="15" hidden="false" customHeight="false" outlineLevel="0" collapsed="false"/>
    <row r="1314" customFormat="false" ht="15" hidden="false" customHeight="false" outlineLevel="0" collapsed="false"/>
    <row r="1315" customFormat="false" ht="15" hidden="false" customHeight="false" outlineLevel="0" collapsed="false"/>
    <row r="1316" customFormat="false" ht="15" hidden="false" customHeight="false" outlineLevel="0" collapsed="false"/>
    <row r="1317" customFormat="false" ht="15" hidden="false" customHeight="false" outlineLevel="0" collapsed="false"/>
    <row r="1318" customFormat="false" ht="15" hidden="false" customHeight="false" outlineLevel="0" collapsed="false"/>
    <row r="1319" customFormat="false" ht="15" hidden="false" customHeight="false" outlineLevel="0" collapsed="false"/>
    <row r="1320" customFormat="false" ht="15" hidden="false" customHeight="false" outlineLevel="0" collapsed="false"/>
    <row r="1321" customFormat="false" ht="15" hidden="false" customHeight="false" outlineLevel="0" collapsed="false"/>
    <row r="1322" customFormat="false" ht="15" hidden="false" customHeight="false" outlineLevel="0" collapsed="false"/>
    <row r="1323" customFormat="false" ht="15" hidden="false" customHeight="false" outlineLevel="0" collapsed="false"/>
    <row r="1324" customFormat="false" ht="15" hidden="false" customHeight="false" outlineLevel="0" collapsed="false"/>
    <row r="1325" customFormat="false" ht="15" hidden="false" customHeight="false" outlineLevel="0" collapsed="false"/>
    <row r="1326" customFormat="false" ht="15" hidden="false" customHeight="false" outlineLevel="0" collapsed="false"/>
    <row r="1327" customFormat="false" ht="15" hidden="false" customHeight="false" outlineLevel="0" collapsed="false"/>
    <row r="1328" customFormat="false" ht="15" hidden="false" customHeight="false" outlineLevel="0" collapsed="false"/>
    <row r="1329" customFormat="false" ht="15" hidden="false" customHeight="false" outlineLevel="0" collapsed="false"/>
    <row r="1330" customFormat="false" ht="15" hidden="false" customHeight="false" outlineLevel="0" collapsed="false"/>
    <row r="1331" customFormat="false" ht="15" hidden="false" customHeight="false" outlineLevel="0" collapsed="false"/>
    <row r="1332" customFormat="false" ht="15" hidden="false" customHeight="false" outlineLevel="0" collapsed="false"/>
    <row r="1333" customFormat="false" ht="15" hidden="false" customHeight="false" outlineLevel="0" collapsed="false"/>
    <row r="1334" customFormat="false" ht="15" hidden="false" customHeight="false" outlineLevel="0" collapsed="false"/>
    <row r="1335" customFormat="false" ht="15" hidden="false" customHeight="false" outlineLevel="0" collapsed="false"/>
    <row r="1336" customFormat="false" ht="15" hidden="false" customHeight="false" outlineLevel="0" collapsed="false"/>
    <row r="1337" customFormat="false" ht="15" hidden="false" customHeight="false" outlineLevel="0" collapsed="false"/>
    <row r="1338" customFormat="false" ht="15" hidden="false" customHeight="false" outlineLevel="0" collapsed="false"/>
    <row r="1339" customFormat="false" ht="15" hidden="false" customHeight="false" outlineLevel="0" collapsed="false"/>
    <row r="1340" customFormat="false" ht="15" hidden="false" customHeight="false" outlineLevel="0" collapsed="false"/>
    <row r="1341" customFormat="false" ht="15" hidden="false" customHeight="false" outlineLevel="0" collapsed="false"/>
    <row r="1342" customFormat="false" ht="15" hidden="false" customHeight="false" outlineLevel="0" collapsed="false"/>
    <row r="1343" customFormat="false" ht="15" hidden="false" customHeight="false" outlineLevel="0" collapsed="false"/>
    <row r="1344" customFormat="false" ht="15" hidden="false" customHeight="false" outlineLevel="0" collapsed="false"/>
    <row r="1345" customFormat="false" ht="15" hidden="false" customHeight="false" outlineLevel="0" collapsed="false"/>
    <row r="1346" customFormat="false" ht="15" hidden="false" customHeight="false" outlineLevel="0" collapsed="false"/>
    <row r="1347" customFormat="false" ht="15" hidden="false" customHeight="false" outlineLevel="0" collapsed="false"/>
    <row r="1348" customFormat="false" ht="15" hidden="false" customHeight="false" outlineLevel="0" collapsed="false"/>
    <row r="1349" customFormat="false" ht="15" hidden="false" customHeight="false" outlineLevel="0" collapsed="false"/>
    <row r="1350" customFormat="false" ht="15" hidden="false" customHeight="false" outlineLevel="0" collapsed="false"/>
    <row r="1351" customFormat="false" ht="15" hidden="false" customHeight="false" outlineLevel="0" collapsed="false"/>
    <row r="1352" customFormat="false" ht="15" hidden="false" customHeight="false" outlineLevel="0" collapsed="false"/>
    <row r="1353" customFormat="false" ht="15" hidden="false" customHeight="false" outlineLevel="0" collapsed="false"/>
    <row r="1354" customFormat="false" ht="15" hidden="false" customHeight="false" outlineLevel="0" collapsed="false"/>
    <row r="1355" customFormat="false" ht="15" hidden="false" customHeight="false" outlineLevel="0" collapsed="false"/>
    <row r="1356" customFormat="false" ht="15" hidden="false" customHeight="false" outlineLevel="0" collapsed="false"/>
    <row r="1357" customFormat="false" ht="15" hidden="false" customHeight="false" outlineLevel="0" collapsed="false"/>
    <row r="1358" customFormat="false" ht="15" hidden="false" customHeight="false" outlineLevel="0" collapsed="false"/>
    <row r="1359" customFormat="false" ht="15" hidden="false" customHeight="false" outlineLevel="0" collapsed="false"/>
    <row r="1360" customFormat="false" ht="15" hidden="false" customHeight="false" outlineLevel="0" collapsed="false"/>
    <row r="1361" customFormat="false" ht="15" hidden="false" customHeight="false" outlineLevel="0" collapsed="false"/>
    <row r="1362" customFormat="false" ht="15" hidden="false" customHeight="false" outlineLevel="0" collapsed="false"/>
    <row r="1363" customFormat="false" ht="15" hidden="false" customHeight="false" outlineLevel="0" collapsed="false"/>
    <row r="1364" customFormat="false" ht="15" hidden="false" customHeight="false" outlineLevel="0" collapsed="false"/>
    <row r="1365" customFormat="false" ht="15" hidden="false" customHeight="false" outlineLevel="0" collapsed="false"/>
    <row r="1366" customFormat="false" ht="15" hidden="false" customHeight="false" outlineLevel="0" collapsed="false"/>
    <row r="1367" customFormat="false" ht="15" hidden="false" customHeight="false" outlineLevel="0" collapsed="false"/>
    <row r="1368" customFormat="false" ht="15" hidden="false" customHeight="false" outlineLevel="0" collapsed="false"/>
    <row r="1369" customFormat="false" ht="15" hidden="false" customHeight="false" outlineLevel="0" collapsed="false"/>
    <row r="1370" customFormat="false" ht="15" hidden="false" customHeight="false" outlineLevel="0" collapsed="false"/>
    <row r="1371" customFormat="false" ht="15" hidden="false" customHeight="false" outlineLevel="0" collapsed="false"/>
    <row r="1372" customFormat="false" ht="15" hidden="false" customHeight="false" outlineLevel="0" collapsed="false"/>
    <row r="1373" customFormat="false" ht="15" hidden="false" customHeight="false" outlineLevel="0" collapsed="false"/>
    <row r="1374" customFormat="false" ht="15" hidden="false" customHeight="false" outlineLevel="0" collapsed="false"/>
    <row r="1375" customFormat="false" ht="15" hidden="false" customHeight="false" outlineLevel="0" collapsed="false"/>
    <row r="1376" customFormat="false" ht="15" hidden="false" customHeight="false" outlineLevel="0" collapsed="false"/>
    <row r="1377" customFormat="false" ht="15" hidden="false" customHeight="false" outlineLevel="0" collapsed="false"/>
    <row r="1378" customFormat="false" ht="15" hidden="false" customHeight="false" outlineLevel="0" collapsed="false"/>
    <row r="1379" customFormat="false" ht="15" hidden="false" customHeight="false" outlineLevel="0" collapsed="false"/>
    <row r="1380" customFormat="false" ht="15" hidden="false" customHeight="false" outlineLevel="0" collapsed="false"/>
    <row r="1381" customFormat="false" ht="15" hidden="false" customHeight="false" outlineLevel="0" collapsed="false"/>
    <row r="1382" customFormat="false" ht="15" hidden="false" customHeight="false" outlineLevel="0" collapsed="false"/>
    <row r="1383" customFormat="false" ht="15" hidden="false" customHeight="false" outlineLevel="0" collapsed="false"/>
    <row r="1384" customFormat="false" ht="15" hidden="false" customHeight="false" outlineLevel="0" collapsed="false"/>
    <row r="1385" customFormat="false" ht="15" hidden="false" customHeight="false" outlineLevel="0" collapsed="false"/>
    <row r="1386" customFormat="false" ht="15" hidden="false" customHeight="false" outlineLevel="0" collapsed="false"/>
    <row r="1387" customFormat="false" ht="15" hidden="false" customHeight="false" outlineLevel="0" collapsed="false"/>
    <row r="1388" customFormat="false" ht="15" hidden="false" customHeight="false" outlineLevel="0" collapsed="false"/>
    <row r="1389" customFormat="false" ht="15" hidden="false" customHeight="false" outlineLevel="0" collapsed="false"/>
    <row r="1390" customFormat="false" ht="15" hidden="false" customHeight="false" outlineLevel="0" collapsed="false"/>
    <row r="1391" customFormat="false" ht="15" hidden="false" customHeight="false" outlineLevel="0" collapsed="false"/>
    <row r="1392" customFormat="false" ht="15" hidden="false" customHeight="false" outlineLevel="0" collapsed="false"/>
    <row r="1393" customFormat="false" ht="15" hidden="false" customHeight="false" outlineLevel="0" collapsed="false"/>
    <row r="1394" customFormat="false" ht="15" hidden="false" customHeight="false" outlineLevel="0" collapsed="false"/>
    <row r="1395" customFormat="false" ht="15" hidden="false" customHeight="false" outlineLevel="0" collapsed="false"/>
    <row r="1396" customFormat="false" ht="15" hidden="false" customHeight="false" outlineLevel="0" collapsed="false"/>
    <row r="1397" customFormat="false" ht="15" hidden="false" customHeight="false" outlineLevel="0" collapsed="false"/>
    <row r="1398" customFormat="false" ht="15" hidden="false" customHeight="false" outlineLevel="0" collapsed="false"/>
    <row r="1399" customFormat="false" ht="15" hidden="false" customHeight="false" outlineLevel="0" collapsed="false"/>
    <row r="1400" customFormat="false" ht="15" hidden="false" customHeight="false" outlineLevel="0" collapsed="false"/>
    <row r="1401" customFormat="false" ht="15" hidden="false" customHeight="false" outlineLevel="0" collapsed="false"/>
    <row r="1402" customFormat="false" ht="15" hidden="false" customHeight="false" outlineLevel="0" collapsed="false"/>
    <row r="1403" customFormat="false" ht="15" hidden="false" customHeight="false" outlineLevel="0" collapsed="false"/>
    <row r="1404" customFormat="false" ht="15" hidden="false" customHeight="false" outlineLevel="0" collapsed="false"/>
    <row r="1405" customFormat="false" ht="15" hidden="false" customHeight="false" outlineLevel="0" collapsed="false"/>
    <row r="1406" customFormat="false" ht="15" hidden="false" customHeight="false" outlineLevel="0" collapsed="false"/>
    <row r="1407" customFormat="false" ht="15" hidden="false" customHeight="false" outlineLevel="0" collapsed="false"/>
    <row r="1408" customFormat="false" ht="15" hidden="false" customHeight="false" outlineLevel="0" collapsed="false"/>
    <row r="1409" customFormat="false" ht="15" hidden="false" customHeight="false" outlineLevel="0" collapsed="false"/>
    <row r="1410" customFormat="false" ht="15" hidden="false" customHeight="false" outlineLevel="0" collapsed="false"/>
    <row r="1411" customFormat="false" ht="15" hidden="false" customHeight="false" outlineLevel="0" collapsed="false"/>
    <row r="1412" customFormat="false" ht="15" hidden="false" customHeight="false" outlineLevel="0" collapsed="false"/>
    <row r="1413" customFormat="false" ht="15" hidden="false" customHeight="false" outlineLevel="0" collapsed="false"/>
    <row r="1414" customFormat="false" ht="15" hidden="false" customHeight="false" outlineLevel="0" collapsed="false"/>
    <row r="1415" customFormat="false" ht="15" hidden="false" customHeight="false" outlineLevel="0" collapsed="false"/>
    <row r="1416" customFormat="false" ht="15" hidden="false" customHeight="false" outlineLevel="0" collapsed="false"/>
    <row r="1417" customFormat="false" ht="15" hidden="false" customHeight="false" outlineLevel="0" collapsed="false"/>
    <row r="1418" customFormat="false" ht="15" hidden="false" customHeight="false" outlineLevel="0" collapsed="false"/>
    <row r="1419" customFormat="false" ht="15" hidden="false" customHeight="false" outlineLevel="0" collapsed="false"/>
    <row r="1420" customFormat="false" ht="15" hidden="false" customHeight="false" outlineLevel="0" collapsed="false"/>
    <row r="1421" customFormat="false" ht="15" hidden="false" customHeight="false" outlineLevel="0" collapsed="false"/>
    <row r="1422" customFormat="false" ht="15" hidden="false" customHeight="false" outlineLevel="0" collapsed="false"/>
    <row r="1423" customFormat="false" ht="15" hidden="false" customHeight="false" outlineLevel="0" collapsed="false"/>
    <row r="1424" customFormat="false" ht="15" hidden="false" customHeight="false" outlineLevel="0" collapsed="false"/>
    <row r="1425" customFormat="false" ht="15" hidden="false" customHeight="false" outlineLevel="0" collapsed="false"/>
    <row r="1426" customFormat="false" ht="15" hidden="false" customHeight="false" outlineLevel="0" collapsed="false"/>
    <row r="1427" customFormat="false" ht="15" hidden="false" customHeight="false" outlineLevel="0" collapsed="false"/>
    <row r="1428" customFormat="false" ht="15" hidden="false" customHeight="false" outlineLevel="0" collapsed="false"/>
    <row r="1429" customFormat="false" ht="15" hidden="false" customHeight="false" outlineLevel="0" collapsed="false"/>
    <row r="1430" customFormat="false" ht="15" hidden="false" customHeight="false" outlineLevel="0" collapsed="false"/>
    <row r="1431" customFormat="false" ht="15" hidden="false" customHeight="false" outlineLevel="0" collapsed="false"/>
    <row r="1432" customFormat="false" ht="15" hidden="false" customHeight="false" outlineLevel="0" collapsed="false"/>
    <row r="1433" customFormat="false" ht="15" hidden="false" customHeight="false" outlineLevel="0" collapsed="false"/>
    <row r="1434" customFormat="false" ht="15" hidden="false" customHeight="false" outlineLevel="0" collapsed="false"/>
    <row r="1435" customFormat="false" ht="15" hidden="false" customHeight="false" outlineLevel="0" collapsed="false"/>
    <row r="1436" customFormat="false" ht="15" hidden="false" customHeight="false" outlineLevel="0" collapsed="false"/>
    <row r="1437" customFormat="false" ht="15" hidden="false" customHeight="false" outlineLevel="0" collapsed="false"/>
    <row r="1438" customFormat="false" ht="15" hidden="false" customHeight="false" outlineLevel="0" collapsed="false"/>
    <row r="1439" customFormat="false" ht="15" hidden="false" customHeight="false" outlineLevel="0" collapsed="false"/>
    <row r="1440" customFormat="false" ht="15" hidden="false" customHeight="false" outlineLevel="0" collapsed="false"/>
    <row r="1441" customFormat="false" ht="15" hidden="false" customHeight="false" outlineLevel="0" collapsed="false"/>
    <row r="1442" customFormat="false" ht="15" hidden="false" customHeight="false" outlineLevel="0" collapsed="false"/>
    <row r="1443" customFormat="false" ht="15" hidden="false" customHeight="false" outlineLevel="0" collapsed="false"/>
    <row r="1444" customFormat="false" ht="15" hidden="false" customHeight="false" outlineLevel="0" collapsed="false"/>
    <row r="1445" customFormat="false" ht="15" hidden="false" customHeight="false" outlineLevel="0" collapsed="false"/>
    <row r="1446" customFormat="false" ht="15" hidden="false" customHeight="false" outlineLevel="0" collapsed="false"/>
    <row r="1447" customFormat="false" ht="15" hidden="false" customHeight="false" outlineLevel="0" collapsed="false"/>
    <row r="1448" customFormat="false" ht="15" hidden="false" customHeight="false" outlineLevel="0" collapsed="false"/>
    <row r="1449" customFormat="false" ht="15" hidden="false" customHeight="false" outlineLevel="0" collapsed="false"/>
    <row r="1450" customFormat="false" ht="15" hidden="false" customHeight="false" outlineLevel="0" collapsed="false"/>
    <row r="1451" customFormat="false" ht="15" hidden="false" customHeight="false" outlineLevel="0" collapsed="false"/>
    <row r="1452" customFormat="false" ht="15" hidden="false" customHeight="false" outlineLevel="0" collapsed="false"/>
    <row r="1453" customFormat="false" ht="15" hidden="false" customHeight="false" outlineLevel="0" collapsed="false"/>
    <row r="1454" customFormat="false" ht="15" hidden="false" customHeight="false" outlineLevel="0" collapsed="false"/>
    <row r="1455" customFormat="false" ht="15" hidden="false" customHeight="false" outlineLevel="0" collapsed="false"/>
    <row r="1456" customFormat="false" ht="15" hidden="false" customHeight="false" outlineLevel="0" collapsed="false"/>
    <row r="1457" customFormat="false" ht="15" hidden="false" customHeight="false" outlineLevel="0" collapsed="false"/>
    <row r="1458" customFormat="false" ht="15" hidden="false" customHeight="false" outlineLevel="0" collapsed="false"/>
    <row r="1459" customFormat="false" ht="15" hidden="false" customHeight="false" outlineLevel="0" collapsed="false"/>
    <row r="1460" customFormat="false" ht="15" hidden="false" customHeight="false" outlineLevel="0" collapsed="false"/>
    <row r="1461" customFormat="false" ht="15" hidden="false" customHeight="false" outlineLevel="0" collapsed="false"/>
    <row r="1462" customFormat="false" ht="15" hidden="false" customHeight="false" outlineLevel="0" collapsed="false"/>
    <row r="1463" customFormat="false" ht="15" hidden="false" customHeight="false" outlineLevel="0" collapsed="false"/>
    <row r="1464" customFormat="false" ht="15" hidden="false" customHeight="false" outlineLevel="0" collapsed="false"/>
    <row r="1465" customFormat="false" ht="15" hidden="false" customHeight="false" outlineLevel="0" collapsed="false"/>
    <row r="1466" customFormat="false" ht="15" hidden="false" customHeight="false" outlineLevel="0" collapsed="false"/>
    <row r="1467" customFormat="false" ht="15" hidden="false" customHeight="false" outlineLevel="0" collapsed="false"/>
    <row r="1468" customFormat="false" ht="15" hidden="false" customHeight="false" outlineLevel="0" collapsed="false"/>
    <row r="1469" customFormat="false" ht="15" hidden="false" customHeight="false" outlineLevel="0" collapsed="false"/>
    <row r="1470" customFormat="false" ht="15" hidden="false" customHeight="false" outlineLevel="0" collapsed="false"/>
    <row r="1471" customFormat="false" ht="15" hidden="false" customHeight="false" outlineLevel="0" collapsed="false"/>
    <row r="1472" customFormat="false" ht="15" hidden="false" customHeight="false" outlineLevel="0" collapsed="false"/>
    <row r="1473" customFormat="false" ht="15" hidden="false" customHeight="false" outlineLevel="0" collapsed="false"/>
    <row r="1474" customFormat="false" ht="15" hidden="false" customHeight="false" outlineLevel="0" collapsed="false"/>
    <row r="1475" customFormat="false" ht="15" hidden="false" customHeight="false" outlineLevel="0" collapsed="false"/>
    <row r="1476" customFormat="false" ht="15" hidden="false" customHeight="false" outlineLevel="0" collapsed="false"/>
    <row r="1477" customFormat="false" ht="15" hidden="false" customHeight="false" outlineLevel="0" collapsed="false"/>
    <row r="1478" customFormat="false" ht="15" hidden="false" customHeight="false" outlineLevel="0" collapsed="false"/>
    <row r="1479" customFormat="false" ht="15" hidden="false" customHeight="false" outlineLevel="0" collapsed="false"/>
    <row r="1480" customFormat="false" ht="15" hidden="false" customHeight="false" outlineLevel="0" collapsed="false"/>
    <row r="1481" customFormat="false" ht="15" hidden="false" customHeight="false" outlineLevel="0" collapsed="false"/>
    <row r="1482" customFormat="false" ht="15" hidden="false" customHeight="false" outlineLevel="0" collapsed="false"/>
    <row r="1483" customFormat="false" ht="15" hidden="false" customHeight="false" outlineLevel="0" collapsed="false"/>
    <row r="1484" customFormat="false" ht="15" hidden="false" customHeight="false" outlineLevel="0" collapsed="false"/>
    <row r="1485" customFormat="false" ht="15" hidden="false" customHeight="false" outlineLevel="0" collapsed="false"/>
    <row r="1486" customFormat="false" ht="15" hidden="false" customHeight="false" outlineLevel="0" collapsed="false"/>
    <row r="1487" customFormat="false" ht="15" hidden="false" customHeight="false" outlineLevel="0" collapsed="false"/>
    <row r="1488" customFormat="false" ht="15" hidden="false" customHeight="false" outlineLevel="0" collapsed="false"/>
    <row r="1489" customFormat="false" ht="15" hidden="false" customHeight="false" outlineLevel="0" collapsed="false"/>
    <row r="1490" customFormat="false" ht="15" hidden="false" customHeight="false" outlineLevel="0" collapsed="false"/>
    <row r="1491" customFormat="false" ht="15" hidden="false" customHeight="false" outlineLevel="0" collapsed="false"/>
    <row r="1492" customFormat="false" ht="15" hidden="false" customHeight="false" outlineLevel="0" collapsed="false"/>
    <row r="1493" customFormat="false" ht="15" hidden="false" customHeight="false" outlineLevel="0" collapsed="false"/>
    <row r="1494" customFormat="false" ht="15" hidden="false" customHeight="false" outlineLevel="0" collapsed="false"/>
    <row r="1495" customFormat="false" ht="15" hidden="false" customHeight="false" outlineLevel="0" collapsed="false"/>
    <row r="1496" customFormat="false" ht="15" hidden="false" customHeight="false" outlineLevel="0" collapsed="false"/>
    <row r="1497" customFormat="false" ht="15" hidden="false" customHeight="false" outlineLevel="0" collapsed="false"/>
    <row r="1498" customFormat="false" ht="15" hidden="false" customHeight="false" outlineLevel="0" collapsed="false"/>
    <row r="1499" customFormat="false" ht="15" hidden="false" customHeight="false" outlineLevel="0" collapsed="false"/>
    <row r="1500" customFormat="false" ht="15" hidden="false" customHeight="false" outlineLevel="0" collapsed="false"/>
    <row r="1501" customFormat="false" ht="15" hidden="false" customHeight="false" outlineLevel="0" collapsed="false"/>
    <row r="1502" customFormat="false" ht="15" hidden="false" customHeight="false" outlineLevel="0" collapsed="false"/>
    <row r="1503" customFormat="false" ht="15" hidden="false" customHeight="false" outlineLevel="0" collapsed="false"/>
    <row r="1504" customFormat="false" ht="15" hidden="false" customHeight="false" outlineLevel="0" collapsed="false"/>
    <row r="1505" customFormat="false" ht="15" hidden="false" customHeight="false" outlineLevel="0" collapsed="false"/>
    <row r="1506" customFormat="false" ht="15" hidden="false" customHeight="false" outlineLevel="0" collapsed="false"/>
    <row r="1507" customFormat="false" ht="15" hidden="false" customHeight="false" outlineLevel="0" collapsed="false"/>
    <row r="1508" customFormat="false" ht="15" hidden="false" customHeight="false" outlineLevel="0" collapsed="false"/>
    <row r="1509" customFormat="false" ht="15" hidden="false" customHeight="false" outlineLevel="0" collapsed="false"/>
    <row r="1510" customFormat="false" ht="15" hidden="false" customHeight="false" outlineLevel="0" collapsed="false"/>
    <row r="1511" customFormat="false" ht="15" hidden="false" customHeight="false" outlineLevel="0" collapsed="false"/>
    <row r="1512" customFormat="false" ht="15" hidden="false" customHeight="false" outlineLevel="0" collapsed="false"/>
    <row r="1513" customFormat="false" ht="15" hidden="false" customHeight="false" outlineLevel="0" collapsed="false"/>
    <row r="1514" customFormat="false" ht="15" hidden="false" customHeight="false" outlineLevel="0" collapsed="false"/>
    <row r="1515" customFormat="false" ht="15" hidden="false" customHeight="false" outlineLevel="0" collapsed="false"/>
    <row r="1516" customFormat="false" ht="15" hidden="false" customHeight="false" outlineLevel="0" collapsed="false"/>
    <row r="1517" customFormat="false" ht="15" hidden="false" customHeight="false" outlineLevel="0" collapsed="false"/>
    <row r="1518" customFormat="false" ht="15" hidden="false" customHeight="false" outlineLevel="0" collapsed="false"/>
    <row r="1519" customFormat="false" ht="15" hidden="false" customHeight="false" outlineLevel="0" collapsed="false"/>
    <row r="1520" customFormat="false" ht="15" hidden="false" customHeight="false" outlineLevel="0" collapsed="false"/>
    <row r="1521" customFormat="false" ht="15" hidden="false" customHeight="false" outlineLevel="0" collapsed="false"/>
    <row r="1522" customFormat="false" ht="15" hidden="false" customHeight="false" outlineLevel="0" collapsed="false"/>
    <row r="1523" customFormat="false" ht="15" hidden="false" customHeight="false" outlineLevel="0" collapsed="false"/>
    <row r="1524" customFormat="false" ht="15" hidden="false" customHeight="false" outlineLevel="0" collapsed="false"/>
    <row r="1525" customFormat="false" ht="15" hidden="false" customHeight="false" outlineLevel="0" collapsed="false"/>
    <row r="1526" customFormat="false" ht="15" hidden="false" customHeight="false" outlineLevel="0" collapsed="false"/>
    <row r="1527" customFormat="false" ht="15" hidden="false" customHeight="false" outlineLevel="0" collapsed="false"/>
    <row r="1528" customFormat="false" ht="15" hidden="false" customHeight="false" outlineLevel="0" collapsed="false"/>
    <row r="1529" customFormat="false" ht="15" hidden="false" customHeight="false" outlineLevel="0" collapsed="false"/>
    <row r="1530" customFormat="false" ht="15" hidden="false" customHeight="false" outlineLevel="0" collapsed="false"/>
    <row r="1531" customFormat="false" ht="15" hidden="false" customHeight="false" outlineLevel="0" collapsed="false"/>
    <row r="1532" customFormat="false" ht="15" hidden="false" customHeight="false" outlineLevel="0" collapsed="false"/>
    <row r="1533" customFormat="false" ht="15" hidden="false" customHeight="false" outlineLevel="0" collapsed="false"/>
    <row r="1534" customFormat="false" ht="15" hidden="false" customHeight="false" outlineLevel="0" collapsed="false"/>
    <row r="1535" customFormat="false" ht="15" hidden="false" customHeight="false" outlineLevel="0" collapsed="false"/>
    <row r="1536" customFormat="false" ht="15" hidden="false" customHeight="false" outlineLevel="0" collapsed="false"/>
    <row r="1537" customFormat="false" ht="15" hidden="false" customHeight="false" outlineLevel="0" collapsed="false"/>
    <row r="1538" customFormat="false" ht="15" hidden="false" customHeight="false" outlineLevel="0" collapsed="false"/>
    <row r="1539" customFormat="false" ht="15" hidden="false" customHeight="false" outlineLevel="0" collapsed="false"/>
    <row r="1540" customFormat="false" ht="15" hidden="false" customHeight="false" outlineLevel="0" collapsed="false"/>
    <row r="1541" customFormat="false" ht="15" hidden="false" customHeight="false" outlineLevel="0" collapsed="false"/>
    <row r="1542" customFormat="false" ht="15" hidden="false" customHeight="false" outlineLevel="0" collapsed="false"/>
    <row r="1543" customFormat="false" ht="15" hidden="false" customHeight="false" outlineLevel="0" collapsed="false"/>
    <row r="1544" customFormat="false" ht="15" hidden="false" customHeight="false" outlineLevel="0" collapsed="false"/>
    <row r="1545" customFormat="false" ht="15" hidden="false" customHeight="false" outlineLevel="0" collapsed="false"/>
    <row r="1546" customFormat="false" ht="15" hidden="false" customHeight="false" outlineLevel="0" collapsed="false"/>
    <row r="1547" customFormat="false" ht="15" hidden="false" customHeight="false" outlineLevel="0" collapsed="false"/>
    <row r="1548" customFormat="false" ht="15" hidden="false" customHeight="false" outlineLevel="0" collapsed="false"/>
    <row r="1549" customFormat="false" ht="15" hidden="false" customHeight="false" outlineLevel="0" collapsed="false"/>
    <row r="1550" customFormat="false" ht="15" hidden="false" customHeight="false" outlineLevel="0" collapsed="false"/>
    <row r="1551" customFormat="false" ht="15" hidden="false" customHeight="false" outlineLevel="0" collapsed="false"/>
    <row r="1552" customFormat="false" ht="15" hidden="false" customHeight="false" outlineLevel="0" collapsed="false"/>
    <row r="1553" customFormat="false" ht="15" hidden="false" customHeight="false" outlineLevel="0" collapsed="false"/>
    <row r="1554" customFormat="false" ht="15" hidden="false" customHeight="false" outlineLevel="0" collapsed="false"/>
    <row r="1555" customFormat="false" ht="15" hidden="false" customHeight="false" outlineLevel="0" collapsed="false"/>
    <row r="1556" customFormat="false" ht="15" hidden="false" customHeight="false" outlineLevel="0" collapsed="false"/>
    <row r="1557" customFormat="false" ht="15" hidden="false" customHeight="false" outlineLevel="0" collapsed="false"/>
    <row r="1558" customFormat="false" ht="15" hidden="false" customHeight="false" outlineLevel="0" collapsed="false"/>
    <row r="1559" customFormat="false" ht="15" hidden="false" customHeight="false" outlineLevel="0" collapsed="false"/>
    <row r="1560" customFormat="false" ht="15" hidden="false" customHeight="false" outlineLevel="0" collapsed="false"/>
    <row r="1561" customFormat="false" ht="15" hidden="false" customHeight="false" outlineLevel="0" collapsed="false"/>
    <row r="1562" customFormat="false" ht="15" hidden="false" customHeight="false" outlineLevel="0" collapsed="false"/>
    <row r="1563" customFormat="false" ht="15" hidden="false" customHeight="false" outlineLevel="0" collapsed="false"/>
    <row r="1564" customFormat="false" ht="15" hidden="false" customHeight="false" outlineLevel="0" collapsed="false"/>
    <row r="1565" customFormat="false" ht="15" hidden="false" customHeight="false" outlineLevel="0" collapsed="false"/>
    <row r="1566" customFormat="false" ht="15" hidden="false" customHeight="false" outlineLevel="0" collapsed="false"/>
    <row r="1567" customFormat="false" ht="15" hidden="false" customHeight="false" outlineLevel="0" collapsed="false"/>
    <row r="1568" customFormat="false" ht="15" hidden="false" customHeight="false" outlineLevel="0" collapsed="false"/>
    <row r="1569" customFormat="false" ht="15" hidden="false" customHeight="false" outlineLevel="0" collapsed="false"/>
    <row r="1570" customFormat="false" ht="15" hidden="false" customHeight="false" outlineLevel="0" collapsed="false"/>
    <row r="1571" customFormat="false" ht="15" hidden="false" customHeight="false" outlineLevel="0" collapsed="false"/>
    <row r="1572" customFormat="false" ht="15" hidden="false" customHeight="false" outlineLevel="0" collapsed="false"/>
    <row r="1573" customFormat="false" ht="15" hidden="false" customHeight="false" outlineLevel="0" collapsed="false"/>
    <row r="1574" customFormat="false" ht="15" hidden="false" customHeight="false" outlineLevel="0" collapsed="false"/>
    <row r="1575" customFormat="false" ht="15" hidden="false" customHeight="false" outlineLevel="0" collapsed="false"/>
    <row r="1576" customFormat="false" ht="15" hidden="false" customHeight="false" outlineLevel="0" collapsed="false"/>
    <row r="1577" customFormat="false" ht="15" hidden="false" customHeight="false" outlineLevel="0" collapsed="false"/>
    <row r="1578" customFormat="false" ht="15" hidden="false" customHeight="false" outlineLevel="0" collapsed="false"/>
    <row r="1579" customFormat="false" ht="15" hidden="false" customHeight="false" outlineLevel="0" collapsed="false"/>
    <row r="1580" customFormat="false" ht="15" hidden="false" customHeight="false" outlineLevel="0" collapsed="false"/>
    <row r="1581" customFormat="false" ht="15" hidden="false" customHeight="false" outlineLevel="0" collapsed="false"/>
    <row r="1582" customFormat="false" ht="15" hidden="false" customHeight="false" outlineLevel="0" collapsed="false"/>
    <row r="1583" customFormat="false" ht="15" hidden="false" customHeight="false" outlineLevel="0" collapsed="false"/>
    <row r="1584" customFormat="false" ht="15" hidden="false" customHeight="false" outlineLevel="0" collapsed="false"/>
    <row r="1585" customFormat="false" ht="15" hidden="false" customHeight="false" outlineLevel="0" collapsed="false"/>
    <row r="1586" customFormat="false" ht="15" hidden="false" customHeight="false" outlineLevel="0" collapsed="false"/>
    <row r="1587" customFormat="false" ht="15" hidden="false" customHeight="false" outlineLevel="0" collapsed="false"/>
    <row r="1588" customFormat="false" ht="15" hidden="false" customHeight="false" outlineLevel="0" collapsed="false"/>
    <row r="1589" customFormat="false" ht="15" hidden="false" customHeight="false" outlineLevel="0" collapsed="false"/>
    <row r="1590" customFormat="false" ht="15" hidden="false" customHeight="false" outlineLevel="0" collapsed="false"/>
    <row r="1591" customFormat="false" ht="15" hidden="false" customHeight="false" outlineLevel="0" collapsed="false"/>
    <row r="1592" customFormat="false" ht="15" hidden="false" customHeight="false" outlineLevel="0" collapsed="false"/>
    <row r="1593" customFormat="false" ht="15" hidden="false" customHeight="false" outlineLevel="0" collapsed="false"/>
    <row r="1594" customFormat="false" ht="15" hidden="false" customHeight="false" outlineLevel="0" collapsed="false"/>
    <row r="1595" customFormat="false" ht="15" hidden="false" customHeight="false" outlineLevel="0" collapsed="false"/>
    <row r="1596" customFormat="false" ht="15" hidden="false" customHeight="false" outlineLevel="0" collapsed="false"/>
    <row r="1597" customFormat="false" ht="15" hidden="false" customHeight="false" outlineLevel="0" collapsed="false"/>
    <row r="1598" customFormat="false" ht="15" hidden="false" customHeight="false" outlineLevel="0" collapsed="false"/>
    <row r="1599" customFormat="false" ht="15" hidden="false" customHeight="false" outlineLevel="0" collapsed="false"/>
    <row r="1600" customFormat="false" ht="15" hidden="false" customHeight="false" outlineLevel="0" collapsed="false"/>
    <row r="1601" customFormat="false" ht="15" hidden="false" customHeight="false" outlineLevel="0" collapsed="false"/>
    <row r="1602" customFormat="false" ht="15" hidden="false" customHeight="false" outlineLevel="0" collapsed="false"/>
    <row r="1603" customFormat="false" ht="15" hidden="false" customHeight="false" outlineLevel="0" collapsed="false"/>
    <row r="1604" customFormat="false" ht="15" hidden="false" customHeight="false" outlineLevel="0" collapsed="false"/>
    <row r="1605" customFormat="false" ht="15" hidden="false" customHeight="false" outlineLevel="0" collapsed="false"/>
    <row r="1606" customFormat="false" ht="15" hidden="false" customHeight="false" outlineLevel="0" collapsed="false"/>
    <row r="1607" customFormat="false" ht="15" hidden="false" customHeight="false" outlineLevel="0" collapsed="false"/>
    <row r="1608" customFormat="false" ht="15" hidden="false" customHeight="false" outlineLevel="0" collapsed="false"/>
    <row r="1609" customFormat="false" ht="15" hidden="false" customHeight="false" outlineLevel="0" collapsed="false"/>
    <row r="1610" customFormat="false" ht="15" hidden="false" customHeight="false" outlineLevel="0" collapsed="false"/>
    <row r="1611" customFormat="false" ht="15" hidden="false" customHeight="false" outlineLevel="0" collapsed="false"/>
    <row r="1612" customFormat="false" ht="15" hidden="false" customHeight="false" outlineLevel="0" collapsed="false"/>
    <row r="1613" customFormat="false" ht="15" hidden="false" customHeight="false" outlineLevel="0" collapsed="false"/>
    <row r="1614" customFormat="false" ht="15" hidden="false" customHeight="false" outlineLevel="0" collapsed="false"/>
    <row r="1615" customFormat="false" ht="15" hidden="false" customHeight="false" outlineLevel="0" collapsed="false"/>
    <row r="1616" customFormat="false" ht="15" hidden="false" customHeight="false" outlineLevel="0" collapsed="false"/>
    <row r="1617" customFormat="false" ht="15" hidden="false" customHeight="false" outlineLevel="0" collapsed="false"/>
    <row r="1618" customFormat="false" ht="15" hidden="false" customHeight="false" outlineLevel="0" collapsed="false"/>
    <row r="1619" customFormat="false" ht="15" hidden="false" customHeight="false" outlineLevel="0" collapsed="false"/>
    <row r="1620" customFormat="false" ht="15" hidden="false" customHeight="false" outlineLevel="0" collapsed="false"/>
    <row r="1621" customFormat="false" ht="15" hidden="false" customHeight="false" outlineLevel="0" collapsed="false"/>
    <row r="1622" customFormat="false" ht="15" hidden="false" customHeight="false" outlineLevel="0" collapsed="false"/>
    <row r="1623" customFormat="false" ht="15" hidden="false" customHeight="false" outlineLevel="0" collapsed="false"/>
    <row r="1624" customFormat="false" ht="15" hidden="false" customHeight="false" outlineLevel="0" collapsed="false"/>
    <row r="1625" customFormat="false" ht="15" hidden="false" customHeight="false" outlineLevel="0" collapsed="false"/>
    <row r="1626" customFormat="false" ht="15" hidden="false" customHeight="false" outlineLevel="0" collapsed="false"/>
    <row r="1627" customFormat="false" ht="15" hidden="false" customHeight="false" outlineLevel="0" collapsed="false"/>
    <row r="1628" customFormat="false" ht="15" hidden="false" customHeight="false" outlineLevel="0" collapsed="false"/>
    <row r="1629" customFormat="false" ht="15" hidden="false" customHeight="false" outlineLevel="0" collapsed="false"/>
    <row r="1630" customFormat="false" ht="15" hidden="false" customHeight="false" outlineLevel="0" collapsed="false"/>
    <row r="1631" customFormat="false" ht="15" hidden="false" customHeight="false" outlineLevel="0" collapsed="false"/>
    <row r="1632" customFormat="false" ht="15" hidden="false" customHeight="false" outlineLevel="0" collapsed="false"/>
    <row r="1633" customFormat="false" ht="15" hidden="false" customHeight="false" outlineLevel="0" collapsed="false"/>
    <row r="1634" customFormat="false" ht="15" hidden="false" customHeight="false" outlineLevel="0" collapsed="false"/>
    <row r="1635" customFormat="false" ht="15" hidden="false" customHeight="false" outlineLevel="0" collapsed="false"/>
    <row r="1636" customFormat="false" ht="15" hidden="false" customHeight="false" outlineLevel="0" collapsed="false"/>
    <row r="1637" customFormat="false" ht="15" hidden="false" customHeight="false" outlineLevel="0" collapsed="false"/>
    <row r="1638" customFormat="false" ht="15" hidden="false" customHeight="false" outlineLevel="0" collapsed="false"/>
    <row r="1639" customFormat="false" ht="15" hidden="false" customHeight="false" outlineLevel="0" collapsed="false"/>
    <row r="1640" customFormat="false" ht="15" hidden="false" customHeight="false" outlineLevel="0" collapsed="false"/>
    <row r="1641" customFormat="false" ht="15" hidden="false" customHeight="false" outlineLevel="0" collapsed="false"/>
    <row r="1642" customFormat="false" ht="15" hidden="false" customHeight="false" outlineLevel="0" collapsed="false"/>
    <row r="1643" customFormat="false" ht="15" hidden="false" customHeight="false" outlineLevel="0" collapsed="false"/>
    <row r="1644" customFormat="false" ht="15" hidden="false" customHeight="false" outlineLevel="0" collapsed="false"/>
    <row r="1645" customFormat="false" ht="15" hidden="false" customHeight="false" outlineLevel="0" collapsed="false"/>
    <row r="1646" customFormat="false" ht="15" hidden="false" customHeight="false" outlineLevel="0" collapsed="false"/>
    <row r="1647" customFormat="false" ht="15" hidden="false" customHeight="false" outlineLevel="0" collapsed="false"/>
    <row r="1648" customFormat="false" ht="15" hidden="false" customHeight="false" outlineLevel="0" collapsed="false"/>
    <row r="1649" customFormat="false" ht="15" hidden="false" customHeight="false" outlineLevel="0" collapsed="false"/>
    <row r="1650" customFormat="false" ht="15" hidden="false" customHeight="false" outlineLevel="0" collapsed="false"/>
    <row r="1651" customFormat="false" ht="15" hidden="false" customHeight="false" outlineLevel="0" collapsed="false"/>
    <row r="1652" customFormat="false" ht="15" hidden="false" customHeight="false" outlineLevel="0" collapsed="false"/>
    <row r="1653" customFormat="false" ht="15" hidden="false" customHeight="false" outlineLevel="0" collapsed="false"/>
    <row r="1654" customFormat="false" ht="15" hidden="false" customHeight="false" outlineLevel="0" collapsed="false"/>
    <row r="1655" customFormat="false" ht="15" hidden="false" customHeight="false" outlineLevel="0" collapsed="false"/>
    <row r="1656" customFormat="false" ht="15" hidden="false" customHeight="false" outlineLevel="0" collapsed="false"/>
    <row r="1657" customFormat="false" ht="15" hidden="false" customHeight="false" outlineLevel="0" collapsed="false"/>
    <row r="1658" customFormat="false" ht="15" hidden="false" customHeight="false" outlineLevel="0" collapsed="false"/>
    <row r="1659" customFormat="false" ht="15" hidden="false" customHeight="false" outlineLevel="0" collapsed="false"/>
    <row r="1660" customFormat="false" ht="15" hidden="false" customHeight="false" outlineLevel="0" collapsed="false"/>
    <row r="1661" customFormat="false" ht="15" hidden="false" customHeight="false" outlineLevel="0" collapsed="false"/>
    <row r="1662" customFormat="false" ht="15" hidden="false" customHeight="false" outlineLevel="0" collapsed="false"/>
    <row r="1663" customFormat="false" ht="15" hidden="false" customHeight="false" outlineLevel="0" collapsed="false"/>
    <row r="1664" customFormat="false" ht="15" hidden="false" customHeight="false" outlineLevel="0" collapsed="false"/>
    <row r="1665" customFormat="false" ht="15" hidden="false" customHeight="false" outlineLevel="0" collapsed="false"/>
    <row r="1666" customFormat="false" ht="15" hidden="false" customHeight="false" outlineLevel="0" collapsed="false"/>
    <row r="1667" customFormat="false" ht="15" hidden="false" customHeight="false" outlineLevel="0" collapsed="false"/>
    <row r="1668" customFormat="false" ht="15" hidden="false" customHeight="false" outlineLevel="0" collapsed="false"/>
    <row r="1669" customFormat="false" ht="15" hidden="false" customHeight="false" outlineLevel="0" collapsed="false"/>
    <row r="1670" customFormat="false" ht="15" hidden="false" customHeight="false" outlineLevel="0" collapsed="false"/>
    <row r="1671" customFormat="false" ht="15" hidden="false" customHeight="false" outlineLevel="0" collapsed="false"/>
    <row r="1672" customFormat="false" ht="15" hidden="false" customHeight="false" outlineLevel="0" collapsed="false"/>
    <row r="1673" customFormat="false" ht="15" hidden="false" customHeight="false" outlineLevel="0" collapsed="false"/>
    <row r="1674" customFormat="false" ht="15" hidden="false" customHeight="false" outlineLevel="0" collapsed="false"/>
    <row r="1675" customFormat="false" ht="15" hidden="false" customHeight="false" outlineLevel="0" collapsed="false"/>
    <row r="1676" customFormat="false" ht="15" hidden="false" customHeight="false" outlineLevel="0" collapsed="false"/>
    <row r="1677" customFormat="false" ht="15" hidden="false" customHeight="false" outlineLevel="0" collapsed="false"/>
    <row r="1678" customFormat="false" ht="15" hidden="false" customHeight="false" outlineLevel="0" collapsed="false"/>
    <row r="1679" customFormat="false" ht="15" hidden="false" customHeight="false" outlineLevel="0" collapsed="false"/>
    <row r="1680" customFormat="false" ht="15" hidden="false" customHeight="false" outlineLevel="0" collapsed="false"/>
    <row r="1681" customFormat="false" ht="15" hidden="false" customHeight="false" outlineLevel="0" collapsed="false"/>
    <row r="1682" customFormat="false" ht="15" hidden="false" customHeight="false" outlineLevel="0" collapsed="false"/>
    <row r="1683" customFormat="false" ht="15" hidden="false" customHeight="false" outlineLevel="0" collapsed="false"/>
    <row r="1684" customFormat="false" ht="15" hidden="false" customHeight="false" outlineLevel="0" collapsed="false"/>
    <row r="1685" customFormat="false" ht="15" hidden="false" customHeight="false" outlineLevel="0" collapsed="false"/>
    <row r="1686" customFormat="false" ht="15" hidden="false" customHeight="false" outlineLevel="0" collapsed="false"/>
    <row r="1687" customFormat="false" ht="15" hidden="false" customHeight="false" outlineLevel="0" collapsed="false"/>
    <row r="1688" customFormat="false" ht="15" hidden="false" customHeight="false" outlineLevel="0" collapsed="false"/>
    <row r="1689" customFormat="false" ht="15" hidden="false" customHeight="false" outlineLevel="0" collapsed="false"/>
    <row r="1690" customFormat="false" ht="15" hidden="false" customHeight="false" outlineLevel="0" collapsed="false"/>
    <row r="1691" customFormat="false" ht="15" hidden="false" customHeight="false" outlineLevel="0" collapsed="false"/>
    <row r="1692" customFormat="false" ht="15" hidden="false" customHeight="false" outlineLevel="0" collapsed="false"/>
    <row r="1693" customFormat="false" ht="15" hidden="false" customHeight="false" outlineLevel="0" collapsed="false"/>
    <row r="1694" customFormat="false" ht="15" hidden="false" customHeight="false" outlineLevel="0" collapsed="false"/>
    <row r="1695" customFormat="false" ht="15" hidden="false" customHeight="false" outlineLevel="0" collapsed="false"/>
    <row r="1696" customFormat="false" ht="15" hidden="false" customHeight="false" outlineLevel="0" collapsed="false"/>
    <row r="1697" customFormat="false" ht="15" hidden="false" customHeight="false" outlineLevel="0" collapsed="false"/>
    <row r="1698" customFormat="false" ht="15" hidden="false" customHeight="false" outlineLevel="0" collapsed="false"/>
    <row r="1699" customFormat="false" ht="15" hidden="false" customHeight="false" outlineLevel="0" collapsed="false"/>
    <row r="1700" customFormat="false" ht="15" hidden="false" customHeight="false" outlineLevel="0" collapsed="false"/>
    <row r="1701" customFormat="false" ht="15" hidden="false" customHeight="false" outlineLevel="0" collapsed="false"/>
    <row r="1702" customFormat="false" ht="15" hidden="false" customHeight="false" outlineLevel="0" collapsed="false"/>
    <row r="1703" customFormat="false" ht="15" hidden="false" customHeight="false" outlineLevel="0" collapsed="false"/>
    <row r="1704" customFormat="false" ht="15" hidden="false" customHeight="false" outlineLevel="0" collapsed="false"/>
    <row r="1705" customFormat="false" ht="15" hidden="false" customHeight="false" outlineLevel="0" collapsed="false"/>
    <row r="1706" customFormat="false" ht="15" hidden="false" customHeight="false" outlineLevel="0" collapsed="false"/>
    <row r="1707" customFormat="false" ht="15" hidden="false" customHeight="false" outlineLevel="0" collapsed="false"/>
    <row r="1708" customFormat="false" ht="15" hidden="false" customHeight="false" outlineLevel="0" collapsed="false"/>
    <row r="1709" customFormat="false" ht="15" hidden="false" customHeight="false" outlineLevel="0" collapsed="false"/>
    <row r="1710" customFormat="false" ht="15" hidden="false" customHeight="false" outlineLevel="0" collapsed="false"/>
    <row r="1711" customFormat="false" ht="15" hidden="false" customHeight="false" outlineLevel="0" collapsed="false"/>
    <row r="1712" customFormat="false" ht="15" hidden="false" customHeight="false" outlineLevel="0" collapsed="false"/>
    <row r="1713" customFormat="false" ht="15" hidden="false" customHeight="false" outlineLevel="0" collapsed="false"/>
    <row r="1714" customFormat="false" ht="15" hidden="false" customHeight="false" outlineLevel="0" collapsed="false"/>
    <row r="1715" customFormat="false" ht="15" hidden="false" customHeight="false" outlineLevel="0" collapsed="false"/>
    <row r="1716" customFormat="false" ht="15" hidden="false" customHeight="false" outlineLevel="0" collapsed="false"/>
    <row r="1717" customFormat="false" ht="15" hidden="false" customHeight="false" outlineLevel="0" collapsed="false"/>
    <row r="1718" customFormat="false" ht="15" hidden="false" customHeight="false" outlineLevel="0" collapsed="false"/>
    <row r="1719" customFormat="false" ht="15" hidden="false" customHeight="false" outlineLevel="0" collapsed="false"/>
    <row r="1720" customFormat="false" ht="15" hidden="false" customHeight="false" outlineLevel="0" collapsed="false"/>
    <row r="1721" customFormat="false" ht="15" hidden="false" customHeight="false" outlineLevel="0" collapsed="false"/>
    <row r="1722" customFormat="false" ht="15" hidden="false" customHeight="false" outlineLevel="0" collapsed="false"/>
    <row r="1723" customFormat="false" ht="15" hidden="false" customHeight="false" outlineLevel="0" collapsed="false"/>
    <row r="1724" customFormat="false" ht="15" hidden="false" customHeight="false" outlineLevel="0" collapsed="false"/>
    <row r="1725" customFormat="false" ht="15" hidden="false" customHeight="false" outlineLevel="0" collapsed="false"/>
    <row r="1726" customFormat="false" ht="15" hidden="false" customHeight="false" outlineLevel="0" collapsed="false"/>
    <row r="1727" customFormat="false" ht="15" hidden="false" customHeight="false" outlineLevel="0" collapsed="false"/>
    <row r="1728" customFormat="false" ht="15" hidden="false" customHeight="false" outlineLevel="0" collapsed="false"/>
    <row r="1729" customFormat="false" ht="15" hidden="false" customHeight="false" outlineLevel="0" collapsed="false"/>
    <row r="1730" customFormat="false" ht="15" hidden="false" customHeight="false" outlineLevel="0" collapsed="false"/>
    <row r="1731" customFormat="false" ht="15" hidden="false" customHeight="false" outlineLevel="0" collapsed="false"/>
    <row r="1732" customFormat="false" ht="15" hidden="false" customHeight="false" outlineLevel="0" collapsed="false"/>
    <row r="1733" customFormat="false" ht="15" hidden="false" customHeight="false" outlineLevel="0" collapsed="false"/>
    <row r="1734" customFormat="false" ht="15" hidden="false" customHeight="false" outlineLevel="0" collapsed="false"/>
    <row r="1735" customFormat="false" ht="15" hidden="false" customHeight="false" outlineLevel="0" collapsed="false"/>
    <row r="1736" customFormat="false" ht="15" hidden="false" customHeight="false" outlineLevel="0" collapsed="false"/>
    <row r="1737" customFormat="false" ht="15" hidden="false" customHeight="false" outlineLevel="0" collapsed="false"/>
    <row r="1738" customFormat="false" ht="15" hidden="false" customHeight="false" outlineLevel="0" collapsed="false"/>
    <row r="1739" customFormat="false" ht="15" hidden="false" customHeight="false" outlineLevel="0" collapsed="false"/>
    <row r="1740" customFormat="false" ht="15" hidden="false" customHeight="false" outlineLevel="0" collapsed="false"/>
    <row r="1741" customFormat="false" ht="15" hidden="false" customHeight="false" outlineLevel="0" collapsed="false"/>
    <row r="1742" customFormat="false" ht="15" hidden="false" customHeight="false" outlineLevel="0" collapsed="false"/>
    <row r="1743" customFormat="false" ht="15" hidden="false" customHeight="false" outlineLevel="0" collapsed="false"/>
    <row r="1744" customFormat="false" ht="15" hidden="false" customHeight="false" outlineLevel="0" collapsed="false"/>
    <row r="1745" customFormat="false" ht="15" hidden="false" customHeight="false" outlineLevel="0" collapsed="false"/>
    <row r="1746" customFormat="false" ht="15" hidden="false" customHeight="false" outlineLevel="0" collapsed="false"/>
    <row r="1747" customFormat="false" ht="15" hidden="false" customHeight="false" outlineLevel="0" collapsed="false"/>
    <row r="1748" customFormat="false" ht="15" hidden="false" customHeight="false" outlineLevel="0" collapsed="false"/>
    <row r="1749" customFormat="false" ht="15" hidden="false" customHeight="false" outlineLevel="0" collapsed="false"/>
    <row r="1750" customFormat="false" ht="15" hidden="false" customHeight="false" outlineLevel="0" collapsed="false"/>
    <row r="1751" customFormat="false" ht="15" hidden="false" customHeight="false" outlineLevel="0" collapsed="false"/>
    <row r="1752" customFormat="false" ht="15" hidden="false" customHeight="false" outlineLevel="0" collapsed="false"/>
    <row r="1753" customFormat="false" ht="15" hidden="false" customHeight="false" outlineLevel="0" collapsed="false"/>
    <row r="1754" customFormat="false" ht="15" hidden="false" customHeight="false" outlineLevel="0" collapsed="false"/>
    <row r="1755" customFormat="false" ht="15" hidden="false" customHeight="false" outlineLevel="0" collapsed="false"/>
    <row r="1756" customFormat="false" ht="15" hidden="false" customHeight="false" outlineLevel="0" collapsed="false"/>
    <row r="1757" customFormat="false" ht="15" hidden="false" customHeight="false" outlineLevel="0" collapsed="false"/>
    <row r="1758" customFormat="false" ht="15" hidden="false" customHeight="false" outlineLevel="0" collapsed="false"/>
    <row r="1759" customFormat="false" ht="15" hidden="false" customHeight="false" outlineLevel="0" collapsed="false"/>
    <row r="1760" customFormat="false" ht="15" hidden="false" customHeight="false" outlineLevel="0" collapsed="false"/>
    <row r="1761" customFormat="false" ht="15" hidden="false" customHeight="false" outlineLevel="0" collapsed="false"/>
    <row r="1762" customFormat="false" ht="15" hidden="false" customHeight="false" outlineLevel="0" collapsed="false"/>
    <row r="1763" customFormat="false" ht="15" hidden="false" customHeight="false" outlineLevel="0" collapsed="false"/>
    <row r="1764" customFormat="false" ht="15" hidden="false" customHeight="false" outlineLevel="0" collapsed="false"/>
    <row r="1765" customFormat="false" ht="15" hidden="false" customHeight="false" outlineLevel="0" collapsed="false"/>
    <row r="1766" customFormat="false" ht="15" hidden="false" customHeight="false" outlineLevel="0" collapsed="false"/>
    <row r="1767" customFormat="false" ht="15" hidden="false" customHeight="false" outlineLevel="0" collapsed="false"/>
    <row r="1768" customFormat="false" ht="15" hidden="false" customHeight="false" outlineLevel="0" collapsed="false"/>
    <row r="1769" customFormat="false" ht="15" hidden="false" customHeight="false" outlineLevel="0" collapsed="false"/>
    <row r="1770" customFormat="false" ht="15" hidden="false" customHeight="false" outlineLevel="0" collapsed="false"/>
    <row r="1771" customFormat="false" ht="15" hidden="false" customHeight="false" outlineLevel="0" collapsed="false"/>
    <row r="1772" customFormat="false" ht="15" hidden="false" customHeight="false" outlineLevel="0" collapsed="false"/>
    <row r="1773" customFormat="false" ht="15" hidden="false" customHeight="false" outlineLevel="0" collapsed="false"/>
    <row r="1774" customFormat="false" ht="15" hidden="false" customHeight="false" outlineLevel="0" collapsed="false"/>
    <row r="1775" customFormat="false" ht="15" hidden="false" customHeight="false" outlineLevel="0" collapsed="false"/>
    <row r="1776" customFormat="false" ht="15" hidden="false" customHeight="false" outlineLevel="0" collapsed="false"/>
    <row r="1777" customFormat="false" ht="15" hidden="false" customHeight="false" outlineLevel="0" collapsed="false"/>
    <row r="1778" customFormat="false" ht="15" hidden="false" customHeight="false" outlineLevel="0" collapsed="false"/>
    <row r="1779" customFormat="false" ht="15" hidden="false" customHeight="false" outlineLevel="0" collapsed="false"/>
    <row r="1780" customFormat="false" ht="15" hidden="false" customHeight="false" outlineLevel="0" collapsed="false"/>
    <row r="1781" customFormat="false" ht="15" hidden="false" customHeight="false" outlineLevel="0" collapsed="false"/>
    <row r="1782" customFormat="false" ht="15" hidden="false" customHeight="false" outlineLevel="0" collapsed="false"/>
    <row r="1783" customFormat="false" ht="15" hidden="false" customHeight="false" outlineLevel="0" collapsed="false"/>
    <row r="1784" customFormat="false" ht="15" hidden="false" customHeight="false" outlineLevel="0" collapsed="false"/>
    <row r="1785" customFormat="false" ht="15" hidden="false" customHeight="false" outlineLevel="0" collapsed="false"/>
    <row r="1786" customFormat="false" ht="15" hidden="false" customHeight="false" outlineLevel="0" collapsed="false"/>
    <row r="1787" customFormat="false" ht="15" hidden="false" customHeight="false" outlineLevel="0" collapsed="false"/>
    <row r="1788" customFormat="false" ht="15" hidden="false" customHeight="false" outlineLevel="0" collapsed="false"/>
    <row r="1789" customFormat="false" ht="15" hidden="false" customHeight="false" outlineLevel="0" collapsed="false"/>
    <row r="1790" customFormat="false" ht="15" hidden="false" customHeight="false" outlineLevel="0" collapsed="false"/>
    <row r="1791" customFormat="false" ht="15" hidden="false" customHeight="false" outlineLevel="0" collapsed="false"/>
    <row r="1792" customFormat="false" ht="15" hidden="false" customHeight="false" outlineLevel="0" collapsed="false"/>
    <row r="1793" customFormat="false" ht="15" hidden="false" customHeight="false" outlineLevel="0" collapsed="false"/>
    <row r="1794" customFormat="false" ht="15" hidden="false" customHeight="false" outlineLevel="0" collapsed="false"/>
    <row r="1795" customFormat="false" ht="15" hidden="false" customHeight="false" outlineLevel="0" collapsed="false"/>
    <row r="1796" customFormat="false" ht="15" hidden="false" customHeight="false" outlineLevel="0" collapsed="false"/>
    <row r="1797" customFormat="false" ht="15" hidden="false" customHeight="false" outlineLevel="0" collapsed="false"/>
    <row r="1798" customFormat="false" ht="15" hidden="false" customHeight="false" outlineLevel="0" collapsed="false"/>
    <row r="1799" customFormat="false" ht="15" hidden="false" customHeight="false" outlineLevel="0" collapsed="false"/>
    <row r="1800" customFormat="false" ht="15" hidden="false" customHeight="false" outlineLevel="0" collapsed="false"/>
    <row r="1801" customFormat="false" ht="15" hidden="false" customHeight="false" outlineLevel="0" collapsed="false"/>
    <row r="1802" customFormat="false" ht="15" hidden="false" customHeight="false" outlineLevel="0" collapsed="false"/>
    <row r="1803" customFormat="false" ht="15" hidden="false" customHeight="false" outlineLevel="0" collapsed="false"/>
    <row r="1804" customFormat="false" ht="15" hidden="false" customHeight="false" outlineLevel="0" collapsed="false"/>
    <row r="1805" customFormat="false" ht="15" hidden="false" customHeight="false" outlineLevel="0" collapsed="false"/>
    <row r="1806" customFormat="false" ht="15" hidden="false" customHeight="false" outlineLevel="0" collapsed="false"/>
    <row r="1807" customFormat="false" ht="15" hidden="false" customHeight="false" outlineLevel="0" collapsed="false"/>
    <row r="1808" customFormat="false" ht="15" hidden="false" customHeight="false" outlineLevel="0" collapsed="false"/>
    <row r="1809" customFormat="false" ht="15" hidden="false" customHeight="false" outlineLevel="0" collapsed="false"/>
    <row r="1810" customFormat="false" ht="15" hidden="false" customHeight="false" outlineLevel="0" collapsed="false"/>
    <row r="1811" customFormat="false" ht="15" hidden="false" customHeight="false" outlineLevel="0" collapsed="false"/>
    <row r="1812" customFormat="false" ht="15" hidden="false" customHeight="false" outlineLevel="0" collapsed="false"/>
    <row r="1813" customFormat="false" ht="15" hidden="false" customHeight="false" outlineLevel="0" collapsed="false"/>
    <row r="1814" customFormat="false" ht="15" hidden="false" customHeight="false" outlineLevel="0" collapsed="false"/>
    <row r="1815" customFormat="false" ht="15" hidden="false" customHeight="false" outlineLevel="0" collapsed="false"/>
    <row r="1816" customFormat="false" ht="15" hidden="false" customHeight="false" outlineLevel="0" collapsed="false"/>
    <row r="1817" customFormat="false" ht="15" hidden="false" customHeight="false" outlineLevel="0" collapsed="false"/>
    <row r="1818" customFormat="false" ht="15" hidden="false" customHeight="false" outlineLevel="0" collapsed="false"/>
    <row r="1819" customFormat="false" ht="15" hidden="false" customHeight="false" outlineLevel="0" collapsed="false"/>
    <row r="1820" customFormat="false" ht="15" hidden="false" customHeight="false" outlineLevel="0" collapsed="false"/>
    <row r="1821" customFormat="false" ht="15" hidden="false" customHeight="false" outlineLevel="0" collapsed="false"/>
    <row r="1822" customFormat="false" ht="15" hidden="false" customHeight="false" outlineLevel="0" collapsed="false"/>
    <row r="1823" customFormat="false" ht="15" hidden="false" customHeight="false" outlineLevel="0" collapsed="false"/>
    <row r="1824" customFormat="false" ht="15" hidden="false" customHeight="false" outlineLevel="0" collapsed="false"/>
    <row r="1825" customFormat="false" ht="15" hidden="false" customHeight="false" outlineLevel="0" collapsed="false"/>
    <row r="1826" customFormat="false" ht="15" hidden="false" customHeight="false" outlineLevel="0" collapsed="false"/>
    <row r="1827" customFormat="false" ht="15" hidden="false" customHeight="false" outlineLevel="0" collapsed="false"/>
    <row r="1828" customFormat="false" ht="15" hidden="false" customHeight="false" outlineLevel="0" collapsed="false"/>
    <row r="1829" customFormat="false" ht="15" hidden="false" customHeight="false" outlineLevel="0" collapsed="false"/>
    <row r="1830" customFormat="false" ht="15" hidden="false" customHeight="false" outlineLevel="0" collapsed="false"/>
    <row r="1831" customFormat="false" ht="15" hidden="false" customHeight="false" outlineLevel="0" collapsed="false"/>
    <row r="1832" customFormat="false" ht="15" hidden="false" customHeight="false" outlineLevel="0" collapsed="false"/>
    <row r="1833" customFormat="false" ht="15" hidden="false" customHeight="false" outlineLevel="0" collapsed="false"/>
    <row r="1834" customFormat="false" ht="15" hidden="false" customHeight="false" outlineLevel="0" collapsed="false"/>
    <row r="1835" customFormat="false" ht="15" hidden="false" customHeight="false" outlineLevel="0" collapsed="false"/>
    <row r="1836" customFormat="false" ht="15" hidden="false" customHeight="false" outlineLevel="0" collapsed="false"/>
    <row r="1837" customFormat="false" ht="15" hidden="false" customHeight="false" outlineLevel="0" collapsed="false"/>
    <row r="1838" customFormat="false" ht="15" hidden="false" customHeight="false" outlineLevel="0" collapsed="false"/>
    <row r="1839" customFormat="false" ht="15" hidden="false" customHeight="false" outlineLevel="0" collapsed="false"/>
    <row r="1840" customFormat="false" ht="15" hidden="false" customHeight="false" outlineLevel="0" collapsed="false"/>
    <row r="1841" customFormat="false" ht="15" hidden="false" customHeight="false" outlineLevel="0" collapsed="false"/>
    <row r="1842" customFormat="false" ht="15" hidden="false" customHeight="false" outlineLevel="0" collapsed="false"/>
    <row r="1843" customFormat="false" ht="15" hidden="false" customHeight="false" outlineLevel="0" collapsed="false"/>
    <row r="1844" customFormat="false" ht="15" hidden="false" customHeight="false" outlineLevel="0" collapsed="false"/>
    <row r="1845" customFormat="false" ht="15" hidden="false" customHeight="false" outlineLevel="0" collapsed="false"/>
    <row r="1846" customFormat="false" ht="15" hidden="false" customHeight="false" outlineLevel="0" collapsed="false"/>
    <row r="1847" customFormat="false" ht="15" hidden="false" customHeight="false" outlineLevel="0" collapsed="false"/>
    <row r="1848" customFormat="false" ht="15" hidden="false" customHeight="false" outlineLevel="0" collapsed="false"/>
    <row r="1849" customFormat="false" ht="15" hidden="false" customHeight="false" outlineLevel="0" collapsed="false"/>
    <row r="1850" customFormat="false" ht="15" hidden="false" customHeight="false" outlineLevel="0" collapsed="false"/>
    <row r="1851" customFormat="false" ht="15" hidden="false" customHeight="false" outlineLevel="0" collapsed="false"/>
    <row r="1852" customFormat="false" ht="15" hidden="false" customHeight="false" outlineLevel="0" collapsed="false"/>
    <row r="1853" customFormat="false" ht="15" hidden="false" customHeight="false" outlineLevel="0" collapsed="false"/>
    <row r="1854" customFormat="false" ht="15" hidden="false" customHeight="false" outlineLevel="0" collapsed="false"/>
    <row r="1855" customFormat="false" ht="15" hidden="false" customHeight="false" outlineLevel="0" collapsed="false"/>
    <row r="1856" customFormat="false" ht="15" hidden="false" customHeight="false" outlineLevel="0" collapsed="false"/>
    <row r="1857" customFormat="false" ht="15" hidden="false" customHeight="false" outlineLevel="0" collapsed="false"/>
    <row r="1858" customFormat="false" ht="15" hidden="false" customHeight="false" outlineLevel="0" collapsed="false"/>
    <row r="1859" customFormat="false" ht="15" hidden="false" customHeight="false" outlineLevel="0" collapsed="false"/>
    <row r="1860" customFormat="false" ht="15" hidden="false" customHeight="false" outlineLevel="0" collapsed="false"/>
    <row r="1861" customFormat="false" ht="15" hidden="false" customHeight="false" outlineLevel="0" collapsed="false"/>
    <row r="1862" customFormat="false" ht="15" hidden="false" customHeight="false" outlineLevel="0" collapsed="false"/>
    <row r="1863" customFormat="false" ht="15" hidden="false" customHeight="false" outlineLevel="0" collapsed="false"/>
    <row r="1864" customFormat="false" ht="15" hidden="false" customHeight="false" outlineLevel="0" collapsed="false"/>
    <row r="1865" customFormat="false" ht="15" hidden="false" customHeight="false" outlineLevel="0" collapsed="false"/>
    <row r="1866" customFormat="false" ht="15" hidden="false" customHeight="false" outlineLevel="0" collapsed="false"/>
    <row r="1867" customFormat="false" ht="15" hidden="false" customHeight="false" outlineLevel="0" collapsed="false"/>
    <row r="1868" customFormat="false" ht="15" hidden="false" customHeight="false" outlineLevel="0" collapsed="false"/>
    <row r="1869" customFormat="false" ht="15" hidden="false" customHeight="false" outlineLevel="0" collapsed="false"/>
    <row r="1870" customFormat="false" ht="15" hidden="false" customHeight="false" outlineLevel="0" collapsed="false"/>
    <row r="1871" customFormat="false" ht="15" hidden="false" customHeight="false" outlineLevel="0" collapsed="false"/>
    <row r="1872" customFormat="false" ht="15" hidden="false" customHeight="false" outlineLevel="0" collapsed="false"/>
    <row r="1873" customFormat="false" ht="15" hidden="false" customHeight="false" outlineLevel="0" collapsed="false"/>
    <row r="1874" customFormat="false" ht="15" hidden="false" customHeight="false" outlineLevel="0" collapsed="false"/>
    <row r="1875" customFormat="false" ht="15" hidden="false" customHeight="false" outlineLevel="0" collapsed="false"/>
    <row r="1876" customFormat="false" ht="15" hidden="false" customHeight="false" outlineLevel="0" collapsed="false"/>
    <row r="1877" customFormat="false" ht="15" hidden="false" customHeight="false" outlineLevel="0" collapsed="false"/>
    <row r="1878" customFormat="false" ht="15" hidden="false" customHeight="false" outlineLevel="0" collapsed="false"/>
    <row r="1879" customFormat="false" ht="15" hidden="false" customHeight="false" outlineLevel="0" collapsed="false"/>
    <row r="1880" customFormat="false" ht="15" hidden="false" customHeight="false" outlineLevel="0" collapsed="false"/>
    <row r="1881" customFormat="false" ht="15" hidden="false" customHeight="false" outlineLevel="0" collapsed="false"/>
    <row r="1882" customFormat="false" ht="15" hidden="false" customHeight="false" outlineLevel="0" collapsed="false"/>
    <row r="1883" customFormat="false" ht="15" hidden="false" customHeight="false" outlineLevel="0" collapsed="false"/>
    <row r="1884" customFormat="false" ht="15" hidden="false" customHeight="false" outlineLevel="0" collapsed="false"/>
    <row r="1885" customFormat="false" ht="15" hidden="false" customHeight="false" outlineLevel="0" collapsed="false"/>
    <row r="1886" customFormat="false" ht="15" hidden="false" customHeight="false" outlineLevel="0" collapsed="false"/>
    <row r="1887" customFormat="false" ht="15" hidden="false" customHeight="false" outlineLevel="0" collapsed="false"/>
    <row r="1888" customFormat="false" ht="15" hidden="false" customHeight="false" outlineLevel="0" collapsed="false"/>
    <row r="1889" customFormat="false" ht="15" hidden="false" customHeight="false" outlineLevel="0" collapsed="false"/>
    <row r="1890" customFormat="false" ht="15" hidden="false" customHeight="false" outlineLevel="0" collapsed="false"/>
    <row r="1891" customFormat="false" ht="15" hidden="false" customHeight="false" outlineLevel="0" collapsed="false"/>
    <row r="1892" customFormat="false" ht="15" hidden="false" customHeight="false" outlineLevel="0" collapsed="false"/>
    <row r="1893" customFormat="false" ht="15" hidden="false" customHeight="false" outlineLevel="0" collapsed="false"/>
    <row r="1894" customFormat="false" ht="15" hidden="false" customHeight="false" outlineLevel="0" collapsed="false"/>
    <row r="1895" customFormat="false" ht="15" hidden="false" customHeight="false" outlineLevel="0" collapsed="false"/>
    <row r="1896" customFormat="false" ht="15" hidden="false" customHeight="false" outlineLevel="0" collapsed="false"/>
    <row r="1897" customFormat="false" ht="15" hidden="false" customHeight="false" outlineLevel="0" collapsed="false"/>
    <row r="1898" customFormat="false" ht="15" hidden="false" customHeight="false" outlineLevel="0" collapsed="false"/>
    <row r="1899" customFormat="false" ht="15" hidden="false" customHeight="false" outlineLevel="0" collapsed="false"/>
    <row r="1900" customFormat="false" ht="15" hidden="false" customHeight="false" outlineLevel="0" collapsed="false"/>
    <row r="1901" customFormat="false" ht="15" hidden="false" customHeight="false" outlineLevel="0" collapsed="false"/>
    <row r="1902" customFormat="false" ht="15" hidden="false" customHeight="false" outlineLevel="0" collapsed="false"/>
    <row r="1903" customFormat="false" ht="15" hidden="false" customHeight="false" outlineLevel="0" collapsed="false"/>
    <row r="1904" customFormat="false" ht="15" hidden="false" customHeight="false" outlineLevel="0" collapsed="false"/>
    <row r="1905" customFormat="false" ht="15" hidden="false" customHeight="false" outlineLevel="0" collapsed="false"/>
    <row r="1906" customFormat="false" ht="15" hidden="false" customHeight="false" outlineLevel="0" collapsed="false"/>
    <row r="1907" customFormat="false" ht="15" hidden="false" customHeight="false" outlineLevel="0" collapsed="false"/>
    <row r="1908" customFormat="false" ht="15" hidden="false" customHeight="false" outlineLevel="0" collapsed="false"/>
    <row r="1909" customFormat="false" ht="15" hidden="false" customHeight="false" outlineLevel="0" collapsed="false"/>
    <row r="1910" customFormat="false" ht="15" hidden="false" customHeight="false" outlineLevel="0" collapsed="false"/>
    <row r="1911" customFormat="false" ht="15" hidden="false" customHeight="false" outlineLevel="0" collapsed="false"/>
    <row r="1912" customFormat="false" ht="15" hidden="false" customHeight="false" outlineLevel="0" collapsed="false"/>
    <row r="1913" customFormat="false" ht="15" hidden="false" customHeight="false" outlineLevel="0" collapsed="false"/>
    <row r="1914" customFormat="false" ht="15" hidden="false" customHeight="false" outlineLevel="0" collapsed="false"/>
    <row r="1915" customFormat="false" ht="15" hidden="false" customHeight="false" outlineLevel="0" collapsed="false"/>
    <row r="1916" customFormat="false" ht="15" hidden="false" customHeight="false" outlineLevel="0" collapsed="false"/>
    <row r="1917" customFormat="false" ht="15" hidden="false" customHeight="false" outlineLevel="0" collapsed="false"/>
    <row r="1918" customFormat="false" ht="15" hidden="false" customHeight="false" outlineLevel="0" collapsed="false"/>
    <row r="1919" customFormat="false" ht="15" hidden="false" customHeight="false" outlineLevel="0" collapsed="false"/>
    <row r="1920" customFormat="false" ht="15" hidden="false" customHeight="false" outlineLevel="0" collapsed="false"/>
    <row r="1921" customFormat="false" ht="15" hidden="false" customHeight="false" outlineLevel="0" collapsed="false"/>
    <row r="1922" customFormat="false" ht="15" hidden="false" customHeight="false" outlineLevel="0" collapsed="false"/>
    <row r="1923" customFormat="false" ht="15" hidden="false" customHeight="false" outlineLevel="0" collapsed="false"/>
    <row r="1924" customFormat="false" ht="15" hidden="false" customHeight="false" outlineLevel="0" collapsed="false"/>
    <row r="1925" customFormat="false" ht="15" hidden="false" customHeight="false" outlineLevel="0" collapsed="false"/>
    <row r="1926" customFormat="false" ht="15" hidden="false" customHeight="false" outlineLevel="0" collapsed="false"/>
    <row r="1927" customFormat="false" ht="15" hidden="false" customHeight="false" outlineLevel="0" collapsed="false"/>
    <row r="1928" customFormat="false" ht="15" hidden="false" customHeight="false" outlineLevel="0" collapsed="false"/>
    <row r="1929" customFormat="false" ht="15" hidden="false" customHeight="false" outlineLevel="0" collapsed="false"/>
    <row r="1930" customFormat="false" ht="15" hidden="false" customHeight="false" outlineLevel="0" collapsed="false"/>
    <row r="1931" customFormat="false" ht="15" hidden="false" customHeight="false" outlineLevel="0" collapsed="false"/>
    <row r="1932" customFormat="false" ht="15" hidden="false" customHeight="false" outlineLevel="0" collapsed="false"/>
    <row r="1933" customFormat="false" ht="15" hidden="false" customHeight="false" outlineLevel="0" collapsed="false"/>
    <row r="1934" customFormat="false" ht="15" hidden="false" customHeight="false" outlineLevel="0" collapsed="false"/>
    <row r="1935" customFormat="false" ht="15" hidden="false" customHeight="false" outlineLevel="0" collapsed="false"/>
    <row r="1936" customFormat="false" ht="15" hidden="false" customHeight="false" outlineLevel="0" collapsed="false"/>
    <row r="1937" customFormat="false" ht="15" hidden="false" customHeight="false" outlineLevel="0" collapsed="false"/>
    <row r="1938" customFormat="false" ht="15" hidden="false" customHeight="false" outlineLevel="0" collapsed="false"/>
    <row r="1939" customFormat="false" ht="15" hidden="false" customHeight="false" outlineLevel="0" collapsed="false"/>
    <row r="1940" customFormat="false" ht="15" hidden="false" customHeight="false" outlineLevel="0" collapsed="false"/>
    <row r="1941" customFormat="false" ht="15" hidden="false" customHeight="false" outlineLevel="0" collapsed="false"/>
    <row r="1942" customFormat="false" ht="15" hidden="false" customHeight="false" outlineLevel="0" collapsed="false"/>
    <row r="1943" customFormat="false" ht="15" hidden="false" customHeight="false" outlineLevel="0" collapsed="false"/>
    <row r="1944" customFormat="false" ht="15" hidden="false" customHeight="false" outlineLevel="0" collapsed="false"/>
    <row r="1945" customFormat="false" ht="15" hidden="false" customHeight="false" outlineLevel="0" collapsed="false"/>
    <row r="1946" customFormat="false" ht="15" hidden="false" customHeight="false" outlineLevel="0" collapsed="false"/>
    <row r="1947" customFormat="false" ht="15" hidden="false" customHeight="false" outlineLevel="0" collapsed="false"/>
    <row r="1948" customFormat="false" ht="15" hidden="false" customHeight="false" outlineLevel="0" collapsed="false"/>
    <row r="1949" customFormat="false" ht="15" hidden="false" customHeight="false" outlineLevel="0" collapsed="false"/>
    <row r="1950" customFormat="false" ht="15" hidden="false" customHeight="false" outlineLevel="0" collapsed="false"/>
    <row r="1951" customFormat="false" ht="15" hidden="false" customHeight="false" outlineLevel="0" collapsed="false"/>
    <row r="1952" customFormat="false" ht="15" hidden="false" customHeight="false" outlineLevel="0" collapsed="false"/>
    <row r="1953" customFormat="false" ht="15" hidden="false" customHeight="false" outlineLevel="0" collapsed="false"/>
    <row r="1954" customFormat="false" ht="15" hidden="false" customHeight="false" outlineLevel="0" collapsed="false"/>
    <row r="1955" customFormat="false" ht="15" hidden="false" customHeight="false" outlineLevel="0" collapsed="false"/>
    <row r="1956" customFormat="false" ht="15" hidden="false" customHeight="false" outlineLevel="0" collapsed="false"/>
    <row r="1957" customFormat="false" ht="15" hidden="false" customHeight="false" outlineLevel="0" collapsed="false"/>
    <row r="1958" customFormat="false" ht="15" hidden="false" customHeight="false" outlineLevel="0" collapsed="false"/>
  </sheetData>
  <autoFilter ref="A1:M1009"/>
  <mergeCells count="1193">
    <mergeCell ref="A4:A5"/>
    <mergeCell ref="B4:B5"/>
    <mergeCell ref="C4:C5"/>
    <mergeCell ref="D4:D5"/>
    <mergeCell ref="E4:E5"/>
    <mergeCell ref="F4:F5"/>
    <mergeCell ref="G4:G5"/>
    <mergeCell ref="H4:H5"/>
    <mergeCell ref="A6:A8"/>
    <mergeCell ref="B6:B8"/>
    <mergeCell ref="C6:C8"/>
    <mergeCell ref="D6:D7"/>
    <mergeCell ref="E6:E7"/>
    <mergeCell ref="F6:F7"/>
    <mergeCell ref="G6:G7"/>
    <mergeCell ref="H6:H7"/>
    <mergeCell ref="A9:A15"/>
    <mergeCell ref="B9:B15"/>
    <mergeCell ref="C9:C15"/>
    <mergeCell ref="D9:D15"/>
    <mergeCell ref="E9:E15"/>
    <mergeCell ref="F9:F15"/>
    <mergeCell ref="G9:G15"/>
    <mergeCell ref="H9:H15"/>
    <mergeCell ref="A16:A17"/>
    <mergeCell ref="B16:B17"/>
    <mergeCell ref="C16:C17"/>
    <mergeCell ref="D16:D17"/>
    <mergeCell ref="E16:E17"/>
    <mergeCell ref="F16:F17"/>
    <mergeCell ref="G16:G17"/>
    <mergeCell ref="H16:H17"/>
    <mergeCell ref="A19:A23"/>
    <mergeCell ref="B19:B23"/>
    <mergeCell ref="C19:C23"/>
    <mergeCell ref="D19:D20"/>
    <mergeCell ref="E19:E20"/>
    <mergeCell ref="F19:F20"/>
    <mergeCell ref="G19:G20"/>
    <mergeCell ref="H19:H20"/>
    <mergeCell ref="D21:D23"/>
    <mergeCell ref="E21:E23"/>
    <mergeCell ref="A24:A29"/>
    <mergeCell ref="B24:B29"/>
    <mergeCell ref="C24:C29"/>
    <mergeCell ref="D24:D26"/>
    <mergeCell ref="E24:E26"/>
    <mergeCell ref="F24:F26"/>
    <mergeCell ref="G24:G26"/>
    <mergeCell ref="H24:H26"/>
    <mergeCell ref="D27:D29"/>
    <mergeCell ref="E27:E29"/>
    <mergeCell ref="A34:A45"/>
    <mergeCell ref="B34:B45"/>
    <mergeCell ref="C34:C45"/>
    <mergeCell ref="D34:D42"/>
    <mergeCell ref="E34:E40"/>
    <mergeCell ref="F34:F40"/>
    <mergeCell ref="G34:G40"/>
    <mergeCell ref="H34:H40"/>
    <mergeCell ref="E41:E42"/>
    <mergeCell ref="F41:F42"/>
    <mergeCell ref="G41:G42"/>
    <mergeCell ref="H41:H42"/>
    <mergeCell ref="D43:D45"/>
    <mergeCell ref="A47:A48"/>
    <mergeCell ref="B47:B48"/>
    <mergeCell ref="C47:C48"/>
    <mergeCell ref="D47:D48"/>
    <mergeCell ref="E47:E48"/>
    <mergeCell ref="F47:F48"/>
    <mergeCell ref="G47:G48"/>
    <mergeCell ref="H47:H48"/>
    <mergeCell ref="A49:A60"/>
    <mergeCell ref="B49:B60"/>
    <mergeCell ref="C49:C60"/>
    <mergeCell ref="D49:D60"/>
    <mergeCell ref="E53:E54"/>
    <mergeCell ref="E58:E60"/>
    <mergeCell ref="A61:A72"/>
    <mergeCell ref="B61:B72"/>
    <mergeCell ref="C61:C72"/>
    <mergeCell ref="D61:D72"/>
    <mergeCell ref="E65:E66"/>
    <mergeCell ref="E70:E72"/>
    <mergeCell ref="A73:A77"/>
    <mergeCell ref="B73:B77"/>
    <mergeCell ref="C73:C77"/>
    <mergeCell ref="D73:D77"/>
    <mergeCell ref="E73:E74"/>
    <mergeCell ref="F73:F74"/>
    <mergeCell ref="G73:G74"/>
    <mergeCell ref="H73:H74"/>
    <mergeCell ref="E75:E77"/>
    <mergeCell ref="A78:A84"/>
    <mergeCell ref="B78:B84"/>
    <mergeCell ref="C78:C84"/>
    <mergeCell ref="D78:D82"/>
    <mergeCell ref="E78:E82"/>
    <mergeCell ref="F78:F82"/>
    <mergeCell ref="G78:G82"/>
    <mergeCell ref="H78:H82"/>
    <mergeCell ref="D83:D84"/>
    <mergeCell ref="E83:E84"/>
    <mergeCell ref="A86:A102"/>
    <mergeCell ref="B86:B102"/>
    <mergeCell ref="C86:C102"/>
    <mergeCell ref="D86:D99"/>
    <mergeCell ref="E86:E93"/>
    <mergeCell ref="F86:F93"/>
    <mergeCell ref="G86:G93"/>
    <mergeCell ref="H86:H93"/>
    <mergeCell ref="E94:E99"/>
    <mergeCell ref="F94:F99"/>
    <mergeCell ref="G94:G99"/>
    <mergeCell ref="H94:H99"/>
    <mergeCell ref="D100:D102"/>
    <mergeCell ref="E100:E102"/>
    <mergeCell ref="A103:A104"/>
    <mergeCell ref="B103:B104"/>
    <mergeCell ref="C103:C104"/>
    <mergeCell ref="D103:D104"/>
    <mergeCell ref="E103:E104"/>
    <mergeCell ref="F103:F104"/>
    <mergeCell ref="G103:G104"/>
    <mergeCell ref="H103:H104"/>
    <mergeCell ref="A105:A116"/>
    <mergeCell ref="B105:B116"/>
    <mergeCell ref="C105:C116"/>
    <mergeCell ref="D105:D116"/>
    <mergeCell ref="E109:E110"/>
    <mergeCell ref="E114:E116"/>
    <mergeCell ref="A117:A122"/>
    <mergeCell ref="B117:B122"/>
    <mergeCell ref="C117:C122"/>
    <mergeCell ref="D117:D122"/>
    <mergeCell ref="E119:E121"/>
    <mergeCell ref="A124:A128"/>
    <mergeCell ref="B124:B128"/>
    <mergeCell ref="C124:C128"/>
    <mergeCell ref="D124:D128"/>
    <mergeCell ref="E126:E128"/>
    <mergeCell ref="A130:A135"/>
    <mergeCell ref="B130:B135"/>
    <mergeCell ref="C130:C135"/>
    <mergeCell ref="D130:D135"/>
    <mergeCell ref="E130:E131"/>
    <mergeCell ref="F130:F131"/>
    <mergeCell ref="G130:G131"/>
    <mergeCell ref="H130:H131"/>
    <mergeCell ref="E132:E135"/>
    <mergeCell ref="A136:A141"/>
    <mergeCell ref="B136:B141"/>
    <mergeCell ref="C136:C141"/>
    <mergeCell ref="D136:D141"/>
    <mergeCell ref="E136:E137"/>
    <mergeCell ref="F136:F137"/>
    <mergeCell ref="G136:G137"/>
    <mergeCell ref="H136:H137"/>
    <mergeCell ref="E139:E141"/>
    <mergeCell ref="A143:A144"/>
    <mergeCell ref="B143:B144"/>
    <mergeCell ref="C143:C144"/>
    <mergeCell ref="D143:D144"/>
    <mergeCell ref="E143:E144"/>
    <mergeCell ref="F143:F144"/>
    <mergeCell ref="G143:G144"/>
    <mergeCell ref="H143:H144"/>
    <mergeCell ref="A145:A148"/>
    <mergeCell ref="B145:B148"/>
    <mergeCell ref="C145:C148"/>
    <mergeCell ref="D145:D146"/>
    <mergeCell ref="E145:E146"/>
    <mergeCell ref="F145:F146"/>
    <mergeCell ref="G145:G146"/>
    <mergeCell ref="D147:D148"/>
    <mergeCell ref="E147:E148"/>
    <mergeCell ref="A149:A150"/>
    <mergeCell ref="B149:B150"/>
    <mergeCell ref="C149:C150"/>
    <mergeCell ref="D149:D150"/>
    <mergeCell ref="E149:E150"/>
    <mergeCell ref="F149:F150"/>
    <mergeCell ref="G149:G150"/>
    <mergeCell ref="H149:H150"/>
    <mergeCell ref="A152:A158"/>
    <mergeCell ref="B152:B158"/>
    <mergeCell ref="C152:C158"/>
    <mergeCell ref="D152:D158"/>
    <mergeCell ref="E152:E158"/>
    <mergeCell ref="F152:F155"/>
    <mergeCell ref="G152:G155"/>
    <mergeCell ref="H152:H155"/>
    <mergeCell ref="A159:A164"/>
    <mergeCell ref="B159:B164"/>
    <mergeCell ref="C159:C164"/>
    <mergeCell ref="D159:D164"/>
    <mergeCell ref="E159:E163"/>
    <mergeCell ref="F159:F163"/>
    <mergeCell ref="G159:G163"/>
    <mergeCell ref="H159:H163"/>
    <mergeCell ref="A165:A170"/>
    <mergeCell ref="B165:B170"/>
    <mergeCell ref="C165:C170"/>
    <mergeCell ref="D165:D170"/>
    <mergeCell ref="E167:E169"/>
    <mergeCell ref="A171:A172"/>
    <mergeCell ref="B171:B172"/>
    <mergeCell ref="C171:C172"/>
    <mergeCell ref="D171:D172"/>
    <mergeCell ref="E171:E172"/>
    <mergeCell ref="F171:F172"/>
    <mergeCell ref="G171:G172"/>
    <mergeCell ref="H171:H172"/>
    <mergeCell ref="A173:A176"/>
    <mergeCell ref="B173:B176"/>
    <mergeCell ref="C173:C176"/>
    <mergeCell ref="D173:D176"/>
    <mergeCell ref="E173:E175"/>
    <mergeCell ref="F173:F175"/>
    <mergeCell ref="G173:G175"/>
    <mergeCell ref="H173:H175"/>
    <mergeCell ref="A177:A185"/>
    <mergeCell ref="B177:B185"/>
    <mergeCell ref="C177:C185"/>
    <mergeCell ref="D177:D182"/>
    <mergeCell ref="E177:E179"/>
    <mergeCell ref="F177:F179"/>
    <mergeCell ref="G177:G179"/>
    <mergeCell ref="H177:H179"/>
    <mergeCell ref="E181:E182"/>
    <mergeCell ref="F181:F182"/>
    <mergeCell ref="G181:G182"/>
    <mergeCell ref="H181:H182"/>
    <mergeCell ref="D183:D185"/>
    <mergeCell ref="E183:E185"/>
    <mergeCell ref="A186:A194"/>
    <mergeCell ref="B186:B194"/>
    <mergeCell ref="C186:C194"/>
    <mergeCell ref="D186:D194"/>
    <mergeCell ref="E186:E187"/>
    <mergeCell ref="F186:F187"/>
    <mergeCell ref="G186:G187"/>
    <mergeCell ref="H186:H187"/>
    <mergeCell ref="E190:E194"/>
    <mergeCell ref="F190:F191"/>
    <mergeCell ref="G190:G191"/>
    <mergeCell ref="H190:H191"/>
    <mergeCell ref="A195:A199"/>
    <mergeCell ref="B195:B199"/>
    <mergeCell ref="C195:C199"/>
    <mergeCell ref="D195:D199"/>
    <mergeCell ref="E195:E198"/>
    <mergeCell ref="F195:F198"/>
    <mergeCell ref="G195:G198"/>
    <mergeCell ref="H195:H198"/>
    <mergeCell ref="A200:A233"/>
    <mergeCell ref="B200:B233"/>
    <mergeCell ref="C200:C233"/>
    <mergeCell ref="D200:D219"/>
    <mergeCell ref="E200:E202"/>
    <mergeCell ref="F200:F202"/>
    <mergeCell ref="G200:G202"/>
    <mergeCell ref="H200:H202"/>
    <mergeCell ref="E204:E209"/>
    <mergeCell ref="F204:F209"/>
    <mergeCell ref="G204:G209"/>
    <mergeCell ref="H204:H209"/>
    <mergeCell ref="E211:E214"/>
    <mergeCell ref="F211:F214"/>
    <mergeCell ref="G211:G214"/>
    <mergeCell ref="H211:H214"/>
    <mergeCell ref="E215:E219"/>
    <mergeCell ref="F215:F219"/>
    <mergeCell ref="G215:G219"/>
    <mergeCell ref="H215:H219"/>
    <mergeCell ref="D220:D222"/>
    <mergeCell ref="E220:E222"/>
    <mergeCell ref="D223:D227"/>
    <mergeCell ref="E223:E227"/>
    <mergeCell ref="F223:F227"/>
    <mergeCell ref="G223:G227"/>
    <mergeCell ref="H223:H227"/>
    <mergeCell ref="D228:D230"/>
    <mergeCell ref="E228:E230"/>
    <mergeCell ref="D231:D233"/>
    <mergeCell ref="E231:E232"/>
    <mergeCell ref="F231:F232"/>
    <mergeCell ref="G231:G232"/>
    <mergeCell ref="H231:H232"/>
    <mergeCell ref="A234:A254"/>
    <mergeCell ref="B234:B254"/>
    <mergeCell ref="C234:C254"/>
    <mergeCell ref="D234:D254"/>
    <mergeCell ref="E236:E238"/>
    <mergeCell ref="F236:F238"/>
    <mergeCell ref="G236:G238"/>
    <mergeCell ref="H236:H238"/>
    <mergeCell ref="E240:E242"/>
    <mergeCell ref="F240:F242"/>
    <mergeCell ref="G240:G242"/>
    <mergeCell ref="H240:H242"/>
    <mergeCell ref="E243:E245"/>
    <mergeCell ref="F243:F245"/>
    <mergeCell ref="G243:G245"/>
    <mergeCell ref="H243:H245"/>
    <mergeCell ref="E246:E248"/>
    <mergeCell ref="F246:F248"/>
    <mergeCell ref="G246:G248"/>
    <mergeCell ref="H246:H248"/>
    <mergeCell ref="E249:E251"/>
    <mergeCell ref="E252:E253"/>
    <mergeCell ref="F252:F253"/>
    <mergeCell ref="G252:G253"/>
    <mergeCell ref="H252:H253"/>
    <mergeCell ref="A255:A273"/>
    <mergeCell ref="B255:B273"/>
    <mergeCell ref="C255:C273"/>
    <mergeCell ref="D255:D273"/>
    <mergeCell ref="E255:E256"/>
    <mergeCell ref="F255:F256"/>
    <mergeCell ref="G255:G256"/>
    <mergeCell ref="H255:H256"/>
    <mergeCell ref="E258:E260"/>
    <mergeCell ref="F258:F260"/>
    <mergeCell ref="G258:G260"/>
    <mergeCell ref="H258:H260"/>
    <mergeCell ref="E262:E264"/>
    <mergeCell ref="F262:F264"/>
    <mergeCell ref="G262:G264"/>
    <mergeCell ref="H262:H264"/>
    <mergeCell ref="E265:E267"/>
    <mergeCell ref="F265:F267"/>
    <mergeCell ref="G265:G267"/>
    <mergeCell ref="H265:H267"/>
    <mergeCell ref="E268:E270"/>
    <mergeCell ref="E271:E272"/>
    <mergeCell ref="F271:F272"/>
    <mergeCell ref="G271:G272"/>
    <mergeCell ref="H271:H272"/>
    <mergeCell ref="A274:A277"/>
    <mergeCell ref="B274:B277"/>
    <mergeCell ref="C274:C277"/>
    <mergeCell ref="D274:D277"/>
    <mergeCell ref="E274:E276"/>
    <mergeCell ref="F274:F276"/>
    <mergeCell ref="G274:G276"/>
    <mergeCell ref="H274:H276"/>
    <mergeCell ref="A278:A291"/>
    <mergeCell ref="B278:B291"/>
    <mergeCell ref="C278:C291"/>
    <mergeCell ref="D278:D291"/>
    <mergeCell ref="E278:E279"/>
    <mergeCell ref="F278:F279"/>
    <mergeCell ref="G278:G279"/>
    <mergeCell ref="H278:H279"/>
    <mergeCell ref="E280:E282"/>
    <mergeCell ref="F280:F282"/>
    <mergeCell ref="G280:G282"/>
    <mergeCell ref="H280:H282"/>
    <mergeCell ref="F287:F288"/>
    <mergeCell ref="G287:G288"/>
    <mergeCell ref="H287:H288"/>
    <mergeCell ref="A293:A298"/>
    <mergeCell ref="B293:B298"/>
    <mergeCell ref="C293:C298"/>
    <mergeCell ref="D293:D298"/>
    <mergeCell ref="E293:E297"/>
    <mergeCell ref="F293:F297"/>
    <mergeCell ref="G293:G297"/>
    <mergeCell ref="H293:H297"/>
    <mergeCell ref="A299:A322"/>
    <mergeCell ref="B299:B322"/>
    <mergeCell ref="C299:C322"/>
    <mergeCell ref="D299:D315"/>
    <mergeCell ref="E299:E307"/>
    <mergeCell ref="F299:F307"/>
    <mergeCell ref="G299:G307"/>
    <mergeCell ref="H299:H307"/>
    <mergeCell ref="E309:E310"/>
    <mergeCell ref="F309:F310"/>
    <mergeCell ref="G309:G310"/>
    <mergeCell ref="H309:H310"/>
    <mergeCell ref="E312:E315"/>
    <mergeCell ref="F312:F315"/>
    <mergeCell ref="G312:G315"/>
    <mergeCell ref="H312:H315"/>
    <mergeCell ref="D316:D318"/>
    <mergeCell ref="E316:E318"/>
    <mergeCell ref="D319:D322"/>
    <mergeCell ref="E319:E320"/>
    <mergeCell ref="F319:F320"/>
    <mergeCell ref="G319:G320"/>
    <mergeCell ref="H319:H320"/>
    <mergeCell ref="E321:E322"/>
    <mergeCell ref="F321:F322"/>
    <mergeCell ref="G321:G322"/>
    <mergeCell ref="H321:H322"/>
    <mergeCell ref="A323:A340"/>
    <mergeCell ref="B323:B340"/>
    <mergeCell ref="C323:C340"/>
    <mergeCell ref="D323:D340"/>
    <mergeCell ref="E323:E326"/>
    <mergeCell ref="F323:F326"/>
    <mergeCell ref="G323:G326"/>
    <mergeCell ref="H323:H326"/>
    <mergeCell ref="E328:E329"/>
    <mergeCell ref="F328:F329"/>
    <mergeCell ref="G328:G329"/>
    <mergeCell ref="H328:H329"/>
    <mergeCell ref="E331:E333"/>
    <mergeCell ref="F331:F333"/>
    <mergeCell ref="G331:G333"/>
    <mergeCell ref="H331:H333"/>
    <mergeCell ref="E334:E336"/>
    <mergeCell ref="E337:E338"/>
    <mergeCell ref="F337:F338"/>
    <mergeCell ref="G337:G338"/>
    <mergeCell ref="H337:H338"/>
    <mergeCell ref="E339:E340"/>
    <mergeCell ref="F339:F340"/>
    <mergeCell ref="G339:G340"/>
    <mergeCell ref="H339:H340"/>
    <mergeCell ref="A341:A360"/>
    <mergeCell ref="B341:B360"/>
    <mergeCell ref="C341:C360"/>
    <mergeCell ref="D341:D353"/>
    <mergeCell ref="E341:E344"/>
    <mergeCell ref="F341:F344"/>
    <mergeCell ref="G341:G344"/>
    <mergeCell ref="H341:H344"/>
    <mergeCell ref="E346:E348"/>
    <mergeCell ref="F346:F348"/>
    <mergeCell ref="G346:G348"/>
    <mergeCell ref="H346:H347"/>
    <mergeCell ref="E350:E353"/>
    <mergeCell ref="F350:F353"/>
    <mergeCell ref="G350:G353"/>
    <mergeCell ref="H350:H353"/>
    <mergeCell ref="D354:D356"/>
    <mergeCell ref="E354:E356"/>
    <mergeCell ref="D357:D360"/>
    <mergeCell ref="E357:E358"/>
    <mergeCell ref="F357:F358"/>
    <mergeCell ref="G357:G358"/>
    <mergeCell ref="H357:H358"/>
    <mergeCell ref="E359:E360"/>
    <mergeCell ref="F359:F360"/>
    <mergeCell ref="G359:G360"/>
    <mergeCell ref="H359:H360"/>
    <mergeCell ref="A361:A383"/>
    <mergeCell ref="B361:B383"/>
    <mergeCell ref="C361:C383"/>
    <mergeCell ref="D361:D383"/>
    <mergeCell ref="E361:E364"/>
    <mergeCell ref="F361:F364"/>
    <mergeCell ref="G361:G364"/>
    <mergeCell ref="H361:H364"/>
    <mergeCell ref="E366:E370"/>
    <mergeCell ref="F366:F370"/>
    <mergeCell ref="G366:G370"/>
    <mergeCell ref="H366:H370"/>
    <mergeCell ref="E372:E376"/>
    <mergeCell ref="F372:F376"/>
    <mergeCell ref="G372:G376"/>
    <mergeCell ref="H372:H376"/>
    <mergeCell ref="E377:E379"/>
    <mergeCell ref="E380:E381"/>
    <mergeCell ref="F380:F381"/>
    <mergeCell ref="G380:G381"/>
    <mergeCell ref="H380:H381"/>
    <mergeCell ref="E382:E383"/>
    <mergeCell ref="F382:F383"/>
    <mergeCell ref="G382:G383"/>
    <mergeCell ref="H382:H383"/>
    <mergeCell ref="A384:A398"/>
    <mergeCell ref="B384:B398"/>
    <mergeCell ref="C384:C398"/>
    <mergeCell ref="D384:D398"/>
    <mergeCell ref="E384:E385"/>
    <mergeCell ref="F384:F385"/>
    <mergeCell ref="G384:G385"/>
    <mergeCell ref="H384:H385"/>
    <mergeCell ref="E386:E388"/>
    <mergeCell ref="F386:F388"/>
    <mergeCell ref="G386:G388"/>
    <mergeCell ref="H386:H388"/>
    <mergeCell ref="E389:E391"/>
    <mergeCell ref="E393:E395"/>
    <mergeCell ref="F393:F395"/>
    <mergeCell ref="G393:G395"/>
    <mergeCell ref="H393:H395"/>
    <mergeCell ref="A399:A401"/>
    <mergeCell ref="B399:B401"/>
    <mergeCell ref="C399:C401"/>
    <mergeCell ref="D399:D401"/>
    <mergeCell ref="E399:E400"/>
    <mergeCell ref="F399:F400"/>
    <mergeCell ref="G399:G400"/>
    <mergeCell ref="H399:H400"/>
    <mergeCell ref="A402:A404"/>
    <mergeCell ref="B402:B404"/>
    <mergeCell ref="C402:C404"/>
    <mergeCell ref="D402:D404"/>
    <mergeCell ref="E402:E403"/>
    <mergeCell ref="F402:F403"/>
    <mergeCell ref="G402:G403"/>
    <mergeCell ref="H402:H403"/>
    <mergeCell ref="A405:A407"/>
    <mergeCell ref="B405:B407"/>
    <mergeCell ref="C405:C407"/>
    <mergeCell ref="D405:D407"/>
    <mergeCell ref="E405:E406"/>
    <mergeCell ref="F405:F406"/>
    <mergeCell ref="G405:G406"/>
    <mergeCell ref="H405:H406"/>
    <mergeCell ref="A408:A411"/>
    <mergeCell ref="B408:B411"/>
    <mergeCell ref="C408:C411"/>
    <mergeCell ref="D408:D411"/>
    <mergeCell ref="E408:E410"/>
    <mergeCell ref="F408:F410"/>
    <mergeCell ref="G408:G410"/>
    <mergeCell ref="H408:H410"/>
    <mergeCell ref="A412:A416"/>
    <mergeCell ref="B412:B416"/>
    <mergeCell ref="C412:C416"/>
    <mergeCell ref="D412:D416"/>
    <mergeCell ref="E412:E415"/>
    <mergeCell ref="F412:F415"/>
    <mergeCell ref="G412:G415"/>
    <mergeCell ref="H412:H415"/>
    <mergeCell ref="A417:A418"/>
    <mergeCell ref="B417:B418"/>
    <mergeCell ref="C417:C418"/>
    <mergeCell ref="D417:D418"/>
    <mergeCell ref="A420:A428"/>
    <mergeCell ref="B420:B428"/>
    <mergeCell ref="C420:C428"/>
    <mergeCell ref="D420:D428"/>
    <mergeCell ref="E420:E427"/>
    <mergeCell ref="F420:F427"/>
    <mergeCell ref="G420:G427"/>
    <mergeCell ref="H420:H427"/>
    <mergeCell ref="A429:A433"/>
    <mergeCell ref="B429:B433"/>
    <mergeCell ref="C429:C433"/>
    <mergeCell ref="D429:D430"/>
    <mergeCell ref="E429:E430"/>
    <mergeCell ref="F429:F430"/>
    <mergeCell ref="G429:G430"/>
    <mergeCell ref="H429:H430"/>
    <mergeCell ref="D432:D433"/>
    <mergeCell ref="E432:E433"/>
    <mergeCell ref="A435:A444"/>
    <mergeCell ref="B435:B444"/>
    <mergeCell ref="C435:C444"/>
    <mergeCell ref="D435:D444"/>
    <mergeCell ref="E436:E437"/>
    <mergeCell ref="F436:F437"/>
    <mergeCell ref="G436:G437"/>
    <mergeCell ref="H436:H437"/>
    <mergeCell ref="E438:E440"/>
    <mergeCell ref="E442:E443"/>
    <mergeCell ref="F442:F443"/>
    <mergeCell ref="G442:G443"/>
    <mergeCell ref="H442:H443"/>
    <mergeCell ref="A445:A446"/>
    <mergeCell ref="B445:B446"/>
    <mergeCell ref="C445:C446"/>
    <mergeCell ref="D445:D446"/>
    <mergeCell ref="A449:A465"/>
    <mergeCell ref="B449:B465"/>
    <mergeCell ref="C449:C465"/>
    <mergeCell ref="D449:D465"/>
    <mergeCell ref="E450:E454"/>
    <mergeCell ref="F450:F454"/>
    <mergeCell ref="G450:G454"/>
    <mergeCell ref="H450:H453"/>
    <mergeCell ref="E455:E457"/>
    <mergeCell ref="E459:E460"/>
    <mergeCell ref="F459:F460"/>
    <mergeCell ref="G459:G460"/>
    <mergeCell ref="H459:H460"/>
    <mergeCell ref="E462:E464"/>
    <mergeCell ref="F462:F464"/>
    <mergeCell ref="G462:G464"/>
    <mergeCell ref="H462:H464"/>
    <mergeCell ref="A466:A471"/>
    <mergeCell ref="B466:B471"/>
    <mergeCell ref="C466:C471"/>
    <mergeCell ref="D466:D471"/>
    <mergeCell ref="E466:E468"/>
    <mergeCell ref="F466:F468"/>
    <mergeCell ref="G466:G468"/>
    <mergeCell ref="E469:E470"/>
    <mergeCell ref="F469:F470"/>
    <mergeCell ref="G469:G470"/>
    <mergeCell ref="A473:A500"/>
    <mergeCell ref="B473:B500"/>
    <mergeCell ref="C473:C500"/>
    <mergeCell ref="D473:D500"/>
    <mergeCell ref="E473:E475"/>
    <mergeCell ref="F473:F475"/>
    <mergeCell ref="G473:G475"/>
    <mergeCell ref="H473:H475"/>
    <mergeCell ref="E476:E477"/>
    <mergeCell ref="E478:E479"/>
    <mergeCell ref="F478:F479"/>
    <mergeCell ref="G478:G479"/>
    <mergeCell ref="H478:H479"/>
    <mergeCell ref="E482:E484"/>
    <mergeCell ref="F482:F484"/>
    <mergeCell ref="G482:G484"/>
    <mergeCell ref="H482:H484"/>
    <mergeCell ref="E485:E486"/>
    <mergeCell ref="E487:E488"/>
    <mergeCell ref="F487:F488"/>
    <mergeCell ref="G487:G488"/>
    <mergeCell ref="H487:H488"/>
    <mergeCell ref="E490:E492"/>
    <mergeCell ref="E493:E496"/>
    <mergeCell ref="F493:F496"/>
    <mergeCell ref="G493:G496"/>
    <mergeCell ref="H493:H496"/>
    <mergeCell ref="E498:E500"/>
    <mergeCell ref="A501:A503"/>
    <mergeCell ref="B501:B503"/>
    <mergeCell ref="C501:C503"/>
    <mergeCell ref="D501:D503"/>
    <mergeCell ref="G501:G502"/>
    <mergeCell ref="H501:H502"/>
    <mergeCell ref="A506:A509"/>
    <mergeCell ref="B506:B509"/>
    <mergeCell ref="C506:C509"/>
    <mergeCell ref="D506:D509"/>
    <mergeCell ref="E507:E509"/>
    <mergeCell ref="A510:A514"/>
    <mergeCell ref="B510:B514"/>
    <mergeCell ref="C510:C514"/>
    <mergeCell ref="D510:D514"/>
    <mergeCell ref="E510:E512"/>
    <mergeCell ref="F510:F512"/>
    <mergeCell ref="G510:G512"/>
    <mergeCell ref="H510:H512"/>
    <mergeCell ref="E513:E514"/>
    <mergeCell ref="A515:A517"/>
    <mergeCell ref="B515:B517"/>
    <mergeCell ref="C515:C517"/>
    <mergeCell ref="D515:D517"/>
    <mergeCell ref="E515:E517"/>
    <mergeCell ref="F515:F517"/>
    <mergeCell ref="G515:G517"/>
    <mergeCell ref="H515:H517"/>
    <mergeCell ref="A518:A522"/>
    <mergeCell ref="B518:B522"/>
    <mergeCell ref="C518:C522"/>
    <mergeCell ref="D518:D522"/>
    <mergeCell ref="E518:E520"/>
    <mergeCell ref="F518:F520"/>
    <mergeCell ref="G518:G520"/>
    <mergeCell ref="H518:H520"/>
    <mergeCell ref="E521:E522"/>
    <mergeCell ref="A523:A525"/>
    <mergeCell ref="B523:B525"/>
    <mergeCell ref="C523:C525"/>
    <mergeCell ref="D523:D525"/>
    <mergeCell ref="E523:E525"/>
    <mergeCell ref="F523:F525"/>
    <mergeCell ref="G523:G525"/>
    <mergeCell ref="H523:H525"/>
    <mergeCell ref="A526:A529"/>
    <mergeCell ref="B526:B529"/>
    <mergeCell ref="C526:C529"/>
    <mergeCell ref="D526:D529"/>
    <mergeCell ref="E526:E529"/>
    <mergeCell ref="F526:F529"/>
    <mergeCell ref="G526:G529"/>
    <mergeCell ref="H526:H529"/>
    <mergeCell ref="A531:A536"/>
    <mergeCell ref="B531:B536"/>
    <mergeCell ref="C531:C536"/>
    <mergeCell ref="D531:D536"/>
    <mergeCell ref="E531:E536"/>
    <mergeCell ref="F531:F536"/>
    <mergeCell ref="G531:G536"/>
    <mergeCell ref="H531:H536"/>
    <mergeCell ref="A537:A541"/>
    <mergeCell ref="B537:B541"/>
    <mergeCell ref="C537:C541"/>
    <mergeCell ref="D537:D541"/>
    <mergeCell ref="E537:E538"/>
    <mergeCell ref="F537:F538"/>
    <mergeCell ref="G537:G538"/>
    <mergeCell ref="H537:H538"/>
    <mergeCell ref="E539:E541"/>
    <mergeCell ref="A542:A545"/>
    <mergeCell ref="B542:B545"/>
    <mergeCell ref="C542:C545"/>
    <mergeCell ref="D542:D545"/>
    <mergeCell ref="E543:E545"/>
    <mergeCell ref="A546:A547"/>
    <mergeCell ref="B546:B547"/>
    <mergeCell ref="C546:C547"/>
    <mergeCell ref="D546:D547"/>
    <mergeCell ref="A548:A549"/>
    <mergeCell ref="B548:B549"/>
    <mergeCell ref="C548:C549"/>
    <mergeCell ref="D548:D549"/>
    <mergeCell ref="E548:E549"/>
    <mergeCell ref="F548:F549"/>
    <mergeCell ref="G548:G549"/>
    <mergeCell ref="H548:H549"/>
    <mergeCell ref="A550:A554"/>
    <mergeCell ref="B550:B554"/>
    <mergeCell ref="C550:C554"/>
    <mergeCell ref="D550:D554"/>
    <mergeCell ref="E552:E554"/>
    <mergeCell ref="A556:A564"/>
    <mergeCell ref="B556:B564"/>
    <mergeCell ref="C556:C564"/>
    <mergeCell ref="D556:D564"/>
    <mergeCell ref="E556:E559"/>
    <mergeCell ref="F556:F559"/>
    <mergeCell ref="G556:G559"/>
    <mergeCell ref="H556:H559"/>
    <mergeCell ref="E560:E561"/>
    <mergeCell ref="F560:F561"/>
    <mergeCell ref="G560:G561"/>
    <mergeCell ref="H560:H561"/>
    <mergeCell ref="E562:E564"/>
    <mergeCell ref="A565:A566"/>
    <mergeCell ref="B565:B566"/>
    <mergeCell ref="C565:C566"/>
    <mergeCell ref="D565:D566"/>
    <mergeCell ref="E565:E566"/>
    <mergeCell ref="F565:F566"/>
    <mergeCell ref="G565:G566"/>
    <mergeCell ref="H565:H566"/>
    <mergeCell ref="A570:A574"/>
    <mergeCell ref="B570:B574"/>
    <mergeCell ref="C570:C574"/>
    <mergeCell ref="D570:D574"/>
    <mergeCell ref="E572:E574"/>
    <mergeCell ref="A575:A576"/>
    <mergeCell ref="B575:B576"/>
    <mergeCell ref="C575:C576"/>
    <mergeCell ref="D575:D576"/>
    <mergeCell ref="E575:E576"/>
    <mergeCell ref="F575:F576"/>
    <mergeCell ref="G575:G576"/>
    <mergeCell ref="H575:H576"/>
    <mergeCell ref="A577:A585"/>
    <mergeCell ref="B577:B585"/>
    <mergeCell ref="C577:C585"/>
    <mergeCell ref="D577:D585"/>
    <mergeCell ref="E577:E580"/>
    <mergeCell ref="F577:F580"/>
    <mergeCell ref="G577:G580"/>
    <mergeCell ref="H577:H580"/>
    <mergeCell ref="E581:E582"/>
    <mergeCell ref="F581:F582"/>
    <mergeCell ref="G581:G582"/>
    <mergeCell ref="H581:H582"/>
    <mergeCell ref="E583:E585"/>
    <mergeCell ref="A586:A587"/>
    <mergeCell ref="B586:B587"/>
    <mergeCell ref="C586:C587"/>
    <mergeCell ref="D586:D587"/>
    <mergeCell ref="E586:E587"/>
    <mergeCell ref="F586:F587"/>
    <mergeCell ref="G586:G587"/>
    <mergeCell ref="H586:H587"/>
    <mergeCell ref="A590:A593"/>
    <mergeCell ref="B590:B593"/>
    <mergeCell ref="C590:C593"/>
    <mergeCell ref="D590:D593"/>
    <mergeCell ref="E590:E593"/>
    <mergeCell ref="F590:F593"/>
    <mergeCell ref="G590:G593"/>
    <mergeCell ref="H590:H593"/>
    <mergeCell ref="A595:A600"/>
    <mergeCell ref="B595:B600"/>
    <mergeCell ref="C595:C600"/>
    <mergeCell ref="D595:D600"/>
    <mergeCell ref="E595:E600"/>
    <mergeCell ref="F595:F600"/>
    <mergeCell ref="G595:G600"/>
    <mergeCell ref="H595:H600"/>
    <mergeCell ref="A601:A605"/>
    <mergeCell ref="B601:B605"/>
    <mergeCell ref="C601:C605"/>
    <mergeCell ref="D601:D605"/>
    <mergeCell ref="E601:E602"/>
    <mergeCell ref="F601:F602"/>
    <mergeCell ref="G601:G602"/>
    <mergeCell ref="H601:H602"/>
    <mergeCell ref="E603:E605"/>
    <mergeCell ref="A608:A622"/>
    <mergeCell ref="B608:B622"/>
    <mergeCell ref="C608:C622"/>
    <mergeCell ref="D608:D622"/>
    <mergeCell ref="E610:E612"/>
    <mergeCell ref="E613:E614"/>
    <mergeCell ref="F613:F614"/>
    <mergeCell ref="G613:G614"/>
    <mergeCell ref="H613:H614"/>
    <mergeCell ref="A623:A628"/>
    <mergeCell ref="B623:B628"/>
    <mergeCell ref="C623:C628"/>
    <mergeCell ref="D623:D628"/>
    <mergeCell ref="E625:E627"/>
    <mergeCell ref="A629:A634"/>
    <mergeCell ref="B629:B634"/>
    <mergeCell ref="C629:C634"/>
    <mergeCell ref="D629:D634"/>
    <mergeCell ref="E631:E633"/>
    <mergeCell ref="A636:A645"/>
    <mergeCell ref="B636:B645"/>
    <mergeCell ref="C636:C645"/>
    <mergeCell ref="D636:D645"/>
    <mergeCell ref="E636:E637"/>
    <mergeCell ref="F636:F637"/>
    <mergeCell ref="G636:G637"/>
    <mergeCell ref="H636:H637"/>
    <mergeCell ref="E638:E642"/>
    <mergeCell ref="F638:F642"/>
    <mergeCell ref="G638:G642"/>
    <mergeCell ref="H638:H642"/>
    <mergeCell ref="E643:E645"/>
    <mergeCell ref="A646:A651"/>
    <mergeCell ref="B646:B651"/>
    <mergeCell ref="C646:C651"/>
    <mergeCell ref="D646:D651"/>
    <mergeCell ref="E649:E651"/>
    <mergeCell ref="A652:A655"/>
    <mergeCell ref="B652:B655"/>
    <mergeCell ref="C652:C655"/>
    <mergeCell ref="D652:D655"/>
    <mergeCell ref="E652:E654"/>
    <mergeCell ref="F652:F654"/>
    <mergeCell ref="G652:G653"/>
    <mergeCell ref="H652:H653"/>
    <mergeCell ref="A657:A669"/>
    <mergeCell ref="B657:B669"/>
    <mergeCell ref="C657:C664"/>
    <mergeCell ref="D657:D664"/>
    <mergeCell ref="E658:E661"/>
    <mergeCell ref="F658:F661"/>
    <mergeCell ref="G658:G661"/>
    <mergeCell ref="H658:H661"/>
    <mergeCell ref="E662:E664"/>
    <mergeCell ref="C665:C669"/>
    <mergeCell ref="D665:D669"/>
    <mergeCell ref="E665:E669"/>
    <mergeCell ref="F665:F669"/>
    <mergeCell ref="G665:G669"/>
    <mergeCell ref="H665:H669"/>
    <mergeCell ref="A670:A677"/>
    <mergeCell ref="B670:B677"/>
    <mergeCell ref="C670:C677"/>
    <mergeCell ref="D670:D677"/>
    <mergeCell ref="E672:E674"/>
    <mergeCell ref="E675:E676"/>
    <mergeCell ref="F675:F676"/>
    <mergeCell ref="G675:G676"/>
    <mergeCell ref="H675:H676"/>
    <mergeCell ref="A678:A683"/>
    <mergeCell ref="B678:B683"/>
    <mergeCell ref="C678:C683"/>
    <mergeCell ref="D678:D683"/>
    <mergeCell ref="E680:E682"/>
    <mergeCell ref="A685:A690"/>
    <mergeCell ref="B685:B690"/>
    <mergeCell ref="C685:C690"/>
    <mergeCell ref="D685:D690"/>
    <mergeCell ref="E685:E686"/>
    <mergeCell ref="F685:F686"/>
    <mergeCell ref="G685:G686"/>
    <mergeCell ref="H685:H686"/>
    <mergeCell ref="E687:E688"/>
    <mergeCell ref="E689:E690"/>
    <mergeCell ref="F689:F690"/>
    <mergeCell ref="G689:G690"/>
    <mergeCell ref="H689:H690"/>
    <mergeCell ref="A691:A696"/>
    <mergeCell ref="B691:B696"/>
    <mergeCell ref="C691:C696"/>
    <mergeCell ref="D691:D696"/>
    <mergeCell ref="E691:E692"/>
    <mergeCell ref="F691:F692"/>
    <mergeCell ref="G691:G692"/>
    <mergeCell ref="H691:H692"/>
    <mergeCell ref="E693:E694"/>
    <mergeCell ref="E695:E696"/>
    <mergeCell ref="F695:F696"/>
    <mergeCell ref="G695:G696"/>
    <mergeCell ref="A697:A698"/>
    <mergeCell ref="B697:B698"/>
    <mergeCell ref="C697:C698"/>
    <mergeCell ref="D697:D698"/>
    <mergeCell ref="E697:E698"/>
    <mergeCell ref="F697:F698"/>
    <mergeCell ref="G697:G698"/>
    <mergeCell ref="H697:H698"/>
    <mergeCell ref="A699:A702"/>
    <mergeCell ref="B699:B702"/>
    <mergeCell ref="C699:C702"/>
    <mergeCell ref="D699:D702"/>
    <mergeCell ref="E700:E701"/>
    <mergeCell ref="F700:F701"/>
    <mergeCell ref="G700:G701"/>
    <mergeCell ref="H700:H701"/>
    <mergeCell ref="A703:A706"/>
    <mergeCell ref="B703:B706"/>
    <mergeCell ref="C703:C706"/>
    <mergeCell ref="D703:D706"/>
    <mergeCell ref="E704:E705"/>
    <mergeCell ref="F704:F705"/>
    <mergeCell ref="G704:G705"/>
    <mergeCell ref="H704:H705"/>
    <mergeCell ref="A707:A710"/>
    <mergeCell ref="B707:B710"/>
    <mergeCell ref="C707:C710"/>
    <mergeCell ref="D707:D710"/>
    <mergeCell ref="E708:E709"/>
    <mergeCell ref="F708:F709"/>
    <mergeCell ref="G708:G709"/>
    <mergeCell ref="H708:H709"/>
    <mergeCell ref="A712:A715"/>
    <mergeCell ref="B712:B715"/>
    <mergeCell ref="C712:C715"/>
    <mergeCell ref="D712:D715"/>
    <mergeCell ref="E713:E714"/>
    <mergeCell ref="A716:A718"/>
    <mergeCell ref="B716:B718"/>
    <mergeCell ref="C716:C718"/>
    <mergeCell ref="D716:D718"/>
    <mergeCell ref="E717:E718"/>
    <mergeCell ref="A719:A720"/>
    <mergeCell ref="B719:B720"/>
    <mergeCell ref="C719:C720"/>
    <mergeCell ref="D719:D720"/>
    <mergeCell ref="A721:A722"/>
    <mergeCell ref="B721:B722"/>
    <mergeCell ref="C721:C722"/>
    <mergeCell ref="D721:D722"/>
    <mergeCell ref="A724:A727"/>
    <mergeCell ref="B724:B727"/>
    <mergeCell ref="C724:C727"/>
    <mergeCell ref="D724:D727"/>
    <mergeCell ref="E725:E726"/>
    <mergeCell ref="A728:A731"/>
    <mergeCell ref="B728:B731"/>
    <mergeCell ref="C728:C731"/>
    <mergeCell ref="D728:D731"/>
    <mergeCell ref="E729:E730"/>
    <mergeCell ref="F729:F730"/>
    <mergeCell ref="G729:G730"/>
    <mergeCell ref="H729:H730"/>
    <mergeCell ref="A732:A735"/>
    <mergeCell ref="B732:B735"/>
    <mergeCell ref="C732:C735"/>
    <mergeCell ref="D732:D735"/>
    <mergeCell ref="E733:E734"/>
    <mergeCell ref="F733:F734"/>
    <mergeCell ref="G733:G734"/>
    <mergeCell ref="H733:H734"/>
    <mergeCell ref="A736:A737"/>
    <mergeCell ref="B736:B737"/>
    <mergeCell ref="C736:C737"/>
    <mergeCell ref="D736:D737"/>
    <mergeCell ref="A738:A739"/>
    <mergeCell ref="B738:B739"/>
    <mergeCell ref="C738:C739"/>
    <mergeCell ref="D738:D739"/>
    <mergeCell ref="A742:A756"/>
    <mergeCell ref="B742:B756"/>
    <mergeCell ref="C742:C756"/>
    <mergeCell ref="D742:D756"/>
    <mergeCell ref="E743:E747"/>
    <mergeCell ref="F743:F747"/>
    <mergeCell ref="G743:G747"/>
    <mergeCell ref="H743:H747"/>
    <mergeCell ref="E748:E750"/>
    <mergeCell ref="E751:E756"/>
    <mergeCell ref="F751:F756"/>
    <mergeCell ref="G751:G756"/>
    <mergeCell ref="H751:H756"/>
    <mergeCell ref="A757:A769"/>
    <mergeCell ref="B757:B769"/>
    <mergeCell ref="C757:C769"/>
    <mergeCell ref="D757:D769"/>
    <mergeCell ref="E758:E761"/>
    <mergeCell ref="F758:F761"/>
    <mergeCell ref="G758:G761"/>
    <mergeCell ref="H758:H761"/>
    <mergeCell ref="E762:E764"/>
    <mergeCell ref="E765:E769"/>
    <mergeCell ref="F765:F769"/>
    <mergeCell ref="G765:G769"/>
    <mergeCell ref="H765:H769"/>
    <mergeCell ref="A770:A777"/>
    <mergeCell ref="B770:B777"/>
    <mergeCell ref="C770:C777"/>
    <mergeCell ref="D770:D777"/>
    <mergeCell ref="E772:E774"/>
    <mergeCell ref="E775:E776"/>
    <mergeCell ref="F775:F776"/>
    <mergeCell ref="G775:G776"/>
    <mergeCell ref="H775:H776"/>
    <mergeCell ref="A779:A791"/>
    <mergeCell ref="B779:B791"/>
    <mergeCell ref="C779:C791"/>
    <mergeCell ref="D779:D791"/>
    <mergeCell ref="E780:E783"/>
    <mergeCell ref="F780:F783"/>
    <mergeCell ref="G780:G783"/>
    <mergeCell ref="H780:H783"/>
    <mergeCell ref="E784:E786"/>
    <mergeCell ref="E787:E791"/>
    <mergeCell ref="F787:F791"/>
    <mergeCell ref="G787:G791"/>
    <mergeCell ref="H787:H791"/>
    <mergeCell ref="A793:A805"/>
    <mergeCell ref="B793:B805"/>
    <mergeCell ref="C793:C805"/>
    <mergeCell ref="D793:D805"/>
    <mergeCell ref="E794:E797"/>
    <mergeCell ref="F794:F797"/>
    <mergeCell ref="G794:G797"/>
    <mergeCell ref="H794:H797"/>
    <mergeCell ref="E798:E800"/>
    <mergeCell ref="E801:E805"/>
    <mergeCell ref="F801:F805"/>
    <mergeCell ref="G801:G805"/>
    <mergeCell ref="H801:H805"/>
    <mergeCell ref="A807:A819"/>
    <mergeCell ref="B807:B819"/>
    <mergeCell ref="C807:C819"/>
    <mergeCell ref="D807:D819"/>
    <mergeCell ref="E808:E811"/>
    <mergeCell ref="F808:F811"/>
    <mergeCell ref="G808:G811"/>
    <mergeCell ref="H808:H811"/>
    <mergeCell ref="E812:E814"/>
    <mergeCell ref="E815:E819"/>
    <mergeCell ref="F815:F819"/>
    <mergeCell ref="G815:G819"/>
    <mergeCell ref="H815:H819"/>
    <mergeCell ref="A822:A826"/>
    <mergeCell ref="B822:B826"/>
    <mergeCell ref="C822:C826"/>
    <mergeCell ref="D822:D826"/>
    <mergeCell ref="E822:E823"/>
    <mergeCell ref="F822:F823"/>
    <mergeCell ref="G822:G823"/>
    <mergeCell ref="H822:H823"/>
    <mergeCell ref="E824:E826"/>
    <mergeCell ref="A827:A847"/>
    <mergeCell ref="B827:B847"/>
    <mergeCell ref="C827:C847"/>
    <mergeCell ref="D827:D847"/>
    <mergeCell ref="E828:E835"/>
    <mergeCell ref="F828:F835"/>
    <mergeCell ref="G828:G835"/>
    <mergeCell ref="H828:H835"/>
    <mergeCell ref="E836:E838"/>
    <mergeCell ref="E839:E847"/>
    <mergeCell ref="F839:F847"/>
    <mergeCell ref="G839:G847"/>
    <mergeCell ref="H839:H847"/>
    <mergeCell ref="A848:A853"/>
    <mergeCell ref="B848:B853"/>
    <mergeCell ref="C848:C853"/>
    <mergeCell ref="D848:D853"/>
    <mergeCell ref="E850:E852"/>
    <mergeCell ref="A854:A859"/>
    <mergeCell ref="B854:B859"/>
    <mergeCell ref="C854:C859"/>
    <mergeCell ref="D854:D859"/>
    <mergeCell ref="E856:E858"/>
    <mergeCell ref="A860:A864"/>
    <mergeCell ref="B860:B864"/>
    <mergeCell ref="C860:C864"/>
    <mergeCell ref="D860:D864"/>
    <mergeCell ref="E860:E861"/>
    <mergeCell ref="F860:F861"/>
    <mergeCell ref="G860:G861"/>
    <mergeCell ref="H860:H861"/>
    <mergeCell ref="E862:E864"/>
    <mergeCell ref="A866:D866"/>
    <mergeCell ref="A867:A873"/>
    <mergeCell ref="B867:B873"/>
    <mergeCell ref="C867:C873"/>
    <mergeCell ref="D867:D873"/>
    <mergeCell ref="E869:E871"/>
    <mergeCell ref="A874:A905"/>
    <mergeCell ref="B874:B905"/>
    <mergeCell ref="C874:C905"/>
    <mergeCell ref="D874:D905"/>
    <mergeCell ref="E876:E878"/>
    <mergeCell ref="A907:A929"/>
    <mergeCell ref="B907:B929"/>
    <mergeCell ref="C907:C929"/>
    <mergeCell ref="D907:D929"/>
    <mergeCell ref="E908:E914"/>
    <mergeCell ref="F908:F914"/>
    <mergeCell ref="G908:G914"/>
    <mergeCell ref="H908:H914"/>
    <mergeCell ref="E915:E917"/>
    <mergeCell ref="H918:H929"/>
    <mergeCell ref="I925:I928"/>
    <mergeCell ref="J925:J928"/>
    <mergeCell ref="K925:K928"/>
    <mergeCell ref="L925:L928"/>
    <mergeCell ref="M925:M928"/>
    <mergeCell ref="A931:A941"/>
    <mergeCell ref="B931:B941"/>
    <mergeCell ref="C931:C941"/>
    <mergeCell ref="D931:D941"/>
    <mergeCell ref="E933:E935"/>
    <mergeCell ref="A942:A950"/>
    <mergeCell ref="B942:B950"/>
    <mergeCell ref="C942:C950"/>
    <mergeCell ref="D942:D950"/>
    <mergeCell ref="E944:E946"/>
    <mergeCell ref="E947:E948"/>
    <mergeCell ref="F947:F948"/>
    <mergeCell ref="G947:G948"/>
    <mergeCell ref="E949:E950"/>
    <mergeCell ref="F949:F950"/>
    <mergeCell ref="G949:G950"/>
    <mergeCell ref="A952:A956"/>
    <mergeCell ref="B952:B956"/>
    <mergeCell ref="C952:C956"/>
    <mergeCell ref="D952:D956"/>
    <mergeCell ref="E953:E956"/>
    <mergeCell ref="F953:F956"/>
    <mergeCell ref="G953:G956"/>
    <mergeCell ref="A958:A967"/>
    <mergeCell ref="B958:B967"/>
    <mergeCell ref="C958:C967"/>
    <mergeCell ref="D958:D967"/>
    <mergeCell ref="E959:E962"/>
    <mergeCell ref="F959:F962"/>
    <mergeCell ref="G959:G962"/>
    <mergeCell ref="E963:E965"/>
    <mergeCell ref="F963:F965"/>
    <mergeCell ref="G963:G965"/>
    <mergeCell ref="A968:A979"/>
    <mergeCell ref="B968:B979"/>
    <mergeCell ref="C968:C979"/>
    <mergeCell ref="D968:D979"/>
    <mergeCell ref="E969:E972"/>
    <mergeCell ref="F969:F972"/>
    <mergeCell ref="G969:G972"/>
    <mergeCell ref="E973:E975"/>
    <mergeCell ref="F973:F975"/>
    <mergeCell ref="G973:G975"/>
    <mergeCell ref="E977:E979"/>
    <mergeCell ref="F977:F979"/>
    <mergeCell ref="G977:G979"/>
    <mergeCell ref="A981:A996"/>
    <mergeCell ref="B981:B996"/>
    <mergeCell ref="C981:C996"/>
    <mergeCell ref="D981:D996"/>
    <mergeCell ref="E982:E985"/>
    <mergeCell ref="F982:F985"/>
    <mergeCell ref="G982:G985"/>
    <mergeCell ref="H982:H985"/>
    <mergeCell ref="E987:E989"/>
    <mergeCell ref="E991:E992"/>
    <mergeCell ref="F991:F992"/>
    <mergeCell ref="G991:G992"/>
    <mergeCell ref="H991:H992"/>
    <mergeCell ref="E994:E995"/>
    <mergeCell ref="F994:F995"/>
    <mergeCell ref="G994:G995"/>
    <mergeCell ref="H994:H995"/>
    <mergeCell ref="A998:A1009"/>
    <mergeCell ref="B998:B1009"/>
    <mergeCell ref="C998:C1009"/>
    <mergeCell ref="D998:D1009"/>
    <mergeCell ref="E999:E1002"/>
    <mergeCell ref="F999:F1002"/>
    <mergeCell ref="G999:G1002"/>
    <mergeCell ref="H999:H1002"/>
    <mergeCell ref="E1003:E1005"/>
    <mergeCell ref="E1007:E1008"/>
    <mergeCell ref="F1007:F1008"/>
    <mergeCell ref="G1007:G1008"/>
    <mergeCell ref="H1007:H1008"/>
  </mergeCell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2" fitToHeight="2" pageOrder="downThenOver" orientation="landscape"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490DBB3-C62A-4DFE-9A02-5D673A365BB4}">
  <ds:schemaRefs>
    <ds:schemaRef ds:uri="http://purl.org/dc/dcmitype/"/>
    <ds:schemaRef ds:uri="d92d629f-d26d-47ca-b34d-e57528a71405"/>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556E037-8DFE-44D5-BB0B-01C99DCEEF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245</TotalTime>
  <Application>LibreOffice/7.3.5.2$Linux_X86_64 LibreOffice_project/392c644e8a6d1ea0765aa2d613a91bcef808d6ea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2011-02-25T15:54:04Z</dcterms:created>
  <dc:creator>Tello Rios Gabriela</dc:creator>
  <dc:description/>
  <dc:language>es-ES</dc:language>
  <cp:lastModifiedBy/>
  <cp:lastPrinted>2019-08-12T19:17:28Z</cp:lastPrinted>
  <dcterms:modified xsi:type="dcterms:W3CDTF">2022-08-17T21:15:20Z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